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DIPLAN\1. Planificación y Programación\SEGUIMIENTO PRODUCCION\SEGUIMIENTO PRODUCCIÓN 2024 UDAF\2.FEBRERO 2024\Seguimiento Fisico Financiero\"/>
    </mc:Choice>
  </mc:AlternateContent>
  <xr:revisionPtr revIDLastSave="0" documentId="13_ncr:1_{54D06F6F-E6C5-4EAE-B213-E8E07FCBC206}" xr6:coauthVersionLast="47" xr6:coauthVersionMax="47" xr10:uidLastSave="{00000000-0000-0000-0000-000000000000}"/>
  <bookViews>
    <workbookView xWindow="-120" yWindow="-120" windowWidth="29040" windowHeight="15840" xr2:uid="{ED69605B-8836-4E04-A48E-DC24D29B20B6}"/>
  </bookViews>
  <sheets>
    <sheet name="FEBRERO" sheetId="2" r:id="rId1"/>
  </sheets>
  <definedNames>
    <definedName name="_xlnm._FilterDatabase" localSheetId="0" hidden="1">FEBRERO!$A$8:$WUB$186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4" i="2" l="1"/>
  <c r="V174" i="2"/>
  <c r="W180" i="2"/>
  <c r="V180" i="2"/>
  <c r="W182" i="2"/>
  <c r="V182" i="2"/>
  <c r="R182" i="2"/>
  <c r="R180" i="2"/>
  <c r="R183" i="2"/>
  <c r="R181" i="2"/>
  <c r="R179" i="2"/>
  <c r="R178" i="2"/>
  <c r="R177" i="2"/>
  <c r="R176" i="2"/>
  <c r="R175" i="2"/>
  <c r="R174" i="2" s="1"/>
  <c r="R173" i="2"/>
  <c r="R172" i="2" s="1"/>
  <c r="W172" i="2"/>
  <c r="V172" i="2"/>
  <c r="R168" i="2"/>
  <c r="W170" i="2"/>
  <c r="W168" i="2"/>
  <c r="W165" i="2"/>
  <c r="R171" i="2"/>
  <c r="R170" i="2" s="1"/>
  <c r="R169" i="2"/>
  <c r="R167" i="2"/>
  <c r="R166" i="2"/>
  <c r="R164" i="2"/>
  <c r="R163" i="2" s="1"/>
  <c r="W163" i="2"/>
  <c r="R162" i="2"/>
  <c r="R161" i="2"/>
  <c r="R160" i="2"/>
  <c r="R159" i="2"/>
  <c r="R158" i="2"/>
  <c r="R157" i="2"/>
  <c r="R156" i="2"/>
  <c r="R154" i="2"/>
  <c r="R153" i="2" s="1"/>
  <c r="W155" i="2"/>
  <c r="V155" i="2"/>
  <c r="W153" i="2"/>
  <c r="V153" i="2"/>
  <c r="R152" i="2"/>
  <c r="R151" i="2"/>
  <c r="R149" i="2"/>
  <c r="R148" i="2" s="1"/>
  <c r="V150" i="2"/>
  <c r="U150" i="2"/>
  <c r="U148" i="2"/>
  <c r="W150" i="2"/>
  <c r="W148" i="2"/>
  <c r="R145" i="2"/>
  <c r="R144" i="2" s="1"/>
  <c r="R147" i="2"/>
  <c r="R146" i="2" s="1"/>
  <c r="W146" i="2"/>
  <c r="W144" i="2"/>
  <c r="R143" i="2"/>
  <c r="R142" i="2"/>
  <c r="R141" i="2"/>
  <c r="R140" i="2"/>
  <c r="R139" i="2" s="1"/>
  <c r="R138" i="2"/>
  <c r="R137" i="2"/>
  <c r="R136" i="2"/>
  <c r="R135" i="2"/>
  <c r="R134" i="2" s="1"/>
  <c r="R133" i="2"/>
  <c r="R132" i="2" s="1"/>
  <c r="R131" i="2"/>
  <c r="W130" i="2"/>
  <c r="W132" i="2"/>
  <c r="W139" i="2"/>
  <c r="W134" i="2"/>
  <c r="V139" i="2"/>
  <c r="V134" i="2"/>
  <c r="V132" i="2"/>
  <c r="V130" i="2"/>
  <c r="U128" i="2"/>
  <c r="U126" i="2"/>
  <c r="R129" i="2"/>
  <c r="R128" i="2" s="1"/>
  <c r="R127" i="2"/>
  <c r="R126" i="2" s="1"/>
  <c r="R124" i="2"/>
  <c r="W128" i="2"/>
  <c r="V128" i="2"/>
  <c r="W126" i="2"/>
  <c r="V126" i="2"/>
  <c r="W124" i="2"/>
  <c r="V124" i="2"/>
  <c r="W120" i="2"/>
  <c r="V120" i="2"/>
  <c r="W117" i="2"/>
  <c r="V117" i="2"/>
  <c r="V114" i="2"/>
  <c r="W114" i="2"/>
  <c r="W112" i="2"/>
  <c r="R123" i="2"/>
  <c r="R120" i="2" s="1"/>
  <c r="R122" i="2"/>
  <c r="R121" i="2"/>
  <c r="R119" i="2"/>
  <c r="R118" i="2"/>
  <c r="R116" i="2"/>
  <c r="R115" i="2"/>
  <c r="R113" i="2"/>
  <c r="R112" i="2" s="1"/>
  <c r="R111" i="2"/>
  <c r="R110" i="2" s="1"/>
  <c r="R109" i="2"/>
  <c r="R108" i="2" s="1"/>
  <c r="R105" i="2"/>
  <c r="R104" i="2" s="1"/>
  <c r="V104" i="2"/>
  <c r="R103" i="2"/>
  <c r="R102" i="2" s="1"/>
  <c r="W102" i="2"/>
  <c r="R101" i="2"/>
  <c r="R100" i="2"/>
  <c r="R99" i="2"/>
  <c r="R97" i="2"/>
  <c r="R96" i="2"/>
  <c r="R95" i="2"/>
  <c r="R93" i="2"/>
  <c r="R92" i="2" s="1"/>
  <c r="W98" i="2"/>
  <c r="W94" i="2"/>
  <c r="W92" i="2"/>
  <c r="R85" i="2"/>
  <c r="R84" i="2"/>
  <c r="R83" i="2"/>
  <c r="W82" i="2"/>
  <c r="R81" i="2"/>
  <c r="R80" i="2" s="1"/>
  <c r="R79" i="2"/>
  <c r="R78" i="2" s="1"/>
  <c r="R77" i="2"/>
  <c r="R76" i="2"/>
  <c r="R75" i="2"/>
  <c r="R74" i="2"/>
  <c r="R73" i="2"/>
  <c r="R72" i="2"/>
  <c r="R71" i="2"/>
  <c r="R69" i="2"/>
  <c r="R68" i="2" s="1"/>
  <c r="R67" i="2"/>
  <c r="R66" i="2" s="1"/>
  <c r="W80" i="2"/>
  <c r="W78" i="2"/>
  <c r="W70" i="2"/>
  <c r="W66" i="2"/>
  <c r="W68" i="2"/>
  <c r="R82" i="2" l="1"/>
  <c r="R165" i="2"/>
  <c r="R150" i="2"/>
  <c r="R155" i="2"/>
  <c r="R114" i="2"/>
  <c r="R117" i="2"/>
  <c r="R94" i="2"/>
  <c r="R70" i="2"/>
  <c r="R98" i="2"/>
  <c r="R65" i="2" l="1"/>
  <c r="R64" i="2"/>
  <c r="R63" i="2"/>
  <c r="R62" i="2"/>
  <c r="R61" i="2"/>
  <c r="R58" i="2"/>
  <c r="R57" i="2" s="1"/>
  <c r="R60" i="2"/>
  <c r="W59" i="2"/>
  <c r="W57" i="2"/>
  <c r="R34" i="2"/>
  <c r="R33" i="2" s="1"/>
  <c r="W37" i="2"/>
  <c r="W33" i="2"/>
  <c r="W31" i="2"/>
  <c r="W27" i="2"/>
  <c r="W25" i="2"/>
  <c r="W23" i="2"/>
  <c r="W21" i="2"/>
  <c r="W19" i="2"/>
  <c r="W17" i="2"/>
  <c r="W15" i="2"/>
  <c r="W13" i="2"/>
  <c r="W11" i="2"/>
  <c r="W9" i="2"/>
  <c r="R37" i="2"/>
  <c r="R35" i="2"/>
  <c r="R31" i="2"/>
  <c r="R30" i="2"/>
  <c r="R29" i="2" s="1"/>
  <c r="R28" i="2"/>
  <c r="R27" i="2" s="1"/>
  <c r="R26" i="2"/>
  <c r="R25" i="2" s="1"/>
  <c r="R24" i="2"/>
  <c r="R23" i="2" s="1"/>
  <c r="R22" i="2"/>
  <c r="R21" i="2" s="1"/>
  <c r="R20" i="2"/>
  <c r="R19" i="2" s="1"/>
  <c r="R18" i="2"/>
  <c r="R17" i="2" s="1"/>
  <c r="R16" i="2"/>
  <c r="R15" i="2" s="1"/>
  <c r="R14" i="2"/>
  <c r="R13" i="2" s="1"/>
  <c r="R12" i="2"/>
  <c r="R11" i="2" s="1"/>
  <c r="R10" i="2"/>
  <c r="R9" i="2" s="1"/>
  <c r="R59" i="2" l="1"/>
</calcChain>
</file>

<file path=xl/sharedStrings.xml><?xml version="1.0" encoding="utf-8"?>
<sst xmlns="http://schemas.openxmlformats.org/spreadsheetml/2006/main" count="1398" uniqueCount="301">
  <si>
    <t>MINISTERIO DE COMUNICACIONES, INFRAESTRUCTURA Y VIVIENDA</t>
  </si>
  <si>
    <t>SEGUIMIENTO DE EJECUCIÓN FÍSICA Y FINANCIERA</t>
  </si>
  <si>
    <t>MES</t>
  </si>
  <si>
    <t>FÍSICA</t>
  </si>
  <si>
    <t>FINANCIERO</t>
  </si>
  <si>
    <t>FÍSICO</t>
  </si>
  <si>
    <t>UNIDAD</t>
  </si>
  <si>
    <t>PG</t>
  </si>
  <si>
    <t>SP</t>
  </si>
  <si>
    <t>PY</t>
  </si>
  <si>
    <t>ACT</t>
  </si>
  <si>
    <t>OB</t>
  </si>
  <si>
    <t>PRODUCTO</t>
  </si>
  <si>
    <t>SUBPRODUCTO</t>
  </si>
  <si>
    <t>NOMBRE</t>
  </si>
  <si>
    <t>UNIDAD DE
MEDIDA</t>
  </si>
  <si>
    <t>INICIAL</t>
  </si>
  <si>
    <t>MODIFICADO</t>
  </si>
  <si>
    <t>VIGENTE</t>
  </si>
  <si>
    <t>EJECUTADO
ACUMULADO</t>
  </si>
  <si>
    <t>01</t>
  </si>
  <si>
    <t>00</t>
  </si>
  <si>
    <t>000</t>
  </si>
  <si>
    <t>003</t>
  </si>
  <si>
    <t>000-001</t>
  </si>
  <si>
    <t>Servicios Financieros</t>
  </si>
  <si>
    <t>Evento</t>
  </si>
  <si>
    <t>000-001-0001</t>
  </si>
  <si>
    <t>002</t>
  </si>
  <si>
    <t>000-003</t>
  </si>
  <si>
    <t>Servicios Administrativos</t>
  </si>
  <si>
    <t>000-003-0001</t>
  </si>
  <si>
    <t>99</t>
  </si>
  <si>
    <t>001</t>
  </si>
  <si>
    <t>000-004</t>
  </si>
  <si>
    <t>Personas Jurídicas Beneficiadas Con Aportes Y/O Cuotas Para Transporte</t>
  </si>
  <si>
    <t>Aporte</t>
  </si>
  <si>
    <t>000-004-0001</t>
  </si>
  <si>
    <t>000-005</t>
  </si>
  <si>
    <t>Personas Jurídicas Beneficiadas Con Aportes Y/O Cuotas Para Comunicaciones</t>
  </si>
  <si>
    <t>000-005-0001</t>
  </si>
  <si>
    <t>000-006</t>
  </si>
  <si>
    <t>Personas Jurídicas Beneficiadas Con Aportes Y/O Cuotas Para Control Del Medio Ambiente</t>
  </si>
  <si>
    <t>000-006-0001</t>
  </si>
  <si>
    <t>Personas Jurídicas  Beneficiadas Con Aportes Y/O Cuotas Para Control Del Medio Ambiente</t>
  </si>
  <si>
    <t>000-009</t>
  </si>
  <si>
    <t>Dirección Superior</t>
  </si>
  <si>
    <t>000-009-0001</t>
  </si>
  <si>
    <t>11</t>
  </si>
  <si>
    <t>017-003</t>
  </si>
  <si>
    <t>Dirección Y Coordinación</t>
  </si>
  <si>
    <t>017-003-0001</t>
  </si>
  <si>
    <t>017-005</t>
  </si>
  <si>
    <t>Red Vial Con Servicios De Mantenimiento</t>
  </si>
  <si>
    <t>Kilómetro</t>
  </si>
  <si>
    <t>017-005-0001</t>
  </si>
  <si>
    <t>03</t>
  </si>
  <si>
    <t>017-008</t>
  </si>
  <si>
    <t>Red Vial De Rutas Centroamericanas Con Servicios De Mantenimiento</t>
  </si>
  <si>
    <t>017-008-0001</t>
  </si>
  <si>
    <t>Red Vial Con Servicios De Rehabilitación</t>
  </si>
  <si>
    <t>017-011</t>
  </si>
  <si>
    <t>Servicios De Asistencia Técnica Y Adquisición De Puentes</t>
  </si>
  <si>
    <t>017-011-0001</t>
  </si>
  <si>
    <t>Asistencia Técnica Y Control De Calidad</t>
  </si>
  <si>
    <t>017-001</t>
  </si>
  <si>
    <t>Red Vial Pavimentada Con Servicios De Mantenimiento (Fideicomiso)</t>
  </si>
  <si>
    <t>Documento</t>
  </si>
  <si>
    <t>017-001-0003</t>
  </si>
  <si>
    <t>017-002</t>
  </si>
  <si>
    <t>Red Vial Pavimentada Con Mantenimiento (Ejecución Normal)</t>
  </si>
  <si>
    <t>017-002-0001</t>
  </si>
  <si>
    <t>02</t>
  </si>
  <si>
    <t>017-006</t>
  </si>
  <si>
    <t>Red Vial Rural Con Servicios De Mantenimiento (Fideicomiso)</t>
  </si>
  <si>
    <t>017-006-0002</t>
  </si>
  <si>
    <t>017-007</t>
  </si>
  <si>
    <t>Red Vial Terciaria Con Mantenimiento (Ejecución Normal)</t>
  </si>
  <si>
    <t>017-007-0001</t>
  </si>
  <si>
    <t>12</t>
  </si>
  <si>
    <t>018-005</t>
  </si>
  <si>
    <t>018-005-0001</t>
  </si>
  <si>
    <t>018-006</t>
  </si>
  <si>
    <t>Regulación De Transporte Extraurbano De Pasajeros Y Carga Por Carretera</t>
  </si>
  <si>
    <t>018-006-0001</t>
  </si>
  <si>
    <t>Personas Jurídicas O Individuales Con Licencias Otorgadas De Transporte Extraurbano De Pasajeros Por Carretera</t>
  </si>
  <si>
    <t>018-006-0002</t>
  </si>
  <si>
    <t>Personas Jurídicas O Individuales Con Permisos Temporales Otorgados Para El Transporte Extraurbano De Pasajeros Por Carretera</t>
  </si>
  <si>
    <t>018-006-0003</t>
  </si>
  <si>
    <t>Personas Jurídicas O Individuales Con Licencias Modificadas De Transporte Extraurbano De Pasajeros Por Carretera</t>
  </si>
  <si>
    <t>018-006-0004</t>
  </si>
  <si>
    <t>Operativos De Control Fijo Del Servicio De Transporte Extraurbano</t>
  </si>
  <si>
    <t>018-006-0005</t>
  </si>
  <si>
    <t>Personas Jurídicas O Individuales Con Permisos Expresos Para El Transporte Extraurbano De Pasajeros Por Carretera</t>
  </si>
  <si>
    <t>018-006-0007</t>
  </si>
  <si>
    <t>Personas Jurídicas O Individuales Con Constancias De Registro De Pilotos Para El Transporte Extraurbano De Pasajeros Por Carretera</t>
  </si>
  <si>
    <t>13</t>
  </si>
  <si>
    <t>000-013</t>
  </si>
  <si>
    <t>000-013-0001</t>
  </si>
  <si>
    <t>000-014</t>
  </si>
  <si>
    <t>Aeronaves Con Servicios De Aeronavegabilidad</t>
  </si>
  <si>
    <t>Aeronave</t>
  </si>
  <si>
    <t>000-014-0001</t>
  </si>
  <si>
    <t>Pasajeros Que Ingresan Por Medio De Transporte Aéreo Con Servicios De Desembarque</t>
  </si>
  <si>
    <t>Persona</t>
  </si>
  <si>
    <t>000-014-0002</t>
  </si>
  <si>
    <t>Pasajeros Que Egresan Por Medio De Transporte Aéreo Con Servicios De Embarque</t>
  </si>
  <si>
    <t>000-014-0003</t>
  </si>
  <si>
    <t>Carga Embarcada Para La Exportación Aérea</t>
  </si>
  <si>
    <t>Kilogramo</t>
  </si>
  <si>
    <t>000-014-0004</t>
  </si>
  <si>
    <t>Carga Desembarcada Para La Importación Aérea</t>
  </si>
  <si>
    <t>000-014-0005</t>
  </si>
  <si>
    <t>Aeronaves Con Inspección Técnica</t>
  </si>
  <si>
    <t>000-014-0006</t>
  </si>
  <si>
    <t>Aeronaves Nacionales Y Extranjeras Con Certificado De Matrícula Autorizada Y Renovada</t>
  </si>
  <si>
    <t>000-014-0007</t>
  </si>
  <si>
    <t>Aeronaves Con Servicios De Pernocte En Rampa Internacional Del Aeropuerto</t>
  </si>
  <si>
    <t>000-016</t>
  </si>
  <si>
    <t>Aeronaves Con Servicios Operativos De Aviación Y Soporte Técnico</t>
  </si>
  <si>
    <t>000-016-0001</t>
  </si>
  <si>
    <t>004</t>
  </si>
  <si>
    <t>000-017</t>
  </si>
  <si>
    <t>Infraestructura De La Red Aeroportuaria Nacional Con Servicios De Mantenimiento</t>
  </si>
  <si>
    <t>Metro cuadrado</t>
  </si>
  <si>
    <t>000-017-0001</t>
  </si>
  <si>
    <t>14</t>
  </si>
  <si>
    <t>000-018</t>
  </si>
  <si>
    <t>000-018-0001</t>
  </si>
  <si>
    <t>000-018-0002</t>
  </si>
  <si>
    <t>Población Estudiantil Beneficiada Con Equipo Educacional</t>
  </si>
  <si>
    <t>000-018-0003</t>
  </si>
  <si>
    <t>Remozamiento De Edificios Públicos</t>
  </si>
  <si>
    <t>000-048</t>
  </si>
  <si>
    <t>Intervenciones Realizadas Para La Atención De Daños Provocados Por Depresión Tropical Eta</t>
  </si>
  <si>
    <t>000-048-0002</t>
  </si>
  <si>
    <t>Remozamiento De Edificios Públicos Para La Atención De Daños Provocados Por Depresiones Tropicales</t>
  </si>
  <si>
    <t>000-049</t>
  </si>
  <si>
    <t>Intervenciones Realizadas Para La Atención De La Emergencia Por Época Lluviosa, Temporada Ciclónica Y Sistema De Baja Presión</t>
  </si>
  <si>
    <t>000-049-0001</t>
  </si>
  <si>
    <t>000-051</t>
  </si>
  <si>
    <t>Intervenciones Realizadas Para La Atención De La Emergencia Provocada Por Los Efectos De La Época Lluviosa Y El Ciclón Tropical Julia</t>
  </si>
  <si>
    <t>000-051-0001</t>
  </si>
  <si>
    <t>15</t>
  </si>
  <si>
    <t>000-019</t>
  </si>
  <si>
    <t>000-019-0001</t>
  </si>
  <si>
    <t>000-020</t>
  </si>
  <si>
    <t>Personas Individuales Y Jurídicas Registradas En Radiodifusión Y Televisión</t>
  </si>
  <si>
    <t>000-020-0003</t>
  </si>
  <si>
    <t>Comerciales Registrados De Personas Jurídicas O Individuales</t>
  </si>
  <si>
    <t>000-020-0004</t>
  </si>
  <si>
    <t>Técnicos Con Registro En Radio Y/O Televisión</t>
  </si>
  <si>
    <t>000-020-0005</t>
  </si>
  <si>
    <t>Locutores Registrados En Radio Y/O Televisión</t>
  </si>
  <si>
    <t>000-021</t>
  </si>
  <si>
    <t>Servicios De Radiodifusión</t>
  </si>
  <si>
    <t>000-021-0001</t>
  </si>
  <si>
    <t>Programas Radiales A Control Remoto Difundidos</t>
  </si>
  <si>
    <t>000-021-0002</t>
  </si>
  <si>
    <t>Programas Radiales Difundidos</t>
  </si>
  <si>
    <t>000-021-0003</t>
  </si>
  <si>
    <t>Spot Gubernamentales Otorgados A Entidades Públicas</t>
  </si>
  <si>
    <t>21</t>
  </si>
  <si>
    <t>000-024</t>
  </si>
  <si>
    <t>000-024-0001</t>
  </si>
  <si>
    <t>000-025</t>
  </si>
  <si>
    <t>Empresas De Cable Con Registro Y Supervisión</t>
  </si>
  <si>
    <t>Entidad</t>
  </si>
  <si>
    <t>000-025-0001</t>
  </si>
  <si>
    <t>Empresas De Cable Con Visitas De Supervisión</t>
  </si>
  <si>
    <t>000-025-0002</t>
  </si>
  <si>
    <t>Empresas De Cable Nuevas Con Registro</t>
  </si>
  <si>
    <t>000-025-0005</t>
  </si>
  <si>
    <t>Empresas Sancionadas Por Incumplimiento A La Ley Del Cable</t>
  </si>
  <si>
    <t>16</t>
  </si>
  <si>
    <t>020-006</t>
  </si>
  <si>
    <t>020-006-0001</t>
  </si>
  <si>
    <t>020-007</t>
  </si>
  <si>
    <t>Boletines Con Información Climática</t>
  </si>
  <si>
    <t>020-007-0001</t>
  </si>
  <si>
    <t>Usuarios Atendidos Con Información Climática</t>
  </si>
  <si>
    <t>020-007-0002</t>
  </si>
  <si>
    <t>Boletines Emitidos Con Información Meteorológica</t>
  </si>
  <si>
    <t>020-008</t>
  </si>
  <si>
    <t>Información De Amenaza Sísmica Y Volcánica Registrada</t>
  </si>
  <si>
    <t>020-008-0001</t>
  </si>
  <si>
    <t>Boletines Emitidos Con Información Geológica</t>
  </si>
  <si>
    <t>020-008-0002</t>
  </si>
  <si>
    <t>Informes Emitidos Sobre Deslizamiento De Tierra</t>
  </si>
  <si>
    <t>020-009</t>
  </si>
  <si>
    <t>Información De Actividad Hidrológica Registrada</t>
  </si>
  <si>
    <t>020-009-0001</t>
  </si>
  <si>
    <t>Boletines Con Información Hidrológica</t>
  </si>
  <si>
    <t>020-009-0002</t>
  </si>
  <si>
    <t>Publicaciones Anuales Con Información Consolidada De Efemérides Solar, Pronóstico De Mareas, Estudios De Calidad De Agua Y De Cuencas</t>
  </si>
  <si>
    <t>020-009-0003</t>
  </si>
  <si>
    <t>Boletines Emitidos Con Información Del Índice De Calidad Del Aire</t>
  </si>
  <si>
    <t>17</t>
  </si>
  <si>
    <t>000-029</t>
  </si>
  <si>
    <t>000-029-0001</t>
  </si>
  <si>
    <t>000-030</t>
  </si>
  <si>
    <t>Personas Individuales Y/O Jurídicas Con Servicios Postales Otorgados</t>
  </si>
  <si>
    <t>000-030-0001</t>
  </si>
  <si>
    <t>22</t>
  </si>
  <si>
    <t>022-007</t>
  </si>
  <si>
    <t>022-007-0001</t>
  </si>
  <si>
    <t>022-008</t>
  </si>
  <si>
    <t>Proveedores, Usuarios Y Usufructuarios De Frecuencias Con Servicios De Regulación</t>
  </si>
  <si>
    <t>022-008-0001</t>
  </si>
  <si>
    <t>Títulos De Usufructo Emitidos Para Personas Individuales Y/O Jurídicas</t>
  </si>
  <si>
    <t>022-008-0002</t>
  </si>
  <si>
    <t>Licencias Emitidas A Proveedores Satelitales</t>
  </si>
  <si>
    <t>022-008-0003</t>
  </si>
  <si>
    <t>Licencias Emitidas A Usuarios Satelitales</t>
  </si>
  <si>
    <t>022-008-0004</t>
  </si>
  <si>
    <t>Monitoreo Al Espectro Radioeléctrico</t>
  </si>
  <si>
    <t>022-009</t>
  </si>
  <si>
    <t>Recursos De Telefonía Regulados</t>
  </si>
  <si>
    <t>022-009-0001</t>
  </si>
  <si>
    <t>Operadores De Telefonía Registrados</t>
  </si>
  <si>
    <t>Registro</t>
  </si>
  <si>
    <t>022-009-0002</t>
  </si>
  <si>
    <t>Numeración Asignada A Personas Jurídicas Y /O Individuales</t>
  </si>
  <si>
    <t>022-009-0003</t>
  </si>
  <si>
    <t>Puntos De Señalización Asignados A Personas Jurídicas Y/O Individuales</t>
  </si>
  <si>
    <t>022-009-0004</t>
  </si>
  <si>
    <t>Constancias De Inscripción De Usuarios Jurídicos Y/O Individuales De Telecomunicaciones Móviles</t>
  </si>
  <si>
    <t>23</t>
  </si>
  <si>
    <t>000-010</t>
  </si>
  <si>
    <t>000-010-0001</t>
  </si>
  <si>
    <t>000-015</t>
  </si>
  <si>
    <t>Personas Beneficiadas Con Proyectos, Supervisión De Telefonía Y Conectividad Subsidiados</t>
  </si>
  <si>
    <t>000-015-0001</t>
  </si>
  <si>
    <t>20</t>
  </si>
  <si>
    <t>000-022</t>
  </si>
  <si>
    <t>000-022-0001</t>
  </si>
  <si>
    <t>000-023</t>
  </si>
  <si>
    <t>Familias Beneficiadas Con Adjudicación De Propiedad De Vivienda</t>
  </si>
  <si>
    <t>Familia</t>
  </si>
  <si>
    <t>000-023-0001</t>
  </si>
  <si>
    <t>000-023-0002</t>
  </si>
  <si>
    <t>Recuperación De La Cartera Crediticia</t>
  </si>
  <si>
    <t>Unidad monetaria</t>
  </si>
  <si>
    <t>18</t>
  </si>
  <si>
    <t>021-001</t>
  </si>
  <si>
    <t>021-001-0001</t>
  </si>
  <si>
    <t>021-002</t>
  </si>
  <si>
    <t>Conductores Beneficiados Con Servicios De Vigilancia Y Asistencia Vial</t>
  </si>
  <si>
    <t>021-002-0001</t>
  </si>
  <si>
    <t>Personas Capacitadas En El Programa De Educación Y Seguridad Vial</t>
  </si>
  <si>
    <t>021-002-0002</t>
  </si>
  <si>
    <t>Elementos Formados Como Brigadas De Protección Y Seguridad Vial En Carretera</t>
  </si>
  <si>
    <t>021-002-0003</t>
  </si>
  <si>
    <t>Conductores Atendidos Con Servicios De Seguridad Y Asistencia Vial En Carretera</t>
  </si>
  <si>
    <t>021-002-0004</t>
  </si>
  <si>
    <t>Servicios De Regulación Para Beneficio De Conductores Que Transitan En Carretera</t>
  </si>
  <si>
    <t>021-002-0005</t>
  </si>
  <si>
    <t>Personas Atendidas Telefónicamente Por Medio Del Sistema 1520 (Emergencia Vial)</t>
  </si>
  <si>
    <t>021-002-0006</t>
  </si>
  <si>
    <t>Boleta De Llamada De Atención A Conductores Infractores</t>
  </si>
  <si>
    <t>021-002-0007</t>
  </si>
  <si>
    <t>Investigaciones Realizadas De Accidentes De Tránsito En Carreteras</t>
  </si>
  <si>
    <t>017-005-0002</t>
  </si>
  <si>
    <t>Dirección Y Coordinación (Convoyes)</t>
  </si>
  <si>
    <t>000-048-0001</t>
  </si>
  <si>
    <t>19</t>
  </si>
  <si>
    <t>019-001</t>
  </si>
  <si>
    <t>019-001-0001</t>
  </si>
  <si>
    <t>019-002</t>
  </si>
  <si>
    <t>Familias Beneficiadas Con Subsidios Para La Vivienda</t>
  </si>
  <si>
    <t>019-002-0001</t>
  </si>
  <si>
    <t>Familias Con Subsidio Para Adquisición De Lote Con Servicios Básicos</t>
  </si>
  <si>
    <t>019-002-0002</t>
  </si>
  <si>
    <t>Familias Con Subsidio Para Adquisición De Lote Con Vivienda</t>
  </si>
  <si>
    <t>019-002-0003</t>
  </si>
  <si>
    <t>Familias Con Subsidio Para La Adquisición De Módulo Habitacional En Propiedad Horizontal</t>
  </si>
  <si>
    <t>019-002-0004</t>
  </si>
  <si>
    <t>Familias Con  Subsidio Para El Mejoramiento, Ampliación Y Reparación De Vivienda</t>
  </si>
  <si>
    <t>019-002-0006</t>
  </si>
  <si>
    <t>Familias Con Subsidio Para Construcción De Vivienda</t>
  </si>
  <si>
    <t>000-048-0003</t>
  </si>
  <si>
    <t>Familias Beneficiadas Con Subsidio Para Construcción De Vivienda Por Atención De Daños</t>
  </si>
  <si>
    <t>000-050</t>
  </si>
  <si>
    <t>Familias Beneficiadas Con Subsidio Para La Vivienda Por Atención De Daños</t>
  </si>
  <si>
    <t>000-050-0002</t>
  </si>
  <si>
    <t>EJECUTADO</t>
  </si>
  <si>
    <t>EJECUTADO 
NOMINA</t>
  </si>
  <si>
    <t>017-008-0002</t>
  </si>
  <si>
    <t>Red Vial Con Servicios De Recapeo</t>
  </si>
  <si>
    <t>017-008-0003</t>
  </si>
  <si>
    <t>Red Vial Con Servicios De Señalización</t>
  </si>
  <si>
    <t>017-009</t>
  </si>
  <si>
    <t>Red Vial De Rutas Nacionales Con Servicios Mantenimiento</t>
  </si>
  <si>
    <t>017-009-0001</t>
  </si>
  <si>
    <t>017-009-0002</t>
  </si>
  <si>
    <t>017-010</t>
  </si>
  <si>
    <t>Red Vial De Rutas Departamentales Con Servicios De Mantenimiento</t>
  </si>
  <si>
    <t>017-010-0001</t>
  </si>
  <si>
    <t>017-010-0002</t>
  </si>
  <si>
    <t>ENERO A FEBRERO</t>
  </si>
  <si>
    <t>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</si>
</sst>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0"/>
      <name val="Arial"/>
      <family val="2"/>
    </font>
    <font>
      <b/>
      <sz val="14"/>
      <color indexed="8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52">
    <xf numFmtId="0" fontId="0" fillId="0" borderId="0" xfId="0"/>
    <xf numFmtId="0" fontId="2" fillId="0" borderId="0" xfId="2">
      <alignment vertical="top"/>
    </xf>
    <xf numFmtId="0" fontId="2" fillId="0" borderId="0" xfId="2" applyAlignment="1">
      <alignment horizontal="left" vertical="top"/>
    </xf>
    <xf numFmtId="0" fontId="2" fillId="0" borderId="0" xfId="2" applyAlignment="1">
      <alignment horizontal="left" vertical="top" wrapText="1"/>
    </xf>
    <xf numFmtId="2" fontId="2" fillId="0" borderId="0" xfId="2" applyNumberFormat="1">
      <alignment vertical="top"/>
    </xf>
    <xf numFmtId="2" fontId="2" fillId="0" borderId="0" xfId="2" applyNumberFormat="1" applyAlignment="1">
      <alignment horizontal="right" vertical="top"/>
    </xf>
    <xf numFmtId="43" fontId="2" fillId="0" borderId="0" xfId="1" applyFont="1" applyAlignment="1">
      <alignment vertical="top"/>
    </xf>
    <xf numFmtId="0" fontId="5" fillId="2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>
      <alignment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left" vertical="top" wrapText="1"/>
    </xf>
    <xf numFmtId="2" fontId="7" fillId="0" borderId="0" xfId="2" applyNumberFormat="1" applyFont="1">
      <alignment vertical="top"/>
    </xf>
    <xf numFmtId="2" fontId="8" fillId="0" borderId="0" xfId="2" applyNumberFormat="1" applyFont="1">
      <alignment vertical="top"/>
    </xf>
    <xf numFmtId="2" fontId="8" fillId="0" borderId="0" xfId="2" applyNumberFormat="1" applyFont="1" applyAlignment="1">
      <alignment horizontal="right" vertical="top"/>
    </xf>
    <xf numFmtId="43" fontId="9" fillId="0" borderId="0" xfId="1" applyFont="1" applyAlignment="1">
      <alignment vertical="top"/>
    </xf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2" fontId="6" fillId="6" borderId="0" xfId="2" applyNumberFormat="1" applyFont="1" applyFill="1" applyAlignment="1">
      <alignment horizontal="center" vertical="center" wrapText="1"/>
    </xf>
    <xf numFmtId="2" fontId="6" fillId="6" borderId="0" xfId="2" applyNumberFormat="1" applyFont="1" applyFill="1" applyAlignment="1">
      <alignment horizontal="center" vertical="center"/>
    </xf>
    <xf numFmtId="2" fontId="6" fillId="6" borderId="0" xfId="2" applyNumberFormat="1" applyFont="1" applyFill="1" applyAlignment="1">
      <alignment horizontal="right" vertical="center" wrapText="1"/>
    </xf>
    <xf numFmtId="43" fontId="6" fillId="6" borderId="0" xfId="1" applyFont="1" applyFill="1" applyAlignment="1">
      <alignment horizontal="center" vertical="center" wrapText="1"/>
    </xf>
    <xf numFmtId="43" fontId="11" fillId="7" borderId="1" xfId="1" applyFont="1" applyFill="1" applyBorder="1" applyAlignment="1">
      <alignment horizontal="center" vertical="center"/>
    </xf>
    <xf numFmtId="0" fontId="10" fillId="4" borderId="0" xfId="2" applyFont="1" applyFill="1" applyAlignment="1">
      <alignment horizontal="center" vertical="top" wrapText="1" readingOrder="1"/>
    </xf>
    <xf numFmtId="0" fontId="10" fillId="4" borderId="0" xfId="2" applyFont="1" applyFill="1" applyAlignment="1">
      <alignment vertical="top" wrapText="1" readingOrder="1"/>
    </xf>
    <xf numFmtId="43" fontId="10" fillId="4" borderId="0" xfId="2" applyNumberFormat="1" applyFont="1" applyFill="1">
      <alignment vertical="top"/>
    </xf>
    <xf numFmtId="43" fontId="10" fillId="4" borderId="0" xfId="2" applyNumberFormat="1" applyFont="1" applyFill="1" applyAlignment="1">
      <alignment horizontal="right" vertical="top"/>
    </xf>
    <xf numFmtId="0" fontId="2" fillId="0" borderId="0" xfId="2" applyAlignment="1">
      <alignment horizontal="center" vertical="top" wrapText="1" readingOrder="1"/>
    </xf>
    <xf numFmtId="0" fontId="2" fillId="0" borderId="0" xfId="2" applyAlignment="1">
      <alignment vertical="top" wrapText="1" readingOrder="1"/>
    </xf>
    <xf numFmtId="43" fontId="2" fillId="0" borderId="0" xfId="2" applyNumberFormat="1">
      <alignment vertical="top"/>
    </xf>
    <xf numFmtId="43" fontId="2" fillId="0" borderId="0" xfId="2" applyNumberFormat="1" applyAlignment="1">
      <alignment horizontal="right" vertical="top"/>
    </xf>
    <xf numFmtId="2" fontId="10" fillId="4" borderId="0" xfId="2" applyNumberFormat="1" applyFont="1" applyFill="1" applyAlignment="1">
      <alignment horizontal="right" vertical="top" wrapText="1" readingOrder="1"/>
    </xf>
    <xf numFmtId="43" fontId="10" fillId="4" borderId="0" xfId="2" applyNumberFormat="1" applyFont="1" applyFill="1" applyAlignment="1">
      <alignment vertical="top" wrapText="1" readingOrder="1"/>
    </xf>
    <xf numFmtId="43" fontId="10" fillId="4" borderId="0" xfId="1" applyFont="1" applyFill="1" applyAlignment="1">
      <alignment vertical="top"/>
    </xf>
    <xf numFmtId="0" fontId="10" fillId="4" borderId="0" xfId="2" applyFont="1" applyFill="1" applyAlignment="1">
      <alignment horizontal="left" vertical="top" wrapText="1" readingOrder="1"/>
    </xf>
    <xf numFmtId="0" fontId="2" fillId="0" borderId="0" xfId="2" applyAlignment="1">
      <alignment horizontal="left" vertical="top" wrapText="1" readingOrder="1"/>
    </xf>
    <xf numFmtId="43" fontId="10" fillId="4" borderId="0" xfId="1" applyFont="1" applyFill="1" applyAlignment="1">
      <alignment horizontal="right" vertical="top"/>
    </xf>
    <xf numFmtId="0" fontId="10" fillId="4" borderId="0" xfId="2" applyFont="1" applyFill="1" applyAlignment="1">
      <alignment horizontal="left" vertical="center" wrapText="1" readingOrder="1"/>
    </xf>
    <xf numFmtId="0" fontId="10" fillId="4" borderId="0" xfId="2" applyFont="1" applyFill="1" applyAlignment="1">
      <alignment horizontal="center" vertical="center" wrapText="1" readingOrder="1"/>
    </xf>
    <xf numFmtId="0" fontId="2" fillId="0" borderId="0" xfId="2" applyAlignment="1">
      <alignment horizontal="left" vertical="center" wrapText="1" readingOrder="1"/>
    </xf>
    <xf numFmtId="0" fontId="2" fillId="0" borderId="0" xfId="2" applyAlignment="1">
      <alignment horizontal="center" vertical="center" wrapText="1" readingOrder="1"/>
    </xf>
    <xf numFmtId="43" fontId="12" fillId="7" borderId="1" xfId="1" applyFont="1" applyFill="1" applyBorder="1" applyAlignment="1">
      <alignment horizontal="center" vertical="center"/>
    </xf>
    <xf numFmtId="43" fontId="11" fillId="7" borderId="1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top"/>
    </xf>
    <xf numFmtId="2" fontId="9" fillId="3" borderId="0" xfId="2" applyNumberFormat="1" applyFont="1" applyFill="1" applyAlignment="1">
      <alignment horizontal="center" vertical="top"/>
    </xf>
    <xf numFmtId="2" fontId="10" fillId="4" borderId="0" xfId="2" applyNumberFormat="1" applyFont="1" applyFill="1" applyAlignment="1">
      <alignment horizontal="center" vertical="top"/>
    </xf>
    <xf numFmtId="2" fontId="9" fillId="2" borderId="0" xfId="2" applyNumberFormat="1" applyFont="1" applyFill="1" applyAlignment="1">
      <alignment horizontal="center" vertical="top"/>
    </xf>
    <xf numFmtId="43" fontId="9" fillId="5" borderId="0" xfId="1" applyFont="1" applyFill="1" applyAlignment="1">
      <alignment horizontal="center" vertical="top"/>
    </xf>
    <xf numFmtId="2" fontId="9" fillId="5" borderId="0" xfId="2" applyNumberFormat="1" applyFont="1" applyFill="1" applyAlignment="1">
      <alignment horizontal="center" vertical="top"/>
    </xf>
    <xf numFmtId="0" fontId="6" fillId="0" borderId="0" xfId="2" applyFont="1">
      <alignment vertical="top"/>
    </xf>
    <xf numFmtId="4" fontId="0" fillId="0" borderId="0" xfId="0" applyNumberFormat="1"/>
  </cellXfs>
  <cellStyles count="3">
    <cellStyle name="Millares" xfId="1" builtinId="3"/>
    <cellStyle name="Normal" xfId="0" builtinId="0"/>
    <cellStyle name="Normal 3" xfId="2" xr:uid="{BBAE09C8-CCB7-4D42-B389-CDAD9F15D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5917-2A13-4B17-8E9A-568998C0F2F2}">
  <sheetPr codeName="Hoja29">
    <tabColor theme="7" tint="0.39997558519241921"/>
    <outlinePr summaryBelow="0"/>
    <pageSetUpPr autoPageBreaks="0"/>
  </sheetPr>
  <dimension ref="A1:W185"/>
  <sheetViews>
    <sheetView showGridLines="0" tabSelected="1" zoomScale="70" zoomScaleNormal="70" workbookViewId="0">
      <selection activeCell="V174" sqref="V174:W174"/>
    </sheetView>
  </sheetViews>
  <sheetFormatPr baseColWidth="10" defaultRowHeight="12.75" customHeight="1" x14ac:dyDescent="0.25"/>
  <cols>
    <col min="1" max="1" width="10.28515625" style="1" bestFit="1" customWidth="1"/>
    <col min="2" max="2" width="6.7109375" style="1" bestFit="1" customWidth="1"/>
    <col min="3" max="3" width="7.7109375" style="1" customWidth="1"/>
    <col min="4" max="4" width="4.85546875" style="1" customWidth="1"/>
    <col min="5" max="5" width="6.42578125" style="2" customWidth="1"/>
    <col min="6" max="6" width="9.42578125" style="2" customWidth="1"/>
    <col min="7" max="7" width="10.28515625" style="2" customWidth="1"/>
    <col min="8" max="8" width="40.85546875" style="3" customWidth="1"/>
    <col min="9" max="9" width="18.85546875" style="2" customWidth="1"/>
    <col min="10" max="10" width="67" style="3" customWidth="1"/>
    <col min="11" max="11" width="14" style="4" customWidth="1"/>
    <col min="12" max="12" width="12.42578125" style="4" customWidth="1"/>
    <col min="13" max="13" width="11" style="4" customWidth="1"/>
    <col min="14" max="14" width="12.42578125" style="4" customWidth="1"/>
    <col min="15" max="15" width="15.42578125" style="5" customWidth="1"/>
    <col min="16" max="16" width="18.7109375" style="4" customWidth="1"/>
    <col min="17" max="17" width="18.28515625" style="4" customWidth="1"/>
    <col min="18" max="18" width="19.42578125" style="6" customWidth="1"/>
    <col min="19" max="19" width="15.28515625" style="6" customWidth="1"/>
    <col min="20" max="20" width="15.7109375" style="6" customWidth="1"/>
    <col min="21" max="21" width="14.5703125" style="1" customWidth="1"/>
    <col min="22" max="22" width="16.42578125" style="1" customWidth="1"/>
    <col min="23" max="23" width="17.28515625" style="6" customWidth="1"/>
    <col min="24" max="211" width="6.85546875" style="1" customWidth="1"/>
    <col min="212" max="212" width="17.42578125" style="1" bestFit="1" customWidth="1"/>
    <col min="213" max="213" width="8.5703125" style="1" bestFit="1" customWidth="1"/>
    <col min="214" max="214" width="9.42578125" style="1" bestFit="1" customWidth="1"/>
    <col min="215" max="215" width="10.28515625" style="1" bestFit="1" customWidth="1"/>
    <col min="216" max="216" width="12.42578125" style="1" bestFit="1" customWidth="1"/>
    <col min="217" max="217" width="89" style="1" customWidth="1"/>
    <col min="218" max="219" width="2.28515625" style="1" customWidth="1"/>
    <col min="220" max="220" width="2.85546875" style="1" customWidth="1"/>
    <col min="221" max="221" width="4.7109375" style="1" customWidth="1"/>
    <col min="222" max="222" width="4" style="1" bestFit="1" customWidth="1"/>
    <col min="223" max="223" width="11.42578125" style="1"/>
    <col min="224" max="467" width="6.85546875" style="1" customWidth="1"/>
    <col min="468" max="468" width="17.42578125" style="1" bestFit="1" customWidth="1"/>
    <col min="469" max="469" width="8.5703125" style="1" bestFit="1" customWidth="1"/>
    <col min="470" max="470" width="9.42578125" style="1" bestFit="1" customWidth="1"/>
    <col min="471" max="471" width="10.28515625" style="1" bestFit="1" customWidth="1"/>
    <col min="472" max="472" width="12.42578125" style="1" bestFit="1" customWidth="1"/>
    <col min="473" max="473" width="89" style="1" customWidth="1"/>
    <col min="474" max="475" width="2.28515625" style="1" customWidth="1"/>
    <col min="476" max="476" width="2.85546875" style="1" customWidth="1"/>
    <col min="477" max="477" width="4.7109375" style="1" customWidth="1"/>
    <col min="478" max="478" width="4" style="1" bestFit="1" customWidth="1"/>
    <col min="479" max="479" width="11.42578125" style="1"/>
    <col min="480" max="723" width="6.85546875" style="1" customWidth="1"/>
    <col min="724" max="724" width="17.42578125" style="1" bestFit="1" customWidth="1"/>
    <col min="725" max="725" width="8.5703125" style="1" bestFit="1" customWidth="1"/>
    <col min="726" max="726" width="9.42578125" style="1" bestFit="1" customWidth="1"/>
    <col min="727" max="727" width="10.28515625" style="1" bestFit="1" customWidth="1"/>
    <col min="728" max="728" width="12.42578125" style="1" bestFit="1" customWidth="1"/>
    <col min="729" max="729" width="89" style="1" customWidth="1"/>
    <col min="730" max="731" width="2.28515625" style="1" customWidth="1"/>
    <col min="732" max="732" width="2.85546875" style="1" customWidth="1"/>
    <col min="733" max="733" width="4.7109375" style="1" customWidth="1"/>
    <col min="734" max="734" width="4" style="1" bestFit="1" customWidth="1"/>
    <col min="735" max="735" width="11.42578125" style="1"/>
    <col min="736" max="979" width="6.85546875" style="1" customWidth="1"/>
    <col min="980" max="980" width="17.42578125" style="1" bestFit="1" customWidth="1"/>
    <col min="981" max="981" width="8.5703125" style="1" bestFit="1" customWidth="1"/>
    <col min="982" max="982" width="9.42578125" style="1" bestFit="1" customWidth="1"/>
    <col min="983" max="983" width="10.28515625" style="1" bestFit="1" customWidth="1"/>
    <col min="984" max="984" width="12.42578125" style="1" bestFit="1" customWidth="1"/>
    <col min="985" max="985" width="89" style="1" customWidth="1"/>
    <col min="986" max="987" width="2.28515625" style="1" customWidth="1"/>
    <col min="988" max="988" width="2.85546875" style="1" customWidth="1"/>
    <col min="989" max="989" width="4.7109375" style="1" customWidth="1"/>
    <col min="990" max="990" width="4" style="1" bestFit="1" customWidth="1"/>
    <col min="991" max="991" width="11.42578125" style="1"/>
    <col min="992" max="1235" width="6.85546875" style="1" customWidth="1"/>
    <col min="1236" max="1236" width="17.42578125" style="1" bestFit="1" customWidth="1"/>
    <col min="1237" max="1237" width="8.5703125" style="1" bestFit="1" customWidth="1"/>
    <col min="1238" max="1238" width="9.42578125" style="1" bestFit="1" customWidth="1"/>
    <col min="1239" max="1239" width="10.28515625" style="1" bestFit="1" customWidth="1"/>
    <col min="1240" max="1240" width="12.42578125" style="1" bestFit="1" customWidth="1"/>
    <col min="1241" max="1241" width="89" style="1" customWidth="1"/>
    <col min="1242" max="1243" width="2.28515625" style="1" customWidth="1"/>
    <col min="1244" max="1244" width="2.85546875" style="1" customWidth="1"/>
    <col min="1245" max="1245" width="4.7109375" style="1" customWidth="1"/>
    <col min="1246" max="1246" width="4" style="1" bestFit="1" customWidth="1"/>
    <col min="1247" max="1247" width="11.42578125" style="1"/>
    <col min="1248" max="1491" width="6.85546875" style="1" customWidth="1"/>
    <col min="1492" max="1492" width="17.42578125" style="1" bestFit="1" customWidth="1"/>
    <col min="1493" max="1493" width="8.5703125" style="1" bestFit="1" customWidth="1"/>
    <col min="1494" max="1494" width="9.42578125" style="1" bestFit="1" customWidth="1"/>
    <col min="1495" max="1495" width="10.28515625" style="1" bestFit="1" customWidth="1"/>
    <col min="1496" max="1496" width="12.42578125" style="1" bestFit="1" customWidth="1"/>
    <col min="1497" max="1497" width="89" style="1" customWidth="1"/>
    <col min="1498" max="1499" width="2.28515625" style="1" customWidth="1"/>
    <col min="1500" max="1500" width="2.85546875" style="1" customWidth="1"/>
    <col min="1501" max="1501" width="4.7109375" style="1" customWidth="1"/>
    <col min="1502" max="1502" width="4" style="1" bestFit="1" customWidth="1"/>
    <col min="1503" max="1503" width="11.42578125" style="1"/>
    <col min="1504" max="1747" width="6.85546875" style="1" customWidth="1"/>
    <col min="1748" max="1748" width="17.42578125" style="1" bestFit="1" customWidth="1"/>
    <col min="1749" max="1749" width="8.5703125" style="1" bestFit="1" customWidth="1"/>
    <col min="1750" max="1750" width="9.42578125" style="1" bestFit="1" customWidth="1"/>
    <col min="1751" max="1751" width="10.28515625" style="1" bestFit="1" customWidth="1"/>
    <col min="1752" max="1752" width="12.42578125" style="1" bestFit="1" customWidth="1"/>
    <col min="1753" max="1753" width="89" style="1" customWidth="1"/>
    <col min="1754" max="1755" width="2.28515625" style="1" customWidth="1"/>
    <col min="1756" max="1756" width="2.85546875" style="1" customWidth="1"/>
    <col min="1757" max="1757" width="4.7109375" style="1" customWidth="1"/>
    <col min="1758" max="1758" width="4" style="1" bestFit="1" customWidth="1"/>
    <col min="1759" max="1759" width="11.42578125" style="1"/>
    <col min="1760" max="2003" width="6.85546875" style="1" customWidth="1"/>
    <col min="2004" max="2004" width="17.42578125" style="1" bestFit="1" customWidth="1"/>
    <col min="2005" max="2005" width="8.5703125" style="1" bestFit="1" customWidth="1"/>
    <col min="2006" max="2006" width="9.42578125" style="1" bestFit="1" customWidth="1"/>
    <col min="2007" max="2007" width="10.28515625" style="1" bestFit="1" customWidth="1"/>
    <col min="2008" max="2008" width="12.42578125" style="1" bestFit="1" customWidth="1"/>
    <col min="2009" max="2009" width="89" style="1" customWidth="1"/>
    <col min="2010" max="2011" width="2.28515625" style="1" customWidth="1"/>
    <col min="2012" max="2012" width="2.85546875" style="1" customWidth="1"/>
    <col min="2013" max="2013" width="4.7109375" style="1" customWidth="1"/>
    <col min="2014" max="2014" width="4" style="1" bestFit="1" customWidth="1"/>
    <col min="2015" max="2015" width="11.42578125" style="1"/>
    <col min="2016" max="2259" width="6.85546875" style="1" customWidth="1"/>
    <col min="2260" max="2260" width="17.42578125" style="1" bestFit="1" customWidth="1"/>
    <col min="2261" max="2261" width="8.5703125" style="1" bestFit="1" customWidth="1"/>
    <col min="2262" max="2262" width="9.42578125" style="1" bestFit="1" customWidth="1"/>
    <col min="2263" max="2263" width="10.28515625" style="1" bestFit="1" customWidth="1"/>
    <col min="2264" max="2264" width="12.42578125" style="1" bestFit="1" customWidth="1"/>
    <col min="2265" max="2265" width="89" style="1" customWidth="1"/>
    <col min="2266" max="2267" width="2.28515625" style="1" customWidth="1"/>
    <col min="2268" max="2268" width="2.85546875" style="1" customWidth="1"/>
    <col min="2269" max="2269" width="4.7109375" style="1" customWidth="1"/>
    <col min="2270" max="2270" width="4" style="1" bestFit="1" customWidth="1"/>
    <col min="2271" max="2271" width="11.42578125" style="1"/>
    <col min="2272" max="2515" width="6.85546875" style="1" customWidth="1"/>
    <col min="2516" max="2516" width="17.42578125" style="1" bestFit="1" customWidth="1"/>
    <col min="2517" max="2517" width="8.5703125" style="1" bestFit="1" customWidth="1"/>
    <col min="2518" max="2518" width="9.42578125" style="1" bestFit="1" customWidth="1"/>
    <col min="2519" max="2519" width="10.28515625" style="1" bestFit="1" customWidth="1"/>
    <col min="2520" max="2520" width="12.42578125" style="1" bestFit="1" customWidth="1"/>
    <col min="2521" max="2521" width="89" style="1" customWidth="1"/>
    <col min="2522" max="2523" width="2.28515625" style="1" customWidth="1"/>
    <col min="2524" max="2524" width="2.85546875" style="1" customWidth="1"/>
    <col min="2525" max="2525" width="4.7109375" style="1" customWidth="1"/>
    <col min="2526" max="2526" width="4" style="1" bestFit="1" customWidth="1"/>
    <col min="2527" max="2527" width="11.42578125" style="1"/>
    <col min="2528" max="2771" width="6.85546875" style="1" customWidth="1"/>
    <col min="2772" max="2772" width="17.42578125" style="1" bestFit="1" customWidth="1"/>
    <col min="2773" max="2773" width="8.5703125" style="1" bestFit="1" customWidth="1"/>
    <col min="2774" max="2774" width="9.42578125" style="1" bestFit="1" customWidth="1"/>
    <col min="2775" max="2775" width="10.28515625" style="1" bestFit="1" customWidth="1"/>
    <col min="2776" max="2776" width="12.42578125" style="1" bestFit="1" customWidth="1"/>
    <col min="2777" max="2777" width="89" style="1" customWidth="1"/>
    <col min="2778" max="2779" width="2.28515625" style="1" customWidth="1"/>
    <col min="2780" max="2780" width="2.85546875" style="1" customWidth="1"/>
    <col min="2781" max="2781" width="4.7109375" style="1" customWidth="1"/>
    <col min="2782" max="2782" width="4" style="1" bestFit="1" customWidth="1"/>
    <col min="2783" max="2783" width="11.42578125" style="1"/>
    <col min="2784" max="3027" width="6.85546875" style="1" customWidth="1"/>
    <col min="3028" max="3028" width="17.42578125" style="1" bestFit="1" customWidth="1"/>
    <col min="3029" max="3029" width="8.5703125" style="1" bestFit="1" customWidth="1"/>
    <col min="3030" max="3030" width="9.42578125" style="1" bestFit="1" customWidth="1"/>
    <col min="3031" max="3031" width="10.28515625" style="1" bestFit="1" customWidth="1"/>
    <col min="3032" max="3032" width="12.42578125" style="1" bestFit="1" customWidth="1"/>
    <col min="3033" max="3033" width="89" style="1" customWidth="1"/>
    <col min="3034" max="3035" width="2.28515625" style="1" customWidth="1"/>
    <col min="3036" max="3036" width="2.85546875" style="1" customWidth="1"/>
    <col min="3037" max="3037" width="4.7109375" style="1" customWidth="1"/>
    <col min="3038" max="3038" width="4" style="1" bestFit="1" customWidth="1"/>
    <col min="3039" max="3039" width="11.42578125" style="1"/>
    <col min="3040" max="3283" width="6.85546875" style="1" customWidth="1"/>
    <col min="3284" max="3284" width="17.42578125" style="1" bestFit="1" customWidth="1"/>
    <col min="3285" max="3285" width="8.5703125" style="1" bestFit="1" customWidth="1"/>
    <col min="3286" max="3286" width="9.42578125" style="1" bestFit="1" customWidth="1"/>
    <col min="3287" max="3287" width="10.28515625" style="1" bestFit="1" customWidth="1"/>
    <col min="3288" max="3288" width="12.42578125" style="1" bestFit="1" customWidth="1"/>
    <col min="3289" max="3289" width="89" style="1" customWidth="1"/>
    <col min="3290" max="3291" width="2.28515625" style="1" customWidth="1"/>
    <col min="3292" max="3292" width="2.85546875" style="1" customWidth="1"/>
    <col min="3293" max="3293" width="4.7109375" style="1" customWidth="1"/>
    <col min="3294" max="3294" width="4" style="1" bestFit="1" customWidth="1"/>
    <col min="3295" max="3295" width="11.42578125" style="1"/>
    <col min="3296" max="3539" width="6.85546875" style="1" customWidth="1"/>
    <col min="3540" max="3540" width="17.42578125" style="1" bestFit="1" customWidth="1"/>
    <col min="3541" max="3541" width="8.5703125" style="1" bestFit="1" customWidth="1"/>
    <col min="3542" max="3542" width="9.42578125" style="1" bestFit="1" customWidth="1"/>
    <col min="3543" max="3543" width="10.28515625" style="1" bestFit="1" customWidth="1"/>
    <col min="3544" max="3544" width="12.42578125" style="1" bestFit="1" customWidth="1"/>
    <col min="3545" max="3545" width="89" style="1" customWidth="1"/>
    <col min="3546" max="3547" width="2.28515625" style="1" customWidth="1"/>
    <col min="3548" max="3548" width="2.85546875" style="1" customWidth="1"/>
    <col min="3549" max="3549" width="4.7109375" style="1" customWidth="1"/>
    <col min="3550" max="3550" width="4" style="1" bestFit="1" customWidth="1"/>
    <col min="3551" max="3551" width="11.42578125" style="1"/>
    <col min="3552" max="3795" width="6.85546875" style="1" customWidth="1"/>
    <col min="3796" max="3796" width="17.42578125" style="1" bestFit="1" customWidth="1"/>
    <col min="3797" max="3797" width="8.5703125" style="1" bestFit="1" customWidth="1"/>
    <col min="3798" max="3798" width="9.42578125" style="1" bestFit="1" customWidth="1"/>
    <col min="3799" max="3799" width="10.28515625" style="1" bestFit="1" customWidth="1"/>
    <col min="3800" max="3800" width="12.42578125" style="1" bestFit="1" customWidth="1"/>
    <col min="3801" max="3801" width="89" style="1" customWidth="1"/>
    <col min="3802" max="3803" width="2.28515625" style="1" customWidth="1"/>
    <col min="3804" max="3804" width="2.85546875" style="1" customWidth="1"/>
    <col min="3805" max="3805" width="4.7109375" style="1" customWidth="1"/>
    <col min="3806" max="3806" width="4" style="1" bestFit="1" customWidth="1"/>
    <col min="3807" max="3807" width="11.42578125" style="1"/>
    <col min="3808" max="4051" width="6.85546875" style="1" customWidth="1"/>
    <col min="4052" max="4052" width="17.42578125" style="1" bestFit="1" customWidth="1"/>
    <col min="4053" max="4053" width="8.5703125" style="1" bestFit="1" customWidth="1"/>
    <col min="4054" max="4054" width="9.42578125" style="1" bestFit="1" customWidth="1"/>
    <col min="4055" max="4055" width="10.28515625" style="1" bestFit="1" customWidth="1"/>
    <col min="4056" max="4056" width="12.42578125" style="1" bestFit="1" customWidth="1"/>
    <col min="4057" max="4057" width="89" style="1" customWidth="1"/>
    <col min="4058" max="4059" width="2.28515625" style="1" customWidth="1"/>
    <col min="4060" max="4060" width="2.85546875" style="1" customWidth="1"/>
    <col min="4061" max="4061" width="4.7109375" style="1" customWidth="1"/>
    <col min="4062" max="4062" width="4" style="1" bestFit="1" customWidth="1"/>
    <col min="4063" max="4063" width="11.42578125" style="1"/>
    <col min="4064" max="4307" width="6.85546875" style="1" customWidth="1"/>
    <col min="4308" max="4308" width="17.42578125" style="1" bestFit="1" customWidth="1"/>
    <col min="4309" max="4309" width="8.5703125" style="1" bestFit="1" customWidth="1"/>
    <col min="4310" max="4310" width="9.42578125" style="1" bestFit="1" customWidth="1"/>
    <col min="4311" max="4311" width="10.28515625" style="1" bestFit="1" customWidth="1"/>
    <col min="4312" max="4312" width="12.42578125" style="1" bestFit="1" customWidth="1"/>
    <col min="4313" max="4313" width="89" style="1" customWidth="1"/>
    <col min="4314" max="4315" width="2.28515625" style="1" customWidth="1"/>
    <col min="4316" max="4316" width="2.85546875" style="1" customWidth="1"/>
    <col min="4317" max="4317" width="4.7109375" style="1" customWidth="1"/>
    <col min="4318" max="4318" width="4" style="1" bestFit="1" customWidth="1"/>
    <col min="4319" max="4319" width="11.42578125" style="1"/>
    <col min="4320" max="4563" width="6.85546875" style="1" customWidth="1"/>
    <col min="4564" max="4564" width="17.42578125" style="1" bestFit="1" customWidth="1"/>
    <col min="4565" max="4565" width="8.5703125" style="1" bestFit="1" customWidth="1"/>
    <col min="4566" max="4566" width="9.42578125" style="1" bestFit="1" customWidth="1"/>
    <col min="4567" max="4567" width="10.28515625" style="1" bestFit="1" customWidth="1"/>
    <col min="4568" max="4568" width="12.42578125" style="1" bestFit="1" customWidth="1"/>
    <col min="4569" max="4569" width="89" style="1" customWidth="1"/>
    <col min="4570" max="4571" width="2.28515625" style="1" customWidth="1"/>
    <col min="4572" max="4572" width="2.85546875" style="1" customWidth="1"/>
    <col min="4573" max="4573" width="4.7109375" style="1" customWidth="1"/>
    <col min="4574" max="4574" width="4" style="1" bestFit="1" customWidth="1"/>
    <col min="4575" max="4575" width="11.42578125" style="1"/>
    <col min="4576" max="4819" width="6.85546875" style="1" customWidth="1"/>
    <col min="4820" max="4820" width="17.42578125" style="1" bestFit="1" customWidth="1"/>
    <col min="4821" max="4821" width="8.5703125" style="1" bestFit="1" customWidth="1"/>
    <col min="4822" max="4822" width="9.42578125" style="1" bestFit="1" customWidth="1"/>
    <col min="4823" max="4823" width="10.28515625" style="1" bestFit="1" customWidth="1"/>
    <col min="4824" max="4824" width="12.42578125" style="1" bestFit="1" customWidth="1"/>
    <col min="4825" max="4825" width="89" style="1" customWidth="1"/>
    <col min="4826" max="4827" width="2.28515625" style="1" customWidth="1"/>
    <col min="4828" max="4828" width="2.85546875" style="1" customWidth="1"/>
    <col min="4829" max="4829" width="4.7109375" style="1" customWidth="1"/>
    <col min="4830" max="4830" width="4" style="1" bestFit="1" customWidth="1"/>
    <col min="4831" max="4831" width="11.42578125" style="1"/>
    <col min="4832" max="5075" width="6.85546875" style="1" customWidth="1"/>
    <col min="5076" max="5076" width="17.42578125" style="1" bestFit="1" customWidth="1"/>
    <col min="5077" max="5077" width="8.5703125" style="1" bestFit="1" customWidth="1"/>
    <col min="5078" max="5078" width="9.42578125" style="1" bestFit="1" customWidth="1"/>
    <col min="5079" max="5079" width="10.28515625" style="1" bestFit="1" customWidth="1"/>
    <col min="5080" max="5080" width="12.42578125" style="1" bestFit="1" customWidth="1"/>
    <col min="5081" max="5081" width="89" style="1" customWidth="1"/>
    <col min="5082" max="5083" width="2.28515625" style="1" customWidth="1"/>
    <col min="5084" max="5084" width="2.85546875" style="1" customWidth="1"/>
    <col min="5085" max="5085" width="4.7109375" style="1" customWidth="1"/>
    <col min="5086" max="5086" width="4" style="1" bestFit="1" customWidth="1"/>
    <col min="5087" max="5087" width="11.42578125" style="1"/>
    <col min="5088" max="5331" width="6.85546875" style="1" customWidth="1"/>
    <col min="5332" max="5332" width="17.42578125" style="1" bestFit="1" customWidth="1"/>
    <col min="5333" max="5333" width="8.5703125" style="1" bestFit="1" customWidth="1"/>
    <col min="5334" max="5334" width="9.42578125" style="1" bestFit="1" customWidth="1"/>
    <col min="5335" max="5335" width="10.28515625" style="1" bestFit="1" customWidth="1"/>
    <col min="5336" max="5336" width="12.42578125" style="1" bestFit="1" customWidth="1"/>
    <col min="5337" max="5337" width="89" style="1" customWidth="1"/>
    <col min="5338" max="5339" width="2.28515625" style="1" customWidth="1"/>
    <col min="5340" max="5340" width="2.85546875" style="1" customWidth="1"/>
    <col min="5341" max="5341" width="4.7109375" style="1" customWidth="1"/>
    <col min="5342" max="5342" width="4" style="1" bestFit="1" customWidth="1"/>
    <col min="5343" max="5343" width="11.42578125" style="1"/>
    <col min="5344" max="5587" width="6.85546875" style="1" customWidth="1"/>
    <col min="5588" max="5588" width="17.42578125" style="1" bestFit="1" customWidth="1"/>
    <col min="5589" max="5589" width="8.5703125" style="1" bestFit="1" customWidth="1"/>
    <col min="5590" max="5590" width="9.42578125" style="1" bestFit="1" customWidth="1"/>
    <col min="5591" max="5591" width="10.28515625" style="1" bestFit="1" customWidth="1"/>
    <col min="5592" max="5592" width="12.42578125" style="1" bestFit="1" customWidth="1"/>
    <col min="5593" max="5593" width="89" style="1" customWidth="1"/>
    <col min="5594" max="5595" width="2.28515625" style="1" customWidth="1"/>
    <col min="5596" max="5596" width="2.85546875" style="1" customWidth="1"/>
    <col min="5597" max="5597" width="4.7109375" style="1" customWidth="1"/>
    <col min="5598" max="5598" width="4" style="1" bestFit="1" customWidth="1"/>
    <col min="5599" max="5599" width="11.42578125" style="1"/>
    <col min="5600" max="5843" width="6.85546875" style="1" customWidth="1"/>
    <col min="5844" max="5844" width="17.42578125" style="1" bestFit="1" customWidth="1"/>
    <col min="5845" max="5845" width="8.5703125" style="1" bestFit="1" customWidth="1"/>
    <col min="5846" max="5846" width="9.42578125" style="1" bestFit="1" customWidth="1"/>
    <col min="5847" max="5847" width="10.28515625" style="1" bestFit="1" customWidth="1"/>
    <col min="5848" max="5848" width="12.42578125" style="1" bestFit="1" customWidth="1"/>
    <col min="5849" max="5849" width="89" style="1" customWidth="1"/>
    <col min="5850" max="5851" width="2.28515625" style="1" customWidth="1"/>
    <col min="5852" max="5852" width="2.85546875" style="1" customWidth="1"/>
    <col min="5853" max="5853" width="4.7109375" style="1" customWidth="1"/>
    <col min="5854" max="5854" width="4" style="1" bestFit="1" customWidth="1"/>
    <col min="5855" max="5855" width="11.42578125" style="1"/>
    <col min="5856" max="6099" width="6.85546875" style="1" customWidth="1"/>
    <col min="6100" max="6100" width="17.42578125" style="1" bestFit="1" customWidth="1"/>
    <col min="6101" max="6101" width="8.5703125" style="1" bestFit="1" customWidth="1"/>
    <col min="6102" max="6102" width="9.42578125" style="1" bestFit="1" customWidth="1"/>
    <col min="6103" max="6103" width="10.28515625" style="1" bestFit="1" customWidth="1"/>
    <col min="6104" max="6104" width="12.42578125" style="1" bestFit="1" customWidth="1"/>
    <col min="6105" max="6105" width="89" style="1" customWidth="1"/>
    <col min="6106" max="6107" width="2.28515625" style="1" customWidth="1"/>
    <col min="6108" max="6108" width="2.85546875" style="1" customWidth="1"/>
    <col min="6109" max="6109" width="4.7109375" style="1" customWidth="1"/>
    <col min="6110" max="6110" width="4" style="1" bestFit="1" customWidth="1"/>
    <col min="6111" max="6111" width="11.42578125" style="1"/>
    <col min="6112" max="6355" width="6.85546875" style="1" customWidth="1"/>
    <col min="6356" max="6356" width="17.42578125" style="1" bestFit="1" customWidth="1"/>
    <col min="6357" max="6357" width="8.5703125" style="1" bestFit="1" customWidth="1"/>
    <col min="6358" max="6358" width="9.42578125" style="1" bestFit="1" customWidth="1"/>
    <col min="6359" max="6359" width="10.28515625" style="1" bestFit="1" customWidth="1"/>
    <col min="6360" max="6360" width="12.42578125" style="1" bestFit="1" customWidth="1"/>
    <col min="6361" max="6361" width="89" style="1" customWidth="1"/>
    <col min="6362" max="6363" width="2.28515625" style="1" customWidth="1"/>
    <col min="6364" max="6364" width="2.85546875" style="1" customWidth="1"/>
    <col min="6365" max="6365" width="4.7109375" style="1" customWidth="1"/>
    <col min="6366" max="6366" width="4" style="1" bestFit="1" customWidth="1"/>
    <col min="6367" max="6367" width="11.42578125" style="1"/>
    <col min="6368" max="6611" width="6.85546875" style="1" customWidth="1"/>
    <col min="6612" max="6612" width="17.42578125" style="1" bestFit="1" customWidth="1"/>
    <col min="6613" max="6613" width="8.5703125" style="1" bestFit="1" customWidth="1"/>
    <col min="6614" max="6614" width="9.42578125" style="1" bestFit="1" customWidth="1"/>
    <col min="6615" max="6615" width="10.28515625" style="1" bestFit="1" customWidth="1"/>
    <col min="6616" max="6616" width="12.42578125" style="1" bestFit="1" customWidth="1"/>
    <col min="6617" max="6617" width="89" style="1" customWidth="1"/>
    <col min="6618" max="6619" width="2.28515625" style="1" customWidth="1"/>
    <col min="6620" max="6620" width="2.85546875" style="1" customWidth="1"/>
    <col min="6621" max="6621" width="4.7109375" style="1" customWidth="1"/>
    <col min="6622" max="6622" width="4" style="1" bestFit="1" customWidth="1"/>
    <col min="6623" max="6623" width="11.42578125" style="1"/>
    <col min="6624" max="6867" width="6.85546875" style="1" customWidth="1"/>
    <col min="6868" max="6868" width="17.42578125" style="1" bestFit="1" customWidth="1"/>
    <col min="6869" max="6869" width="8.5703125" style="1" bestFit="1" customWidth="1"/>
    <col min="6870" max="6870" width="9.42578125" style="1" bestFit="1" customWidth="1"/>
    <col min="6871" max="6871" width="10.28515625" style="1" bestFit="1" customWidth="1"/>
    <col min="6872" max="6872" width="12.42578125" style="1" bestFit="1" customWidth="1"/>
    <col min="6873" max="6873" width="89" style="1" customWidth="1"/>
    <col min="6874" max="6875" width="2.28515625" style="1" customWidth="1"/>
    <col min="6876" max="6876" width="2.85546875" style="1" customWidth="1"/>
    <col min="6877" max="6877" width="4.7109375" style="1" customWidth="1"/>
    <col min="6878" max="6878" width="4" style="1" bestFit="1" customWidth="1"/>
    <col min="6879" max="6879" width="11.42578125" style="1"/>
    <col min="6880" max="7123" width="6.85546875" style="1" customWidth="1"/>
    <col min="7124" max="7124" width="17.42578125" style="1" bestFit="1" customWidth="1"/>
    <col min="7125" max="7125" width="8.5703125" style="1" bestFit="1" customWidth="1"/>
    <col min="7126" max="7126" width="9.42578125" style="1" bestFit="1" customWidth="1"/>
    <col min="7127" max="7127" width="10.28515625" style="1" bestFit="1" customWidth="1"/>
    <col min="7128" max="7128" width="12.42578125" style="1" bestFit="1" customWidth="1"/>
    <col min="7129" max="7129" width="89" style="1" customWidth="1"/>
    <col min="7130" max="7131" width="2.28515625" style="1" customWidth="1"/>
    <col min="7132" max="7132" width="2.85546875" style="1" customWidth="1"/>
    <col min="7133" max="7133" width="4.7109375" style="1" customWidth="1"/>
    <col min="7134" max="7134" width="4" style="1" bestFit="1" customWidth="1"/>
    <col min="7135" max="7135" width="11.42578125" style="1"/>
    <col min="7136" max="7379" width="6.85546875" style="1" customWidth="1"/>
    <col min="7380" max="7380" width="17.42578125" style="1" bestFit="1" customWidth="1"/>
    <col min="7381" max="7381" width="8.5703125" style="1" bestFit="1" customWidth="1"/>
    <col min="7382" max="7382" width="9.42578125" style="1" bestFit="1" customWidth="1"/>
    <col min="7383" max="7383" width="10.28515625" style="1" bestFit="1" customWidth="1"/>
    <col min="7384" max="7384" width="12.42578125" style="1" bestFit="1" customWidth="1"/>
    <col min="7385" max="7385" width="89" style="1" customWidth="1"/>
    <col min="7386" max="7387" width="2.28515625" style="1" customWidth="1"/>
    <col min="7388" max="7388" width="2.85546875" style="1" customWidth="1"/>
    <col min="7389" max="7389" width="4.7109375" style="1" customWidth="1"/>
    <col min="7390" max="7390" width="4" style="1" bestFit="1" customWidth="1"/>
    <col min="7391" max="7391" width="11.42578125" style="1"/>
    <col min="7392" max="7635" width="6.85546875" style="1" customWidth="1"/>
    <col min="7636" max="7636" width="17.42578125" style="1" bestFit="1" customWidth="1"/>
    <col min="7637" max="7637" width="8.5703125" style="1" bestFit="1" customWidth="1"/>
    <col min="7638" max="7638" width="9.42578125" style="1" bestFit="1" customWidth="1"/>
    <col min="7639" max="7639" width="10.28515625" style="1" bestFit="1" customWidth="1"/>
    <col min="7640" max="7640" width="12.42578125" style="1" bestFit="1" customWidth="1"/>
    <col min="7641" max="7641" width="89" style="1" customWidth="1"/>
    <col min="7642" max="7643" width="2.28515625" style="1" customWidth="1"/>
    <col min="7644" max="7644" width="2.85546875" style="1" customWidth="1"/>
    <col min="7645" max="7645" width="4.7109375" style="1" customWidth="1"/>
    <col min="7646" max="7646" width="4" style="1" bestFit="1" customWidth="1"/>
    <col min="7647" max="7647" width="11.42578125" style="1"/>
    <col min="7648" max="7891" width="6.85546875" style="1" customWidth="1"/>
    <col min="7892" max="7892" width="17.42578125" style="1" bestFit="1" customWidth="1"/>
    <col min="7893" max="7893" width="8.5703125" style="1" bestFit="1" customWidth="1"/>
    <col min="7894" max="7894" width="9.42578125" style="1" bestFit="1" customWidth="1"/>
    <col min="7895" max="7895" width="10.28515625" style="1" bestFit="1" customWidth="1"/>
    <col min="7896" max="7896" width="12.42578125" style="1" bestFit="1" customWidth="1"/>
    <col min="7897" max="7897" width="89" style="1" customWidth="1"/>
    <col min="7898" max="7899" width="2.28515625" style="1" customWidth="1"/>
    <col min="7900" max="7900" width="2.85546875" style="1" customWidth="1"/>
    <col min="7901" max="7901" width="4.7109375" style="1" customWidth="1"/>
    <col min="7902" max="7902" width="4" style="1" bestFit="1" customWidth="1"/>
    <col min="7903" max="7903" width="11.42578125" style="1"/>
    <col min="7904" max="8147" width="6.85546875" style="1" customWidth="1"/>
    <col min="8148" max="8148" width="17.42578125" style="1" bestFit="1" customWidth="1"/>
    <col min="8149" max="8149" width="8.5703125" style="1" bestFit="1" customWidth="1"/>
    <col min="8150" max="8150" width="9.42578125" style="1" bestFit="1" customWidth="1"/>
    <col min="8151" max="8151" width="10.28515625" style="1" bestFit="1" customWidth="1"/>
    <col min="8152" max="8152" width="12.42578125" style="1" bestFit="1" customWidth="1"/>
    <col min="8153" max="8153" width="89" style="1" customWidth="1"/>
    <col min="8154" max="8155" width="2.28515625" style="1" customWidth="1"/>
    <col min="8156" max="8156" width="2.85546875" style="1" customWidth="1"/>
    <col min="8157" max="8157" width="4.7109375" style="1" customWidth="1"/>
    <col min="8158" max="8158" width="4" style="1" bestFit="1" customWidth="1"/>
    <col min="8159" max="8159" width="11.42578125" style="1"/>
    <col min="8160" max="8403" width="6.85546875" style="1" customWidth="1"/>
    <col min="8404" max="8404" width="17.42578125" style="1" bestFit="1" customWidth="1"/>
    <col min="8405" max="8405" width="8.5703125" style="1" bestFit="1" customWidth="1"/>
    <col min="8406" max="8406" width="9.42578125" style="1" bestFit="1" customWidth="1"/>
    <col min="8407" max="8407" width="10.28515625" style="1" bestFit="1" customWidth="1"/>
    <col min="8408" max="8408" width="12.42578125" style="1" bestFit="1" customWidth="1"/>
    <col min="8409" max="8409" width="89" style="1" customWidth="1"/>
    <col min="8410" max="8411" width="2.28515625" style="1" customWidth="1"/>
    <col min="8412" max="8412" width="2.85546875" style="1" customWidth="1"/>
    <col min="8413" max="8413" width="4.7109375" style="1" customWidth="1"/>
    <col min="8414" max="8414" width="4" style="1" bestFit="1" customWidth="1"/>
    <col min="8415" max="8415" width="11.42578125" style="1"/>
    <col min="8416" max="8659" width="6.85546875" style="1" customWidth="1"/>
    <col min="8660" max="8660" width="17.42578125" style="1" bestFit="1" customWidth="1"/>
    <col min="8661" max="8661" width="8.5703125" style="1" bestFit="1" customWidth="1"/>
    <col min="8662" max="8662" width="9.42578125" style="1" bestFit="1" customWidth="1"/>
    <col min="8663" max="8663" width="10.28515625" style="1" bestFit="1" customWidth="1"/>
    <col min="8664" max="8664" width="12.42578125" style="1" bestFit="1" customWidth="1"/>
    <col min="8665" max="8665" width="89" style="1" customWidth="1"/>
    <col min="8666" max="8667" width="2.28515625" style="1" customWidth="1"/>
    <col min="8668" max="8668" width="2.85546875" style="1" customWidth="1"/>
    <col min="8669" max="8669" width="4.7109375" style="1" customWidth="1"/>
    <col min="8670" max="8670" width="4" style="1" bestFit="1" customWidth="1"/>
    <col min="8671" max="8671" width="11.42578125" style="1"/>
    <col min="8672" max="8915" width="6.85546875" style="1" customWidth="1"/>
    <col min="8916" max="8916" width="17.42578125" style="1" bestFit="1" customWidth="1"/>
    <col min="8917" max="8917" width="8.5703125" style="1" bestFit="1" customWidth="1"/>
    <col min="8918" max="8918" width="9.42578125" style="1" bestFit="1" customWidth="1"/>
    <col min="8919" max="8919" width="10.28515625" style="1" bestFit="1" customWidth="1"/>
    <col min="8920" max="8920" width="12.42578125" style="1" bestFit="1" customWidth="1"/>
    <col min="8921" max="8921" width="89" style="1" customWidth="1"/>
    <col min="8922" max="8923" width="2.28515625" style="1" customWidth="1"/>
    <col min="8924" max="8924" width="2.85546875" style="1" customWidth="1"/>
    <col min="8925" max="8925" width="4.7109375" style="1" customWidth="1"/>
    <col min="8926" max="8926" width="4" style="1" bestFit="1" customWidth="1"/>
    <col min="8927" max="8927" width="11.42578125" style="1"/>
    <col min="8928" max="9171" width="6.85546875" style="1" customWidth="1"/>
    <col min="9172" max="9172" width="17.42578125" style="1" bestFit="1" customWidth="1"/>
    <col min="9173" max="9173" width="8.5703125" style="1" bestFit="1" customWidth="1"/>
    <col min="9174" max="9174" width="9.42578125" style="1" bestFit="1" customWidth="1"/>
    <col min="9175" max="9175" width="10.28515625" style="1" bestFit="1" customWidth="1"/>
    <col min="9176" max="9176" width="12.42578125" style="1" bestFit="1" customWidth="1"/>
    <col min="9177" max="9177" width="89" style="1" customWidth="1"/>
    <col min="9178" max="9179" width="2.28515625" style="1" customWidth="1"/>
    <col min="9180" max="9180" width="2.85546875" style="1" customWidth="1"/>
    <col min="9181" max="9181" width="4.7109375" style="1" customWidth="1"/>
    <col min="9182" max="9182" width="4" style="1" bestFit="1" customWidth="1"/>
    <col min="9183" max="9183" width="11.42578125" style="1"/>
    <col min="9184" max="9427" width="6.85546875" style="1" customWidth="1"/>
    <col min="9428" max="9428" width="17.42578125" style="1" bestFit="1" customWidth="1"/>
    <col min="9429" max="9429" width="8.5703125" style="1" bestFit="1" customWidth="1"/>
    <col min="9430" max="9430" width="9.42578125" style="1" bestFit="1" customWidth="1"/>
    <col min="9431" max="9431" width="10.28515625" style="1" bestFit="1" customWidth="1"/>
    <col min="9432" max="9432" width="12.42578125" style="1" bestFit="1" customWidth="1"/>
    <col min="9433" max="9433" width="89" style="1" customWidth="1"/>
    <col min="9434" max="9435" width="2.28515625" style="1" customWidth="1"/>
    <col min="9436" max="9436" width="2.85546875" style="1" customWidth="1"/>
    <col min="9437" max="9437" width="4.7109375" style="1" customWidth="1"/>
    <col min="9438" max="9438" width="4" style="1" bestFit="1" customWidth="1"/>
    <col min="9439" max="9439" width="11.42578125" style="1"/>
    <col min="9440" max="9683" width="6.85546875" style="1" customWidth="1"/>
    <col min="9684" max="9684" width="17.42578125" style="1" bestFit="1" customWidth="1"/>
    <col min="9685" max="9685" width="8.5703125" style="1" bestFit="1" customWidth="1"/>
    <col min="9686" max="9686" width="9.42578125" style="1" bestFit="1" customWidth="1"/>
    <col min="9687" max="9687" width="10.28515625" style="1" bestFit="1" customWidth="1"/>
    <col min="9688" max="9688" width="12.42578125" style="1" bestFit="1" customWidth="1"/>
    <col min="9689" max="9689" width="89" style="1" customWidth="1"/>
    <col min="9690" max="9691" width="2.28515625" style="1" customWidth="1"/>
    <col min="9692" max="9692" width="2.85546875" style="1" customWidth="1"/>
    <col min="9693" max="9693" width="4.7109375" style="1" customWidth="1"/>
    <col min="9694" max="9694" width="4" style="1" bestFit="1" customWidth="1"/>
    <col min="9695" max="9695" width="11.42578125" style="1"/>
    <col min="9696" max="9939" width="6.85546875" style="1" customWidth="1"/>
    <col min="9940" max="9940" width="17.42578125" style="1" bestFit="1" customWidth="1"/>
    <col min="9941" max="9941" width="8.5703125" style="1" bestFit="1" customWidth="1"/>
    <col min="9942" max="9942" width="9.42578125" style="1" bestFit="1" customWidth="1"/>
    <col min="9943" max="9943" width="10.28515625" style="1" bestFit="1" customWidth="1"/>
    <col min="9944" max="9944" width="12.42578125" style="1" bestFit="1" customWidth="1"/>
    <col min="9945" max="9945" width="89" style="1" customWidth="1"/>
    <col min="9946" max="9947" width="2.28515625" style="1" customWidth="1"/>
    <col min="9948" max="9948" width="2.85546875" style="1" customWidth="1"/>
    <col min="9949" max="9949" width="4.7109375" style="1" customWidth="1"/>
    <col min="9950" max="9950" width="4" style="1" bestFit="1" customWidth="1"/>
    <col min="9951" max="9951" width="11.42578125" style="1"/>
    <col min="9952" max="10195" width="6.85546875" style="1" customWidth="1"/>
    <col min="10196" max="10196" width="17.42578125" style="1" bestFit="1" customWidth="1"/>
    <col min="10197" max="10197" width="8.5703125" style="1" bestFit="1" customWidth="1"/>
    <col min="10198" max="10198" width="9.42578125" style="1" bestFit="1" customWidth="1"/>
    <col min="10199" max="10199" width="10.28515625" style="1" bestFit="1" customWidth="1"/>
    <col min="10200" max="10200" width="12.42578125" style="1" bestFit="1" customWidth="1"/>
    <col min="10201" max="10201" width="89" style="1" customWidth="1"/>
    <col min="10202" max="10203" width="2.28515625" style="1" customWidth="1"/>
    <col min="10204" max="10204" width="2.85546875" style="1" customWidth="1"/>
    <col min="10205" max="10205" width="4.7109375" style="1" customWidth="1"/>
    <col min="10206" max="10206" width="4" style="1" bestFit="1" customWidth="1"/>
    <col min="10207" max="10207" width="11.42578125" style="1"/>
    <col min="10208" max="10451" width="6.85546875" style="1" customWidth="1"/>
    <col min="10452" max="10452" width="17.42578125" style="1" bestFit="1" customWidth="1"/>
    <col min="10453" max="10453" width="8.5703125" style="1" bestFit="1" customWidth="1"/>
    <col min="10454" max="10454" width="9.42578125" style="1" bestFit="1" customWidth="1"/>
    <col min="10455" max="10455" width="10.28515625" style="1" bestFit="1" customWidth="1"/>
    <col min="10456" max="10456" width="12.42578125" style="1" bestFit="1" customWidth="1"/>
    <col min="10457" max="10457" width="89" style="1" customWidth="1"/>
    <col min="10458" max="10459" width="2.28515625" style="1" customWidth="1"/>
    <col min="10460" max="10460" width="2.85546875" style="1" customWidth="1"/>
    <col min="10461" max="10461" width="4.7109375" style="1" customWidth="1"/>
    <col min="10462" max="10462" width="4" style="1" bestFit="1" customWidth="1"/>
    <col min="10463" max="10463" width="11.42578125" style="1"/>
    <col min="10464" max="10707" width="6.85546875" style="1" customWidth="1"/>
    <col min="10708" max="10708" width="17.42578125" style="1" bestFit="1" customWidth="1"/>
    <col min="10709" max="10709" width="8.5703125" style="1" bestFit="1" customWidth="1"/>
    <col min="10710" max="10710" width="9.42578125" style="1" bestFit="1" customWidth="1"/>
    <col min="10711" max="10711" width="10.28515625" style="1" bestFit="1" customWidth="1"/>
    <col min="10712" max="10712" width="12.42578125" style="1" bestFit="1" customWidth="1"/>
    <col min="10713" max="10713" width="89" style="1" customWidth="1"/>
    <col min="10714" max="10715" width="2.28515625" style="1" customWidth="1"/>
    <col min="10716" max="10716" width="2.85546875" style="1" customWidth="1"/>
    <col min="10717" max="10717" width="4.7109375" style="1" customWidth="1"/>
    <col min="10718" max="10718" width="4" style="1" bestFit="1" customWidth="1"/>
    <col min="10719" max="10719" width="11.42578125" style="1"/>
    <col min="10720" max="10963" width="6.85546875" style="1" customWidth="1"/>
    <col min="10964" max="10964" width="17.42578125" style="1" bestFit="1" customWidth="1"/>
    <col min="10965" max="10965" width="8.5703125" style="1" bestFit="1" customWidth="1"/>
    <col min="10966" max="10966" width="9.42578125" style="1" bestFit="1" customWidth="1"/>
    <col min="10967" max="10967" width="10.28515625" style="1" bestFit="1" customWidth="1"/>
    <col min="10968" max="10968" width="12.42578125" style="1" bestFit="1" customWidth="1"/>
    <col min="10969" max="10969" width="89" style="1" customWidth="1"/>
    <col min="10970" max="10971" width="2.28515625" style="1" customWidth="1"/>
    <col min="10972" max="10972" width="2.85546875" style="1" customWidth="1"/>
    <col min="10973" max="10973" width="4.7109375" style="1" customWidth="1"/>
    <col min="10974" max="10974" width="4" style="1" bestFit="1" customWidth="1"/>
    <col min="10975" max="10975" width="11.42578125" style="1"/>
    <col min="10976" max="11219" width="6.85546875" style="1" customWidth="1"/>
    <col min="11220" max="11220" width="17.42578125" style="1" bestFit="1" customWidth="1"/>
    <col min="11221" max="11221" width="8.5703125" style="1" bestFit="1" customWidth="1"/>
    <col min="11222" max="11222" width="9.42578125" style="1" bestFit="1" customWidth="1"/>
    <col min="11223" max="11223" width="10.28515625" style="1" bestFit="1" customWidth="1"/>
    <col min="11224" max="11224" width="12.42578125" style="1" bestFit="1" customWidth="1"/>
    <col min="11225" max="11225" width="89" style="1" customWidth="1"/>
    <col min="11226" max="11227" width="2.28515625" style="1" customWidth="1"/>
    <col min="11228" max="11228" width="2.85546875" style="1" customWidth="1"/>
    <col min="11229" max="11229" width="4.7109375" style="1" customWidth="1"/>
    <col min="11230" max="11230" width="4" style="1" bestFit="1" customWidth="1"/>
    <col min="11231" max="11231" width="11.42578125" style="1"/>
    <col min="11232" max="11475" width="6.85546875" style="1" customWidth="1"/>
    <col min="11476" max="11476" width="17.42578125" style="1" bestFit="1" customWidth="1"/>
    <col min="11477" max="11477" width="8.5703125" style="1" bestFit="1" customWidth="1"/>
    <col min="11478" max="11478" width="9.42578125" style="1" bestFit="1" customWidth="1"/>
    <col min="11479" max="11479" width="10.28515625" style="1" bestFit="1" customWidth="1"/>
    <col min="11480" max="11480" width="12.42578125" style="1" bestFit="1" customWidth="1"/>
    <col min="11481" max="11481" width="89" style="1" customWidth="1"/>
    <col min="11482" max="11483" width="2.28515625" style="1" customWidth="1"/>
    <col min="11484" max="11484" width="2.85546875" style="1" customWidth="1"/>
    <col min="11485" max="11485" width="4.7109375" style="1" customWidth="1"/>
    <col min="11486" max="11486" width="4" style="1" bestFit="1" customWidth="1"/>
    <col min="11487" max="11487" width="11.42578125" style="1"/>
    <col min="11488" max="11731" width="6.85546875" style="1" customWidth="1"/>
    <col min="11732" max="11732" width="17.42578125" style="1" bestFit="1" customWidth="1"/>
    <col min="11733" max="11733" width="8.5703125" style="1" bestFit="1" customWidth="1"/>
    <col min="11734" max="11734" width="9.42578125" style="1" bestFit="1" customWidth="1"/>
    <col min="11735" max="11735" width="10.28515625" style="1" bestFit="1" customWidth="1"/>
    <col min="11736" max="11736" width="12.42578125" style="1" bestFit="1" customWidth="1"/>
    <col min="11737" max="11737" width="89" style="1" customWidth="1"/>
    <col min="11738" max="11739" width="2.28515625" style="1" customWidth="1"/>
    <col min="11740" max="11740" width="2.85546875" style="1" customWidth="1"/>
    <col min="11741" max="11741" width="4.7109375" style="1" customWidth="1"/>
    <col min="11742" max="11742" width="4" style="1" bestFit="1" customWidth="1"/>
    <col min="11743" max="11743" width="11.42578125" style="1"/>
    <col min="11744" max="11987" width="6.85546875" style="1" customWidth="1"/>
    <col min="11988" max="11988" width="17.42578125" style="1" bestFit="1" customWidth="1"/>
    <col min="11989" max="11989" width="8.5703125" style="1" bestFit="1" customWidth="1"/>
    <col min="11990" max="11990" width="9.42578125" style="1" bestFit="1" customWidth="1"/>
    <col min="11991" max="11991" width="10.28515625" style="1" bestFit="1" customWidth="1"/>
    <col min="11992" max="11992" width="12.42578125" style="1" bestFit="1" customWidth="1"/>
    <col min="11993" max="11993" width="89" style="1" customWidth="1"/>
    <col min="11994" max="11995" width="2.28515625" style="1" customWidth="1"/>
    <col min="11996" max="11996" width="2.85546875" style="1" customWidth="1"/>
    <col min="11997" max="11997" width="4.7109375" style="1" customWidth="1"/>
    <col min="11998" max="11998" width="4" style="1" bestFit="1" customWidth="1"/>
    <col min="11999" max="11999" width="11.42578125" style="1"/>
    <col min="12000" max="12243" width="6.85546875" style="1" customWidth="1"/>
    <col min="12244" max="12244" width="17.42578125" style="1" bestFit="1" customWidth="1"/>
    <col min="12245" max="12245" width="8.5703125" style="1" bestFit="1" customWidth="1"/>
    <col min="12246" max="12246" width="9.42578125" style="1" bestFit="1" customWidth="1"/>
    <col min="12247" max="12247" width="10.28515625" style="1" bestFit="1" customWidth="1"/>
    <col min="12248" max="12248" width="12.42578125" style="1" bestFit="1" customWidth="1"/>
    <col min="12249" max="12249" width="89" style="1" customWidth="1"/>
    <col min="12250" max="12251" width="2.28515625" style="1" customWidth="1"/>
    <col min="12252" max="12252" width="2.85546875" style="1" customWidth="1"/>
    <col min="12253" max="12253" width="4.7109375" style="1" customWidth="1"/>
    <col min="12254" max="12254" width="4" style="1" bestFit="1" customWidth="1"/>
    <col min="12255" max="12255" width="11.42578125" style="1"/>
    <col min="12256" max="12499" width="6.85546875" style="1" customWidth="1"/>
    <col min="12500" max="12500" width="17.42578125" style="1" bestFit="1" customWidth="1"/>
    <col min="12501" max="12501" width="8.5703125" style="1" bestFit="1" customWidth="1"/>
    <col min="12502" max="12502" width="9.42578125" style="1" bestFit="1" customWidth="1"/>
    <col min="12503" max="12503" width="10.28515625" style="1" bestFit="1" customWidth="1"/>
    <col min="12504" max="12504" width="12.42578125" style="1" bestFit="1" customWidth="1"/>
    <col min="12505" max="12505" width="89" style="1" customWidth="1"/>
    <col min="12506" max="12507" width="2.28515625" style="1" customWidth="1"/>
    <col min="12508" max="12508" width="2.85546875" style="1" customWidth="1"/>
    <col min="12509" max="12509" width="4.7109375" style="1" customWidth="1"/>
    <col min="12510" max="12510" width="4" style="1" bestFit="1" customWidth="1"/>
    <col min="12511" max="12511" width="11.42578125" style="1"/>
    <col min="12512" max="12755" width="6.85546875" style="1" customWidth="1"/>
    <col min="12756" max="12756" width="17.42578125" style="1" bestFit="1" customWidth="1"/>
    <col min="12757" max="12757" width="8.5703125" style="1" bestFit="1" customWidth="1"/>
    <col min="12758" max="12758" width="9.42578125" style="1" bestFit="1" customWidth="1"/>
    <col min="12759" max="12759" width="10.28515625" style="1" bestFit="1" customWidth="1"/>
    <col min="12760" max="12760" width="12.42578125" style="1" bestFit="1" customWidth="1"/>
    <col min="12761" max="12761" width="89" style="1" customWidth="1"/>
    <col min="12762" max="12763" width="2.28515625" style="1" customWidth="1"/>
    <col min="12764" max="12764" width="2.85546875" style="1" customWidth="1"/>
    <col min="12765" max="12765" width="4.7109375" style="1" customWidth="1"/>
    <col min="12766" max="12766" width="4" style="1" bestFit="1" customWidth="1"/>
    <col min="12767" max="12767" width="11.42578125" style="1"/>
    <col min="12768" max="13011" width="6.85546875" style="1" customWidth="1"/>
    <col min="13012" max="13012" width="17.42578125" style="1" bestFit="1" customWidth="1"/>
    <col min="13013" max="13013" width="8.5703125" style="1" bestFit="1" customWidth="1"/>
    <col min="13014" max="13014" width="9.42578125" style="1" bestFit="1" customWidth="1"/>
    <col min="13015" max="13015" width="10.28515625" style="1" bestFit="1" customWidth="1"/>
    <col min="13016" max="13016" width="12.42578125" style="1" bestFit="1" customWidth="1"/>
    <col min="13017" max="13017" width="89" style="1" customWidth="1"/>
    <col min="13018" max="13019" width="2.28515625" style="1" customWidth="1"/>
    <col min="13020" max="13020" width="2.85546875" style="1" customWidth="1"/>
    <col min="13021" max="13021" width="4.7109375" style="1" customWidth="1"/>
    <col min="13022" max="13022" width="4" style="1" bestFit="1" customWidth="1"/>
    <col min="13023" max="13023" width="11.42578125" style="1"/>
    <col min="13024" max="13267" width="6.85546875" style="1" customWidth="1"/>
    <col min="13268" max="13268" width="17.42578125" style="1" bestFit="1" customWidth="1"/>
    <col min="13269" max="13269" width="8.5703125" style="1" bestFit="1" customWidth="1"/>
    <col min="13270" max="13270" width="9.42578125" style="1" bestFit="1" customWidth="1"/>
    <col min="13271" max="13271" width="10.28515625" style="1" bestFit="1" customWidth="1"/>
    <col min="13272" max="13272" width="12.42578125" style="1" bestFit="1" customWidth="1"/>
    <col min="13273" max="13273" width="89" style="1" customWidth="1"/>
    <col min="13274" max="13275" width="2.28515625" style="1" customWidth="1"/>
    <col min="13276" max="13276" width="2.85546875" style="1" customWidth="1"/>
    <col min="13277" max="13277" width="4.7109375" style="1" customWidth="1"/>
    <col min="13278" max="13278" width="4" style="1" bestFit="1" customWidth="1"/>
    <col min="13279" max="13279" width="11.42578125" style="1"/>
    <col min="13280" max="13523" width="6.85546875" style="1" customWidth="1"/>
    <col min="13524" max="13524" width="17.42578125" style="1" bestFit="1" customWidth="1"/>
    <col min="13525" max="13525" width="8.5703125" style="1" bestFit="1" customWidth="1"/>
    <col min="13526" max="13526" width="9.42578125" style="1" bestFit="1" customWidth="1"/>
    <col min="13527" max="13527" width="10.28515625" style="1" bestFit="1" customWidth="1"/>
    <col min="13528" max="13528" width="12.42578125" style="1" bestFit="1" customWidth="1"/>
    <col min="13529" max="13529" width="89" style="1" customWidth="1"/>
    <col min="13530" max="13531" width="2.28515625" style="1" customWidth="1"/>
    <col min="13532" max="13532" width="2.85546875" style="1" customWidth="1"/>
    <col min="13533" max="13533" width="4.7109375" style="1" customWidth="1"/>
    <col min="13534" max="13534" width="4" style="1" bestFit="1" customWidth="1"/>
    <col min="13535" max="13535" width="11.42578125" style="1"/>
    <col min="13536" max="13779" width="6.85546875" style="1" customWidth="1"/>
    <col min="13780" max="13780" width="17.42578125" style="1" bestFit="1" customWidth="1"/>
    <col min="13781" max="13781" width="8.5703125" style="1" bestFit="1" customWidth="1"/>
    <col min="13782" max="13782" width="9.42578125" style="1" bestFit="1" customWidth="1"/>
    <col min="13783" max="13783" width="10.28515625" style="1" bestFit="1" customWidth="1"/>
    <col min="13784" max="13784" width="12.42578125" style="1" bestFit="1" customWidth="1"/>
    <col min="13785" max="13785" width="89" style="1" customWidth="1"/>
    <col min="13786" max="13787" width="2.28515625" style="1" customWidth="1"/>
    <col min="13788" max="13788" width="2.85546875" style="1" customWidth="1"/>
    <col min="13789" max="13789" width="4.7109375" style="1" customWidth="1"/>
    <col min="13790" max="13790" width="4" style="1" bestFit="1" customWidth="1"/>
    <col min="13791" max="13791" width="11.42578125" style="1"/>
    <col min="13792" max="14035" width="6.85546875" style="1" customWidth="1"/>
    <col min="14036" max="14036" width="17.42578125" style="1" bestFit="1" customWidth="1"/>
    <col min="14037" max="14037" width="8.5703125" style="1" bestFit="1" customWidth="1"/>
    <col min="14038" max="14038" width="9.42578125" style="1" bestFit="1" customWidth="1"/>
    <col min="14039" max="14039" width="10.28515625" style="1" bestFit="1" customWidth="1"/>
    <col min="14040" max="14040" width="12.42578125" style="1" bestFit="1" customWidth="1"/>
    <col min="14041" max="14041" width="89" style="1" customWidth="1"/>
    <col min="14042" max="14043" width="2.28515625" style="1" customWidth="1"/>
    <col min="14044" max="14044" width="2.85546875" style="1" customWidth="1"/>
    <col min="14045" max="14045" width="4.7109375" style="1" customWidth="1"/>
    <col min="14046" max="14046" width="4" style="1" bestFit="1" customWidth="1"/>
    <col min="14047" max="14047" width="11.42578125" style="1"/>
    <col min="14048" max="14291" width="6.85546875" style="1" customWidth="1"/>
    <col min="14292" max="14292" width="17.42578125" style="1" bestFit="1" customWidth="1"/>
    <col min="14293" max="14293" width="8.5703125" style="1" bestFit="1" customWidth="1"/>
    <col min="14294" max="14294" width="9.42578125" style="1" bestFit="1" customWidth="1"/>
    <col min="14295" max="14295" width="10.28515625" style="1" bestFit="1" customWidth="1"/>
    <col min="14296" max="14296" width="12.42578125" style="1" bestFit="1" customWidth="1"/>
    <col min="14297" max="14297" width="89" style="1" customWidth="1"/>
    <col min="14298" max="14299" width="2.28515625" style="1" customWidth="1"/>
    <col min="14300" max="14300" width="2.85546875" style="1" customWidth="1"/>
    <col min="14301" max="14301" width="4.7109375" style="1" customWidth="1"/>
    <col min="14302" max="14302" width="4" style="1" bestFit="1" customWidth="1"/>
    <col min="14303" max="14303" width="11.42578125" style="1"/>
    <col min="14304" max="14547" width="6.85546875" style="1" customWidth="1"/>
    <col min="14548" max="14548" width="17.42578125" style="1" bestFit="1" customWidth="1"/>
    <col min="14549" max="14549" width="8.5703125" style="1" bestFit="1" customWidth="1"/>
    <col min="14550" max="14550" width="9.42578125" style="1" bestFit="1" customWidth="1"/>
    <col min="14551" max="14551" width="10.28515625" style="1" bestFit="1" customWidth="1"/>
    <col min="14552" max="14552" width="12.42578125" style="1" bestFit="1" customWidth="1"/>
    <col min="14553" max="14553" width="89" style="1" customWidth="1"/>
    <col min="14554" max="14555" width="2.28515625" style="1" customWidth="1"/>
    <col min="14556" max="14556" width="2.85546875" style="1" customWidth="1"/>
    <col min="14557" max="14557" width="4.7109375" style="1" customWidth="1"/>
    <col min="14558" max="14558" width="4" style="1" bestFit="1" customWidth="1"/>
    <col min="14559" max="14559" width="11.42578125" style="1"/>
    <col min="14560" max="14803" width="6.85546875" style="1" customWidth="1"/>
    <col min="14804" max="14804" width="17.42578125" style="1" bestFit="1" customWidth="1"/>
    <col min="14805" max="14805" width="8.5703125" style="1" bestFit="1" customWidth="1"/>
    <col min="14806" max="14806" width="9.42578125" style="1" bestFit="1" customWidth="1"/>
    <col min="14807" max="14807" width="10.28515625" style="1" bestFit="1" customWidth="1"/>
    <col min="14808" max="14808" width="12.42578125" style="1" bestFit="1" customWidth="1"/>
    <col min="14809" max="14809" width="89" style="1" customWidth="1"/>
    <col min="14810" max="14811" width="2.28515625" style="1" customWidth="1"/>
    <col min="14812" max="14812" width="2.85546875" style="1" customWidth="1"/>
    <col min="14813" max="14813" width="4.7109375" style="1" customWidth="1"/>
    <col min="14814" max="14814" width="4" style="1" bestFit="1" customWidth="1"/>
    <col min="14815" max="14815" width="11.42578125" style="1"/>
    <col min="14816" max="15059" width="6.85546875" style="1" customWidth="1"/>
    <col min="15060" max="15060" width="17.42578125" style="1" bestFit="1" customWidth="1"/>
    <col min="15061" max="15061" width="8.5703125" style="1" bestFit="1" customWidth="1"/>
    <col min="15062" max="15062" width="9.42578125" style="1" bestFit="1" customWidth="1"/>
    <col min="15063" max="15063" width="10.28515625" style="1" bestFit="1" customWidth="1"/>
    <col min="15064" max="15064" width="12.42578125" style="1" bestFit="1" customWidth="1"/>
    <col min="15065" max="15065" width="89" style="1" customWidth="1"/>
    <col min="15066" max="15067" width="2.28515625" style="1" customWidth="1"/>
    <col min="15068" max="15068" width="2.85546875" style="1" customWidth="1"/>
    <col min="15069" max="15069" width="4.7109375" style="1" customWidth="1"/>
    <col min="15070" max="15070" width="4" style="1" bestFit="1" customWidth="1"/>
    <col min="15071" max="15071" width="11.42578125" style="1"/>
    <col min="15072" max="15315" width="6.85546875" style="1" customWidth="1"/>
    <col min="15316" max="15316" width="17.42578125" style="1" bestFit="1" customWidth="1"/>
    <col min="15317" max="15317" width="8.5703125" style="1" bestFit="1" customWidth="1"/>
    <col min="15318" max="15318" width="9.42578125" style="1" bestFit="1" customWidth="1"/>
    <col min="15319" max="15319" width="10.28515625" style="1" bestFit="1" customWidth="1"/>
    <col min="15320" max="15320" width="12.42578125" style="1" bestFit="1" customWidth="1"/>
    <col min="15321" max="15321" width="89" style="1" customWidth="1"/>
    <col min="15322" max="15323" width="2.28515625" style="1" customWidth="1"/>
    <col min="15324" max="15324" width="2.85546875" style="1" customWidth="1"/>
    <col min="15325" max="15325" width="4.7109375" style="1" customWidth="1"/>
    <col min="15326" max="15326" width="4" style="1" bestFit="1" customWidth="1"/>
    <col min="15327" max="15327" width="11.42578125" style="1"/>
    <col min="15328" max="15571" width="6.85546875" style="1" customWidth="1"/>
    <col min="15572" max="15572" width="17.42578125" style="1" bestFit="1" customWidth="1"/>
    <col min="15573" max="15573" width="8.5703125" style="1" bestFit="1" customWidth="1"/>
    <col min="15574" max="15574" width="9.42578125" style="1" bestFit="1" customWidth="1"/>
    <col min="15575" max="15575" width="10.28515625" style="1" bestFit="1" customWidth="1"/>
    <col min="15576" max="15576" width="12.42578125" style="1" bestFit="1" customWidth="1"/>
    <col min="15577" max="15577" width="89" style="1" customWidth="1"/>
    <col min="15578" max="15579" width="2.28515625" style="1" customWidth="1"/>
    <col min="15580" max="15580" width="2.85546875" style="1" customWidth="1"/>
    <col min="15581" max="15581" width="4.7109375" style="1" customWidth="1"/>
    <col min="15582" max="15582" width="4" style="1" bestFit="1" customWidth="1"/>
    <col min="15583" max="15583" width="11.42578125" style="1"/>
    <col min="15584" max="15827" width="6.85546875" style="1" customWidth="1"/>
    <col min="15828" max="15828" width="17.42578125" style="1" bestFit="1" customWidth="1"/>
    <col min="15829" max="15829" width="8.5703125" style="1" bestFit="1" customWidth="1"/>
    <col min="15830" max="15830" width="9.42578125" style="1" bestFit="1" customWidth="1"/>
    <col min="15831" max="15831" width="10.28515625" style="1" bestFit="1" customWidth="1"/>
    <col min="15832" max="15832" width="12.42578125" style="1" bestFit="1" customWidth="1"/>
    <col min="15833" max="15833" width="89" style="1" customWidth="1"/>
    <col min="15834" max="15835" width="2.28515625" style="1" customWidth="1"/>
    <col min="15836" max="15836" width="2.85546875" style="1" customWidth="1"/>
    <col min="15837" max="15837" width="4.7109375" style="1" customWidth="1"/>
    <col min="15838" max="15838" width="4" style="1" bestFit="1" customWidth="1"/>
    <col min="15839" max="15839" width="11.42578125" style="1"/>
    <col min="15840" max="16083" width="6.85546875" style="1" customWidth="1"/>
    <col min="16084" max="16084" width="17.42578125" style="1" bestFit="1" customWidth="1"/>
    <col min="16085" max="16085" width="8.5703125" style="1" bestFit="1" customWidth="1"/>
    <col min="16086" max="16086" width="9.42578125" style="1" bestFit="1" customWidth="1"/>
    <col min="16087" max="16087" width="10.28515625" style="1" bestFit="1" customWidth="1"/>
    <col min="16088" max="16088" width="12.42578125" style="1" bestFit="1" customWidth="1"/>
    <col min="16089" max="16089" width="89" style="1" customWidth="1"/>
    <col min="16090" max="16091" width="2.28515625" style="1" customWidth="1"/>
    <col min="16092" max="16092" width="2.85546875" style="1" customWidth="1"/>
    <col min="16093" max="16093" width="4.7109375" style="1" customWidth="1"/>
    <col min="16094" max="16094" width="4" style="1" bestFit="1" customWidth="1"/>
    <col min="16095" max="16095" width="11.42578125" style="1"/>
    <col min="16096" max="16384" width="6.85546875" style="1" customWidth="1"/>
  </cols>
  <sheetData>
    <row r="1" spans="1:23" ht="63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16.5" customHeight="1" x14ac:dyDescent="0.25"/>
    <row r="3" spans="1:23" ht="27.75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2.75" customHeight="1" x14ac:dyDescent="0.25">
      <c r="A4" s="7" t="s">
        <v>2</v>
      </c>
      <c r="B4" s="50" t="s">
        <v>300</v>
      </c>
    </row>
    <row r="5" spans="1:23" ht="12.75" customHeight="1" x14ac:dyDescent="0.25">
      <c r="A5" s="8"/>
    </row>
    <row r="6" spans="1:23" ht="12.75" customHeight="1" x14ac:dyDescent="0.25">
      <c r="A6" s="9"/>
      <c r="B6" s="9"/>
      <c r="C6" s="9"/>
      <c r="D6" s="9"/>
      <c r="E6" s="10"/>
      <c r="F6" s="10"/>
      <c r="G6" s="10"/>
      <c r="H6" s="11"/>
      <c r="I6" s="10"/>
      <c r="J6" s="11"/>
      <c r="K6" s="12"/>
      <c r="L6" s="13"/>
      <c r="M6" s="13"/>
      <c r="N6" s="13"/>
      <c r="O6" s="14"/>
      <c r="P6" s="13"/>
      <c r="Q6" s="13"/>
      <c r="R6" s="15"/>
      <c r="S6" s="45" t="s">
        <v>3</v>
      </c>
      <c r="T6" s="45"/>
      <c r="U6" s="46" t="s">
        <v>4</v>
      </c>
      <c r="V6" s="46"/>
      <c r="W6" s="46"/>
    </row>
    <row r="7" spans="1:23" ht="12.75" customHeight="1" x14ac:dyDescent="0.25">
      <c r="K7" s="47" t="s">
        <v>5</v>
      </c>
      <c r="L7" s="47"/>
      <c r="M7" s="47"/>
      <c r="N7" s="47"/>
      <c r="O7" s="47"/>
      <c r="P7" s="47" t="s">
        <v>4</v>
      </c>
      <c r="Q7" s="47"/>
      <c r="R7" s="47"/>
      <c r="S7" s="48" t="s">
        <v>299</v>
      </c>
      <c r="T7" s="48"/>
      <c r="U7" s="49" t="s">
        <v>299</v>
      </c>
      <c r="V7" s="49"/>
      <c r="W7" s="49"/>
    </row>
    <row r="8" spans="1:23" ht="45" customHeight="1" x14ac:dyDescent="0.25">
      <c r="A8" s="16" t="s">
        <v>6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7"/>
      <c r="I8" s="17" t="s">
        <v>13</v>
      </c>
      <c r="J8" s="17" t="s">
        <v>14</v>
      </c>
      <c r="K8" s="18" t="s">
        <v>15</v>
      </c>
      <c r="L8" s="19" t="s">
        <v>16</v>
      </c>
      <c r="M8" s="19" t="s">
        <v>17</v>
      </c>
      <c r="N8" s="19" t="s">
        <v>18</v>
      </c>
      <c r="O8" s="20" t="s">
        <v>19</v>
      </c>
      <c r="P8" s="19" t="s">
        <v>16</v>
      </c>
      <c r="Q8" s="19" t="s">
        <v>18</v>
      </c>
      <c r="R8" s="21" t="s">
        <v>19</v>
      </c>
      <c r="S8" s="41" t="s">
        <v>17</v>
      </c>
      <c r="T8" s="22" t="s">
        <v>285</v>
      </c>
      <c r="U8" s="41" t="s">
        <v>17</v>
      </c>
      <c r="V8" s="22" t="s">
        <v>285</v>
      </c>
      <c r="W8" s="42" t="s">
        <v>286</v>
      </c>
    </row>
    <row r="9" spans="1:23" ht="12.75" customHeight="1" x14ac:dyDescent="0.25">
      <c r="A9" s="23">
        <v>201</v>
      </c>
      <c r="B9" s="24" t="s">
        <v>20</v>
      </c>
      <c r="C9" s="24" t="s">
        <v>21</v>
      </c>
      <c r="D9" s="24" t="s">
        <v>22</v>
      </c>
      <c r="E9" s="24" t="s">
        <v>23</v>
      </c>
      <c r="F9" s="24" t="s">
        <v>22</v>
      </c>
      <c r="G9" s="24" t="s">
        <v>24</v>
      </c>
      <c r="H9" s="24" t="s">
        <v>25</v>
      </c>
      <c r="I9" s="24"/>
      <c r="J9" s="24"/>
      <c r="K9" s="24" t="s">
        <v>26</v>
      </c>
      <c r="L9" s="25">
        <v>31</v>
      </c>
      <c r="M9" s="25">
        <v>0</v>
      </c>
      <c r="N9" s="25">
        <v>31</v>
      </c>
      <c r="O9" s="26">
        <v>29</v>
      </c>
      <c r="P9" s="25">
        <v>15083171</v>
      </c>
      <c r="Q9" s="25">
        <v>15153171</v>
      </c>
      <c r="R9" s="25">
        <f>+R10</f>
        <v>934623.64</v>
      </c>
      <c r="S9" s="25">
        <v>0</v>
      </c>
      <c r="T9" s="25">
        <v>29</v>
      </c>
      <c r="U9" s="25">
        <v>70000</v>
      </c>
      <c r="V9" s="25">
        <v>310365.39</v>
      </c>
      <c r="W9" s="25">
        <f>+W10</f>
        <v>624258.25</v>
      </c>
    </row>
    <row r="10" spans="1:23" ht="12.75" customHeight="1" x14ac:dyDescent="0.25">
      <c r="A10" s="27">
        <v>201</v>
      </c>
      <c r="B10" s="28" t="s">
        <v>20</v>
      </c>
      <c r="C10" s="28" t="s">
        <v>21</v>
      </c>
      <c r="D10" s="28" t="s">
        <v>22</v>
      </c>
      <c r="E10" s="28" t="s">
        <v>23</v>
      </c>
      <c r="F10" s="28" t="s">
        <v>22</v>
      </c>
      <c r="G10" s="28"/>
      <c r="H10" s="28"/>
      <c r="I10" s="28" t="s">
        <v>27</v>
      </c>
      <c r="J10" s="28" t="s">
        <v>25</v>
      </c>
      <c r="K10" s="28" t="s">
        <v>26</v>
      </c>
      <c r="L10" s="29">
        <v>31</v>
      </c>
      <c r="M10" s="29">
        <v>0</v>
      </c>
      <c r="N10" s="29">
        <v>31</v>
      </c>
      <c r="O10" s="30">
        <v>29</v>
      </c>
      <c r="P10" s="29">
        <v>15083171</v>
      </c>
      <c r="Q10" s="29">
        <v>15153171</v>
      </c>
      <c r="R10" s="6">
        <f>+V10+W10</f>
        <v>934623.64</v>
      </c>
      <c r="S10" s="6">
        <v>0</v>
      </c>
      <c r="T10" s="6">
        <v>29</v>
      </c>
      <c r="U10" s="6">
        <v>70000</v>
      </c>
      <c r="V10" s="6">
        <v>310365.39</v>
      </c>
      <c r="W10" s="6">
        <v>624258.25</v>
      </c>
    </row>
    <row r="11" spans="1:23" ht="12.75" customHeight="1" x14ac:dyDescent="0.25">
      <c r="A11" s="23">
        <v>201</v>
      </c>
      <c r="B11" s="24" t="s">
        <v>20</v>
      </c>
      <c r="C11" s="24" t="s">
        <v>21</v>
      </c>
      <c r="D11" s="24" t="s">
        <v>22</v>
      </c>
      <c r="E11" s="24" t="s">
        <v>28</v>
      </c>
      <c r="F11" s="24" t="s">
        <v>22</v>
      </c>
      <c r="G11" s="24" t="s">
        <v>29</v>
      </c>
      <c r="H11" s="24" t="s">
        <v>30</v>
      </c>
      <c r="I11" s="24"/>
      <c r="J11" s="24"/>
      <c r="K11" s="24" t="s">
        <v>26</v>
      </c>
      <c r="L11" s="24">
        <v>319</v>
      </c>
      <c r="M11" s="25">
        <v>0</v>
      </c>
      <c r="N11" s="24">
        <v>319</v>
      </c>
      <c r="O11" s="31">
        <v>66</v>
      </c>
      <c r="P11" s="24">
        <v>15893462</v>
      </c>
      <c r="Q11" s="24">
        <v>15861362</v>
      </c>
      <c r="R11" s="32">
        <f>+R12</f>
        <v>1619986.37</v>
      </c>
      <c r="S11" s="24">
        <v>0</v>
      </c>
      <c r="T11" s="24">
        <v>66</v>
      </c>
      <c r="U11" s="24">
        <v>-32100</v>
      </c>
      <c r="V11" s="24">
        <v>464132.02</v>
      </c>
      <c r="W11" s="25">
        <f>+W12</f>
        <v>1155854.3500000001</v>
      </c>
    </row>
    <row r="12" spans="1:23" ht="12.75" customHeight="1" x14ac:dyDescent="0.25">
      <c r="A12" s="27">
        <v>201</v>
      </c>
      <c r="B12" s="28" t="s">
        <v>20</v>
      </c>
      <c r="C12" s="28" t="s">
        <v>21</v>
      </c>
      <c r="D12" s="28" t="s">
        <v>22</v>
      </c>
      <c r="E12" s="28" t="s">
        <v>28</v>
      </c>
      <c r="F12" s="28" t="s">
        <v>22</v>
      </c>
      <c r="G12" s="28"/>
      <c r="H12" s="28"/>
      <c r="I12" s="28" t="s">
        <v>31</v>
      </c>
      <c r="J12" s="28" t="s">
        <v>30</v>
      </c>
      <c r="K12" s="28" t="s">
        <v>26</v>
      </c>
      <c r="L12" s="29">
        <v>319</v>
      </c>
      <c r="M12" s="29">
        <v>0</v>
      </c>
      <c r="N12" s="29">
        <v>319</v>
      </c>
      <c r="O12" s="30">
        <v>66</v>
      </c>
      <c r="P12" s="29">
        <v>15893462</v>
      </c>
      <c r="Q12" s="29">
        <v>15861362</v>
      </c>
      <c r="R12" s="6">
        <f>+V12+W12</f>
        <v>1619986.37</v>
      </c>
      <c r="S12" s="6">
        <v>0</v>
      </c>
      <c r="T12" s="6">
        <v>66</v>
      </c>
      <c r="U12" s="6">
        <v>-32100</v>
      </c>
      <c r="V12" s="6">
        <v>464132.02</v>
      </c>
      <c r="W12" s="6">
        <v>1155854.3500000001</v>
      </c>
    </row>
    <row r="13" spans="1:23" ht="12.75" customHeight="1" x14ac:dyDescent="0.25">
      <c r="A13" s="23">
        <v>201</v>
      </c>
      <c r="B13" s="24" t="s">
        <v>32</v>
      </c>
      <c r="C13" s="24" t="s">
        <v>21</v>
      </c>
      <c r="D13" s="24" t="s">
        <v>22</v>
      </c>
      <c r="E13" s="24" t="s">
        <v>33</v>
      </c>
      <c r="F13" s="24" t="s">
        <v>22</v>
      </c>
      <c r="G13" s="24" t="s">
        <v>34</v>
      </c>
      <c r="H13" s="24" t="s">
        <v>35</v>
      </c>
      <c r="I13" s="24"/>
      <c r="J13" s="24"/>
      <c r="K13" s="24" t="s">
        <v>36</v>
      </c>
      <c r="L13" s="25">
        <v>13</v>
      </c>
      <c r="M13" s="25">
        <v>0</v>
      </c>
      <c r="N13" s="25">
        <v>13</v>
      </c>
      <c r="O13" s="26">
        <v>3</v>
      </c>
      <c r="P13" s="25">
        <v>5874520</v>
      </c>
      <c r="Q13" s="25">
        <v>5874520</v>
      </c>
      <c r="R13" s="25">
        <f>+R14</f>
        <v>854086</v>
      </c>
      <c r="S13" s="25">
        <v>0</v>
      </c>
      <c r="T13" s="25">
        <v>3</v>
      </c>
      <c r="U13" s="25">
        <v>0</v>
      </c>
      <c r="V13" s="25">
        <v>854086</v>
      </c>
      <c r="W13" s="25">
        <f>+W14</f>
        <v>0</v>
      </c>
    </row>
    <row r="14" spans="1:23" ht="12.75" customHeight="1" x14ac:dyDescent="0.25">
      <c r="A14" s="27">
        <v>201</v>
      </c>
      <c r="B14" s="28" t="s">
        <v>32</v>
      </c>
      <c r="C14" s="28" t="s">
        <v>21</v>
      </c>
      <c r="D14" s="28" t="s">
        <v>22</v>
      </c>
      <c r="E14" s="28" t="s">
        <v>33</v>
      </c>
      <c r="F14" s="28" t="s">
        <v>22</v>
      </c>
      <c r="G14" s="28"/>
      <c r="H14" s="28"/>
      <c r="I14" s="28" t="s">
        <v>37</v>
      </c>
      <c r="J14" s="28" t="s">
        <v>35</v>
      </c>
      <c r="K14" s="28" t="s">
        <v>36</v>
      </c>
      <c r="L14" s="29">
        <v>13</v>
      </c>
      <c r="M14" s="29">
        <v>0</v>
      </c>
      <c r="N14" s="29">
        <v>13</v>
      </c>
      <c r="O14" s="30">
        <v>3</v>
      </c>
      <c r="P14" s="29">
        <v>5874520</v>
      </c>
      <c r="Q14" s="29">
        <v>5874520</v>
      </c>
      <c r="R14" s="6">
        <f>+V14+W14</f>
        <v>854086</v>
      </c>
      <c r="S14" s="6">
        <v>0</v>
      </c>
      <c r="T14" s="6">
        <v>3</v>
      </c>
      <c r="U14" s="6">
        <v>0</v>
      </c>
      <c r="V14" s="6">
        <v>854086</v>
      </c>
    </row>
    <row r="15" spans="1:23" ht="12.75" customHeight="1" x14ac:dyDescent="0.25">
      <c r="A15" s="23">
        <v>201</v>
      </c>
      <c r="B15" s="24" t="s">
        <v>32</v>
      </c>
      <c r="C15" s="24" t="s">
        <v>21</v>
      </c>
      <c r="D15" s="24" t="s">
        <v>22</v>
      </c>
      <c r="E15" s="24" t="s">
        <v>28</v>
      </c>
      <c r="F15" s="24" t="s">
        <v>22</v>
      </c>
      <c r="G15" s="24" t="s">
        <v>38</v>
      </c>
      <c r="H15" s="24" t="s">
        <v>39</v>
      </c>
      <c r="I15" s="24"/>
      <c r="J15" s="24"/>
      <c r="K15" s="24" t="s">
        <v>36</v>
      </c>
      <c r="L15" s="25">
        <v>1</v>
      </c>
      <c r="M15" s="25">
        <v>0</v>
      </c>
      <c r="N15" s="25">
        <v>1</v>
      </c>
      <c r="O15" s="26">
        <v>0</v>
      </c>
      <c r="P15" s="25">
        <v>55159</v>
      </c>
      <c r="Q15" s="25">
        <v>55159</v>
      </c>
      <c r="R15" s="25">
        <f>+R16</f>
        <v>0</v>
      </c>
      <c r="S15" s="25">
        <v>0</v>
      </c>
      <c r="T15" s="25">
        <v>0</v>
      </c>
      <c r="U15" s="25">
        <v>0</v>
      </c>
      <c r="V15" s="25">
        <v>0</v>
      </c>
      <c r="W15" s="25">
        <f>+W16</f>
        <v>0</v>
      </c>
    </row>
    <row r="16" spans="1:23" ht="12.75" customHeight="1" x14ac:dyDescent="0.25">
      <c r="A16" s="27">
        <v>201</v>
      </c>
      <c r="B16" s="28" t="s">
        <v>32</v>
      </c>
      <c r="C16" s="28" t="s">
        <v>21</v>
      </c>
      <c r="D16" s="28" t="s">
        <v>22</v>
      </c>
      <c r="E16" s="28" t="s">
        <v>28</v>
      </c>
      <c r="F16" s="28" t="s">
        <v>22</v>
      </c>
      <c r="G16" s="28"/>
      <c r="H16" s="28"/>
      <c r="I16" s="28" t="s">
        <v>40</v>
      </c>
      <c r="J16" s="28" t="s">
        <v>39</v>
      </c>
      <c r="K16" s="28" t="s">
        <v>36</v>
      </c>
      <c r="L16" s="29">
        <v>1</v>
      </c>
      <c r="M16" s="29">
        <v>0</v>
      </c>
      <c r="N16" s="29">
        <v>1</v>
      </c>
      <c r="O16" s="30">
        <v>0</v>
      </c>
      <c r="P16" s="29">
        <v>55159</v>
      </c>
      <c r="Q16" s="29">
        <v>55159</v>
      </c>
      <c r="R16" s="6">
        <f>+V16+W16</f>
        <v>0</v>
      </c>
      <c r="S16" s="6">
        <v>0</v>
      </c>
      <c r="T16" s="6">
        <v>0</v>
      </c>
      <c r="U16" s="6">
        <v>0</v>
      </c>
      <c r="V16" s="6">
        <v>0</v>
      </c>
    </row>
    <row r="17" spans="1:23" ht="12.75" customHeight="1" x14ac:dyDescent="0.25">
      <c r="A17" s="23">
        <v>201</v>
      </c>
      <c r="B17" s="24" t="s">
        <v>32</v>
      </c>
      <c r="C17" s="24" t="s">
        <v>21</v>
      </c>
      <c r="D17" s="24" t="s">
        <v>22</v>
      </c>
      <c r="E17" s="24" t="s">
        <v>23</v>
      </c>
      <c r="F17" s="24" t="s">
        <v>22</v>
      </c>
      <c r="G17" s="24" t="s">
        <v>41</v>
      </c>
      <c r="H17" s="24" t="s">
        <v>42</v>
      </c>
      <c r="I17" s="24"/>
      <c r="J17" s="24"/>
      <c r="K17" s="24" t="s">
        <v>36</v>
      </c>
      <c r="L17" s="25">
        <v>1</v>
      </c>
      <c r="M17" s="25">
        <v>0</v>
      </c>
      <c r="N17" s="25">
        <v>1</v>
      </c>
      <c r="O17" s="26">
        <v>0</v>
      </c>
      <c r="P17" s="25">
        <v>400000</v>
      </c>
      <c r="Q17" s="25">
        <v>400000</v>
      </c>
      <c r="R17" s="25">
        <f>+R18</f>
        <v>390612</v>
      </c>
      <c r="S17" s="25">
        <v>0</v>
      </c>
      <c r="T17" s="25">
        <v>0</v>
      </c>
      <c r="U17" s="25">
        <v>0</v>
      </c>
      <c r="V17" s="25">
        <v>390612</v>
      </c>
      <c r="W17" s="25">
        <f>+W18</f>
        <v>0</v>
      </c>
    </row>
    <row r="18" spans="1:23" ht="12.75" customHeight="1" x14ac:dyDescent="0.25">
      <c r="A18" s="27">
        <v>201</v>
      </c>
      <c r="B18" s="28" t="s">
        <v>32</v>
      </c>
      <c r="C18" s="28" t="s">
        <v>21</v>
      </c>
      <c r="D18" s="28" t="s">
        <v>22</v>
      </c>
      <c r="E18" s="28" t="s">
        <v>23</v>
      </c>
      <c r="F18" s="28" t="s">
        <v>22</v>
      </c>
      <c r="G18" s="28"/>
      <c r="H18" s="28"/>
      <c r="I18" s="28" t="s">
        <v>43</v>
      </c>
      <c r="J18" s="28" t="s">
        <v>44</v>
      </c>
      <c r="K18" s="28" t="s">
        <v>36</v>
      </c>
      <c r="L18" s="29">
        <v>1</v>
      </c>
      <c r="M18" s="29">
        <v>0</v>
      </c>
      <c r="N18" s="29">
        <v>1</v>
      </c>
      <c r="O18" s="30">
        <v>0</v>
      </c>
      <c r="P18" s="29">
        <v>400000</v>
      </c>
      <c r="Q18" s="29">
        <v>400000</v>
      </c>
      <c r="R18" s="6">
        <f>+V18+W18</f>
        <v>390612</v>
      </c>
      <c r="S18" s="6">
        <v>0</v>
      </c>
      <c r="T18" s="6">
        <v>0</v>
      </c>
      <c r="U18" s="6">
        <v>0</v>
      </c>
      <c r="V18" s="6">
        <v>390612</v>
      </c>
    </row>
    <row r="19" spans="1:23" ht="12.75" customHeight="1" x14ac:dyDescent="0.25">
      <c r="A19" s="23">
        <v>201</v>
      </c>
      <c r="B19" s="24" t="s">
        <v>20</v>
      </c>
      <c r="C19" s="24" t="s">
        <v>21</v>
      </c>
      <c r="D19" s="24" t="s">
        <v>22</v>
      </c>
      <c r="E19" s="24" t="s">
        <v>33</v>
      </c>
      <c r="F19" s="24" t="s">
        <v>22</v>
      </c>
      <c r="G19" s="24" t="s">
        <v>45</v>
      </c>
      <c r="H19" s="24" t="s">
        <v>46</v>
      </c>
      <c r="I19" s="24"/>
      <c r="J19" s="24"/>
      <c r="K19" s="24" t="s">
        <v>26</v>
      </c>
      <c r="L19" s="25">
        <v>216</v>
      </c>
      <c r="M19" s="25">
        <v>0</v>
      </c>
      <c r="N19" s="25">
        <v>216</v>
      </c>
      <c r="O19" s="26">
        <v>118</v>
      </c>
      <c r="P19" s="25">
        <v>25693688</v>
      </c>
      <c r="Q19" s="25">
        <v>25655788</v>
      </c>
      <c r="R19" s="25">
        <f>+R20</f>
        <v>4011578.34</v>
      </c>
      <c r="S19" s="25">
        <v>0</v>
      </c>
      <c r="T19" s="25">
        <v>118</v>
      </c>
      <c r="U19" s="25">
        <v>-37900</v>
      </c>
      <c r="V19" s="25">
        <v>0</v>
      </c>
      <c r="W19" s="25">
        <f>+W20</f>
        <v>4011578.34</v>
      </c>
    </row>
    <row r="20" spans="1:23" ht="12.75" customHeight="1" x14ac:dyDescent="0.25">
      <c r="A20" s="27">
        <v>201</v>
      </c>
      <c r="B20" s="28" t="s">
        <v>20</v>
      </c>
      <c r="C20" s="28" t="s">
        <v>21</v>
      </c>
      <c r="D20" s="28" t="s">
        <v>22</v>
      </c>
      <c r="E20" s="28" t="s">
        <v>33</v>
      </c>
      <c r="F20" s="28" t="s">
        <v>22</v>
      </c>
      <c r="G20" s="28"/>
      <c r="H20" s="28"/>
      <c r="I20" s="28" t="s">
        <v>47</v>
      </c>
      <c r="J20" s="28" t="s">
        <v>46</v>
      </c>
      <c r="K20" s="28" t="s">
        <v>26</v>
      </c>
      <c r="L20" s="29">
        <v>216</v>
      </c>
      <c r="M20" s="29">
        <v>0</v>
      </c>
      <c r="N20" s="29">
        <v>216</v>
      </c>
      <c r="O20" s="30">
        <v>118</v>
      </c>
      <c r="P20" s="29">
        <v>25693688</v>
      </c>
      <c r="Q20" s="29">
        <v>25655788</v>
      </c>
      <c r="R20" s="6">
        <f>+V20+W20</f>
        <v>4011578.34</v>
      </c>
      <c r="S20" s="6">
        <v>0</v>
      </c>
      <c r="T20" s="6">
        <v>118</v>
      </c>
      <c r="U20" s="6">
        <v>-37900</v>
      </c>
      <c r="V20" s="6">
        <v>0</v>
      </c>
      <c r="W20" s="6">
        <v>4011578.34</v>
      </c>
    </row>
    <row r="21" spans="1:23" ht="12.75" customHeight="1" x14ac:dyDescent="0.25">
      <c r="A21" s="23">
        <v>202</v>
      </c>
      <c r="B21" s="24" t="s">
        <v>48</v>
      </c>
      <c r="C21" s="24" t="s">
        <v>21</v>
      </c>
      <c r="D21" s="24" t="s">
        <v>22</v>
      </c>
      <c r="E21" s="24" t="s">
        <v>33</v>
      </c>
      <c r="F21" s="24" t="s">
        <v>22</v>
      </c>
      <c r="G21" s="24" t="s">
        <v>49</v>
      </c>
      <c r="H21" s="24" t="s">
        <v>50</v>
      </c>
      <c r="I21" s="24"/>
      <c r="J21" s="24"/>
      <c r="K21" s="24" t="s">
        <v>26</v>
      </c>
      <c r="L21" s="25">
        <v>472</v>
      </c>
      <c r="M21" s="25">
        <v>0</v>
      </c>
      <c r="N21" s="25">
        <v>472</v>
      </c>
      <c r="O21" s="26">
        <v>0</v>
      </c>
      <c r="P21" s="25">
        <v>89558631</v>
      </c>
      <c r="Q21" s="25">
        <v>89558631</v>
      </c>
      <c r="R21" s="25">
        <f>+R22</f>
        <v>7178814.0399999991</v>
      </c>
      <c r="S21" s="25">
        <v>0</v>
      </c>
      <c r="T21" s="25">
        <v>0</v>
      </c>
      <c r="U21" s="25">
        <v>0</v>
      </c>
      <c r="V21" s="25">
        <v>83901.27</v>
      </c>
      <c r="W21" s="25">
        <f>+W22</f>
        <v>7094912.7699999996</v>
      </c>
    </row>
    <row r="22" spans="1:23" ht="12.75" customHeight="1" x14ac:dyDescent="0.25">
      <c r="A22" s="27">
        <v>202</v>
      </c>
      <c r="B22" s="28" t="s">
        <v>48</v>
      </c>
      <c r="C22" s="28" t="s">
        <v>21</v>
      </c>
      <c r="D22" s="28" t="s">
        <v>22</v>
      </c>
      <c r="E22" s="28" t="s">
        <v>33</v>
      </c>
      <c r="F22" s="28" t="s">
        <v>22</v>
      </c>
      <c r="G22" s="28"/>
      <c r="H22" s="28"/>
      <c r="I22" s="28" t="s">
        <v>51</v>
      </c>
      <c r="J22" s="28" t="s">
        <v>50</v>
      </c>
      <c r="K22" s="28" t="s">
        <v>26</v>
      </c>
      <c r="L22" s="29">
        <v>472</v>
      </c>
      <c r="M22" s="29">
        <v>0</v>
      </c>
      <c r="N22" s="29">
        <v>472</v>
      </c>
      <c r="O22" s="30">
        <v>0</v>
      </c>
      <c r="P22" s="29">
        <v>89558631</v>
      </c>
      <c r="Q22" s="29">
        <v>89558631</v>
      </c>
      <c r="R22" s="6">
        <f>+V22+W22</f>
        <v>7178814.0399999991</v>
      </c>
      <c r="S22" s="6">
        <v>0</v>
      </c>
      <c r="T22" s="6">
        <v>0</v>
      </c>
      <c r="U22" s="6">
        <v>0</v>
      </c>
      <c r="V22" s="6">
        <v>83901.27</v>
      </c>
      <c r="W22" s="6">
        <v>7094912.7699999996</v>
      </c>
    </row>
    <row r="23" spans="1:23" ht="12.75" customHeight="1" x14ac:dyDescent="0.25">
      <c r="A23" s="23">
        <v>202</v>
      </c>
      <c r="B23" s="24" t="s">
        <v>48</v>
      </c>
      <c r="C23" s="24" t="s">
        <v>21</v>
      </c>
      <c r="D23" s="24" t="s">
        <v>22</v>
      </c>
      <c r="E23" s="24" t="s">
        <v>28</v>
      </c>
      <c r="F23" s="24" t="s">
        <v>22</v>
      </c>
      <c r="G23" s="24" t="s">
        <v>52</v>
      </c>
      <c r="H23" s="24" t="s">
        <v>53</v>
      </c>
      <c r="I23" s="24"/>
      <c r="J23" s="24"/>
      <c r="K23" s="24" t="s">
        <v>54</v>
      </c>
      <c r="L23" s="25">
        <v>2657</v>
      </c>
      <c r="M23" s="25">
        <v>0</v>
      </c>
      <c r="N23" s="25">
        <v>2657</v>
      </c>
      <c r="O23" s="26">
        <v>0</v>
      </c>
      <c r="P23" s="25">
        <v>201689369</v>
      </c>
      <c r="Q23" s="25">
        <v>201689369</v>
      </c>
      <c r="R23" s="25">
        <f>+R24</f>
        <v>14188525.879999999</v>
      </c>
      <c r="S23" s="25">
        <v>0</v>
      </c>
      <c r="T23" s="25">
        <v>0</v>
      </c>
      <c r="U23" s="25">
        <v>0</v>
      </c>
      <c r="V23" s="25">
        <v>34846.44</v>
      </c>
      <c r="W23" s="25">
        <f>+W24</f>
        <v>14153679.439999999</v>
      </c>
    </row>
    <row r="24" spans="1:23" ht="12.75" customHeight="1" x14ac:dyDescent="0.25">
      <c r="A24" s="27">
        <v>202</v>
      </c>
      <c r="B24" s="28" t="s">
        <v>48</v>
      </c>
      <c r="C24" s="28" t="s">
        <v>21</v>
      </c>
      <c r="D24" s="28" t="s">
        <v>22</v>
      </c>
      <c r="E24" s="28" t="s">
        <v>28</v>
      </c>
      <c r="F24" s="28" t="s">
        <v>22</v>
      </c>
      <c r="G24" s="28"/>
      <c r="H24" s="28"/>
      <c r="I24" s="28" t="s">
        <v>55</v>
      </c>
      <c r="J24" s="28" t="s">
        <v>53</v>
      </c>
      <c r="K24" s="28" t="s">
        <v>54</v>
      </c>
      <c r="L24" s="29">
        <v>2657</v>
      </c>
      <c r="M24" s="29">
        <v>0</v>
      </c>
      <c r="N24" s="29">
        <v>2657</v>
      </c>
      <c r="O24" s="30">
        <v>0</v>
      </c>
      <c r="P24" s="29">
        <v>201689369</v>
      </c>
      <c r="Q24" s="29">
        <v>201689369</v>
      </c>
      <c r="R24" s="6">
        <f>+V24+W24</f>
        <v>14188525.879999999</v>
      </c>
      <c r="S24" s="6">
        <v>0</v>
      </c>
      <c r="T24" s="6">
        <v>0</v>
      </c>
      <c r="U24" s="6">
        <v>0</v>
      </c>
      <c r="V24" s="6">
        <v>34846.44</v>
      </c>
      <c r="W24" s="6">
        <v>14153679.439999999</v>
      </c>
    </row>
    <row r="25" spans="1:23" ht="12.75" customHeight="1" x14ac:dyDescent="0.25">
      <c r="A25" s="23">
        <v>202</v>
      </c>
      <c r="B25" s="24" t="s">
        <v>48</v>
      </c>
      <c r="C25" s="24" t="s">
        <v>56</v>
      </c>
      <c r="D25" s="24" t="s">
        <v>22</v>
      </c>
      <c r="E25" s="24" t="s">
        <v>33</v>
      </c>
      <c r="F25" s="24" t="s">
        <v>22</v>
      </c>
      <c r="G25" s="24" t="s">
        <v>57</v>
      </c>
      <c r="H25" s="24" t="s">
        <v>58</v>
      </c>
      <c r="I25" s="24"/>
      <c r="J25" s="24"/>
      <c r="K25" s="24" t="s">
        <v>54</v>
      </c>
      <c r="L25" s="25">
        <v>82</v>
      </c>
      <c r="M25" s="25">
        <v>0</v>
      </c>
      <c r="N25" s="25">
        <v>82</v>
      </c>
      <c r="O25" s="26">
        <v>0</v>
      </c>
      <c r="P25" s="25">
        <v>311854271</v>
      </c>
      <c r="Q25" s="25">
        <v>311854271</v>
      </c>
      <c r="R25" s="25">
        <f>+R26</f>
        <v>215488183.06</v>
      </c>
      <c r="S25" s="25">
        <v>0</v>
      </c>
      <c r="T25" s="25">
        <v>0</v>
      </c>
      <c r="U25" s="25">
        <v>0</v>
      </c>
      <c r="V25" s="25">
        <v>215488183.06</v>
      </c>
      <c r="W25" s="25">
        <f>+W26</f>
        <v>0</v>
      </c>
    </row>
    <row r="26" spans="1:23" ht="12.75" customHeight="1" x14ac:dyDescent="0.25">
      <c r="A26" s="27">
        <v>202</v>
      </c>
      <c r="B26" s="28" t="s">
        <v>48</v>
      </c>
      <c r="C26" s="28" t="s">
        <v>56</v>
      </c>
      <c r="D26" s="28" t="s">
        <v>22</v>
      </c>
      <c r="E26" s="28" t="s">
        <v>33</v>
      </c>
      <c r="F26" s="28" t="s">
        <v>22</v>
      </c>
      <c r="G26" s="28"/>
      <c r="H26" s="28"/>
      <c r="I26" s="28" t="s">
        <v>59</v>
      </c>
      <c r="J26" s="28" t="s">
        <v>60</v>
      </c>
      <c r="K26" s="28" t="s">
        <v>54</v>
      </c>
      <c r="L26" s="29">
        <v>82</v>
      </c>
      <c r="M26" s="29">
        <v>0</v>
      </c>
      <c r="N26" s="29">
        <v>82</v>
      </c>
      <c r="O26" s="30">
        <v>0</v>
      </c>
      <c r="P26" s="29">
        <v>311854271</v>
      </c>
      <c r="Q26" s="29">
        <v>311854271</v>
      </c>
      <c r="R26" s="6">
        <f>+V26+W26</f>
        <v>215488183.06</v>
      </c>
      <c r="S26" s="6">
        <v>0</v>
      </c>
      <c r="T26" s="6">
        <v>0</v>
      </c>
      <c r="U26" s="6">
        <v>0</v>
      </c>
      <c r="V26" s="6">
        <v>215488183.06</v>
      </c>
    </row>
    <row r="27" spans="1:23" ht="12.75" customHeight="1" x14ac:dyDescent="0.25">
      <c r="A27" s="23">
        <v>202</v>
      </c>
      <c r="B27" s="24" t="s">
        <v>48</v>
      </c>
      <c r="C27" s="24" t="s">
        <v>56</v>
      </c>
      <c r="D27" s="24" t="s">
        <v>22</v>
      </c>
      <c r="E27" s="24" t="s">
        <v>33</v>
      </c>
      <c r="F27" s="24" t="s">
        <v>22</v>
      </c>
      <c r="G27" s="24" t="s">
        <v>61</v>
      </c>
      <c r="H27" s="24" t="s">
        <v>62</v>
      </c>
      <c r="I27" s="24"/>
      <c r="J27" s="24"/>
      <c r="K27" s="24" t="s">
        <v>54</v>
      </c>
      <c r="L27" s="25">
        <v>0</v>
      </c>
      <c r="M27" s="25">
        <v>0</v>
      </c>
      <c r="N27" s="25">
        <v>0</v>
      </c>
      <c r="O27" s="26">
        <v>0</v>
      </c>
      <c r="P27" s="25">
        <v>0</v>
      </c>
      <c r="Q27" s="25">
        <v>0</v>
      </c>
      <c r="R27" s="25">
        <f>+R28</f>
        <v>0</v>
      </c>
      <c r="S27" s="25">
        <v>0</v>
      </c>
      <c r="T27" s="25">
        <v>0</v>
      </c>
      <c r="U27" s="25">
        <v>0</v>
      </c>
      <c r="V27" s="25">
        <v>0</v>
      </c>
      <c r="W27" s="25">
        <f>+W28</f>
        <v>0</v>
      </c>
    </row>
    <row r="28" spans="1:23" ht="12.75" customHeight="1" x14ac:dyDescent="0.25">
      <c r="A28" s="27">
        <v>202</v>
      </c>
      <c r="B28" s="28" t="s">
        <v>48</v>
      </c>
      <c r="C28" s="28" t="s">
        <v>56</v>
      </c>
      <c r="D28" s="28" t="s">
        <v>22</v>
      </c>
      <c r="E28" s="28" t="s">
        <v>33</v>
      </c>
      <c r="F28" s="28" t="s">
        <v>22</v>
      </c>
      <c r="G28" s="28"/>
      <c r="H28" s="28"/>
      <c r="I28" s="28" t="s">
        <v>63</v>
      </c>
      <c r="J28" s="28" t="s">
        <v>64</v>
      </c>
      <c r="K28" s="28" t="s">
        <v>54</v>
      </c>
      <c r="L28" s="29">
        <v>0</v>
      </c>
      <c r="M28" s="29">
        <v>0</v>
      </c>
      <c r="N28" s="29">
        <v>0</v>
      </c>
      <c r="O28" s="30">
        <v>0</v>
      </c>
      <c r="P28" s="29">
        <v>0</v>
      </c>
      <c r="Q28" s="29">
        <v>0</v>
      </c>
      <c r="R28" s="6">
        <f>+V28+W28</f>
        <v>0</v>
      </c>
      <c r="S28" s="6">
        <v>0</v>
      </c>
      <c r="T28" s="6">
        <v>0</v>
      </c>
      <c r="U28" s="6">
        <v>0</v>
      </c>
      <c r="V28" s="6">
        <v>0</v>
      </c>
    </row>
    <row r="29" spans="1:23" ht="12.75" customHeight="1" x14ac:dyDescent="0.25">
      <c r="A29" s="23">
        <v>203</v>
      </c>
      <c r="B29" s="24" t="s">
        <v>48</v>
      </c>
      <c r="C29" s="24" t="s">
        <v>20</v>
      </c>
      <c r="D29" s="24" t="s">
        <v>22</v>
      </c>
      <c r="E29" s="24" t="s">
        <v>33</v>
      </c>
      <c r="F29" s="24" t="s">
        <v>22</v>
      </c>
      <c r="G29" s="24" t="s">
        <v>65</v>
      </c>
      <c r="H29" s="24" t="s">
        <v>66</v>
      </c>
      <c r="I29" s="24"/>
      <c r="J29" s="24"/>
      <c r="K29" s="24" t="s">
        <v>67</v>
      </c>
      <c r="L29" s="25">
        <v>11</v>
      </c>
      <c r="M29" s="25">
        <v>0</v>
      </c>
      <c r="N29" s="25">
        <v>11</v>
      </c>
      <c r="O29" s="26">
        <v>0</v>
      </c>
      <c r="P29" s="25">
        <v>5240000</v>
      </c>
      <c r="Q29" s="25">
        <v>5240000</v>
      </c>
      <c r="R29" s="25">
        <f>+R30</f>
        <v>0</v>
      </c>
      <c r="S29" s="25">
        <v>0</v>
      </c>
      <c r="T29" s="25">
        <v>0</v>
      </c>
      <c r="U29" s="25">
        <v>0</v>
      </c>
      <c r="V29" s="25">
        <v>0</v>
      </c>
      <c r="W29" s="25"/>
    </row>
    <row r="30" spans="1:23" ht="12.75" customHeight="1" x14ac:dyDescent="0.25">
      <c r="A30" s="27">
        <v>203</v>
      </c>
      <c r="B30" s="28" t="s">
        <v>48</v>
      </c>
      <c r="C30" s="28" t="s">
        <v>20</v>
      </c>
      <c r="D30" s="28" t="s">
        <v>22</v>
      </c>
      <c r="E30" s="28" t="s">
        <v>33</v>
      </c>
      <c r="F30" s="28" t="s">
        <v>22</v>
      </c>
      <c r="G30" s="28"/>
      <c r="H30" s="28"/>
      <c r="I30" s="28" t="s">
        <v>68</v>
      </c>
      <c r="J30" s="28" t="s">
        <v>66</v>
      </c>
      <c r="K30" s="28" t="s">
        <v>67</v>
      </c>
      <c r="L30" s="29">
        <v>11</v>
      </c>
      <c r="M30" s="29">
        <v>0</v>
      </c>
      <c r="N30" s="29">
        <v>11</v>
      </c>
      <c r="O30" s="30">
        <v>0</v>
      </c>
      <c r="P30" s="29">
        <v>5240000</v>
      </c>
      <c r="Q30" s="29">
        <v>5240000</v>
      </c>
      <c r="R30" s="6">
        <f>+V30+W30</f>
        <v>0</v>
      </c>
      <c r="S30" s="6">
        <v>0</v>
      </c>
      <c r="T30" s="6">
        <v>0</v>
      </c>
      <c r="U30" s="6">
        <v>0</v>
      </c>
      <c r="V30" s="6">
        <v>0</v>
      </c>
    </row>
    <row r="31" spans="1:23" ht="12.75" customHeight="1" x14ac:dyDescent="0.25">
      <c r="A31" s="23">
        <v>203</v>
      </c>
      <c r="B31" s="24" t="s">
        <v>48</v>
      </c>
      <c r="C31" s="24" t="s">
        <v>20</v>
      </c>
      <c r="D31" s="24" t="s">
        <v>22</v>
      </c>
      <c r="E31" s="24" t="s">
        <v>28</v>
      </c>
      <c r="F31" s="24" t="s">
        <v>22</v>
      </c>
      <c r="G31" s="24" t="s">
        <v>69</v>
      </c>
      <c r="H31" s="24" t="s">
        <v>70</v>
      </c>
      <c r="I31" s="24"/>
      <c r="J31" s="24"/>
      <c r="K31" s="24" t="s">
        <v>54</v>
      </c>
      <c r="L31" s="25">
        <v>6453</v>
      </c>
      <c r="M31" s="25">
        <v>170</v>
      </c>
      <c r="N31" s="25">
        <v>6283</v>
      </c>
      <c r="O31" s="26">
        <v>0</v>
      </c>
      <c r="P31" s="25">
        <v>793952274</v>
      </c>
      <c r="Q31" s="25">
        <v>793952274</v>
      </c>
      <c r="R31" s="25">
        <f>+R32</f>
        <v>6569490.9299999997</v>
      </c>
      <c r="S31" s="25">
        <v>-170</v>
      </c>
      <c r="T31" s="25">
        <v>0</v>
      </c>
      <c r="U31" s="25">
        <v>0</v>
      </c>
      <c r="V31" s="25">
        <v>6569490.9299999997</v>
      </c>
      <c r="W31" s="25">
        <f>+W32</f>
        <v>0</v>
      </c>
    </row>
    <row r="32" spans="1:23" ht="12.75" customHeight="1" x14ac:dyDescent="0.25">
      <c r="A32" s="27">
        <v>203</v>
      </c>
      <c r="B32" s="28" t="s">
        <v>48</v>
      </c>
      <c r="C32" s="28" t="s">
        <v>20</v>
      </c>
      <c r="D32" s="28" t="s">
        <v>22</v>
      </c>
      <c r="E32" s="28" t="s">
        <v>28</v>
      </c>
      <c r="F32" s="28" t="s">
        <v>22</v>
      </c>
      <c r="G32" s="28"/>
      <c r="H32" s="28"/>
      <c r="I32" s="28" t="s">
        <v>71</v>
      </c>
      <c r="J32" s="28" t="s">
        <v>70</v>
      </c>
      <c r="K32" s="28" t="s">
        <v>54</v>
      </c>
      <c r="L32" s="29">
        <v>6453</v>
      </c>
      <c r="M32" s="29">
        <v>170</v>
      </c>
      <c r="N32" s="29">
        <v>6283</v>
      </c>
      <c r="O32" s="30">
        <v>0</v>
      </c>
      <c r="P32" s="29">
        <v>793952274</v>
      </c>
      <c r="Q32" s="29">
        <v>793952274</v>
      </c>
      <c r="R32" s="6">
        <v>6569490.9299999997</v>
      </c>
      <c r="S32" s="6">
        <v>-170</v>
      </c>
      <c r="T32" s="6">
        <v>0</v>
      </c>
      <c r="U32" s="6">
        <v>0</v>
      </c>
      <c r="V32" s="6">
        <v>6569490.9299999997</v>
      </c>
    </row>
    <row r="33" spans="1:23" ht="12.75" customHeight="1" x14ac:dyDescent="0.25">
      <c r="A33" s="23">
        <v>203</v>
      </c>
      <c r="B33" s="24" t="s">
        <v>48</v>
      </c>
      <c r="C33" s="24" t="s">
        <v>21</v>
      </c>
      <c r="D33" s="24" t="s">
        <v>22</v>
      </c>
      <c r="E33" s="24" t="s">
        <v>33</v>
      </c>
      <c r="F33" s="24" t="s">
        <v>22</v>
      </c>
      <c r="G33" s="24" t="s">
        <v>49</v>
      </c>
      <c r="H33" s="24" t="s">
        <v>50</v>
      </c>
      <c r="I33" s="24"/>
      <c r="J33" s="24"/>
      <c r="K33" s="24" t="s">
        <v>26</v>
      </c>
      <c r="L33" s="25">
        <v>120</v>
      </c>
      <c r="M33" s="25">
        <v>-178</v>
      </c>
      <c r="N33" s="25">
        <v>298</v>
      </c>
      <c r="O33" s="26">
        <v>0</v>
      </c>
      <c r="P33" s="25">
        <v>27407860</v>
      </c>
      <c r="Q33" s="25">
        <v>27407860</v>
      </c>
      <c r="R33" s="25">
        <f>+R34</f>
        <v>2142475.33</v>
      </c>
      <c r="S33" s="25">
        <v>178</v>
      </c>
      <c r="T33" s="25">
        <v>0</v>
      </c>
      <c r="U33" s="25">
        <v>0</v>
      </c>
      <c r="V33" s="25">
        <v>68952.47</v>
      </c>
      <c r="W33" s="25">
        <f>+W34</f>
        <v>2073522.86</v>
      </c>
    </row>
    <row r="34" spans="1:23" ht="12.75" customHeight="1" x14ac:dyDescent="0.25">
      <c r="A34" s="27">
        <v>203</v>
      </c>
      <c r="B34" s="28" t="s">
        <v>48</v>
      </c>
      <c r="C34" s="28" t="s">
        <v>21</v>
      </c>
      <c r="D34" s="28" t="s">
        <v>22</v>
      </c>
      <c r="E34" s="28" t="s">
        <v>33</v>
      </c>
      <c r="F34" s="28" t="s">
        <v>22</v>
      </c>
      <c r="G34" s="28"/>
      <c r="H34" s="28"/>
      <c r="I34" s="28" t="s">
        <v>51</v>
      </c>
      <c r="J34" s="28" t="s">
        <v>50</v>
      </c>
      <c r="K34" s="28" t="s">
        <v>26</v>
      </c>
      <c r="L34" s="29">
        <v>120</v>
      </c>
      <c r="M34" s="29">
        <v>-178</v>
      </c>
      <c r="N34" s="29">
        <v>298</v>
      </c>
      <c r="O34" s="30">
        <v>0</v>
      </c>
      <c r="P34" s="29">
        <v>27407860</v>
      </c>
      <c r="Q34" s="29">
        <v>27407860</v>
      </c>
      <c r="R34" s="6">
        <f>+V34+W34</f>
        <v>2142475.33</v>
      </c>
      <c r="S34" s="6">
        <v>178</v>
      </c>
      <c r="T34" s="6">
        <v>0</v>
      </c>
      <c r="U34" s="6">
        <v>0</v>
      </c>
      <c r="V34" s="6">
        <v>68952.47</v>
      </c>
      <c r="W34" s="6">
        <v>2073522.86</v>
      </c>
    </row>
    <row r="35" spans="1:23" ht="12.75" customHeight="1" x14ac:dyDescent="0.25">
      <c r="A35" s="23">
        <v>203</v>
      </c>
      <c r="B35" s="24" t="s">
        <v>48</v>
      </c>
      <c r="C35" s="24" t="s">
        <v>72</v>
      </c>
      <c r="D35" s="24" t="s">
        <v>22</v>
      </c>
      <c r="E35" s="24" t="s">
        <v>33</v>
      </c>
      <c r="F35" s="24" t="s">
        <v>22</v>
      </c>
      <c r="G35" s="24" t="s">
        <v>73</v>
      </c>
      <c r="H35" s="24" t="s">
        <v>74</v>
      </c>
      <c r="I35" s="24"/>
      <c r="J35" s="24"/>
      <c r="K35" s="24" t="s">
        <v>67</v>
      </c>
      <c r="L35" s="25">
        <v>10</v>
      </c>
      <c r="M35" s="25">
        <v>0</v>
      </c>
      <c r="N35" s="25">
        <v>10</v>
      </c>
      <c r="O35" s="26">
        <v>0</v>
      </c>
      <c r="P35" s="25">
        <v>5000000</v>
      </c>
      <c r="Q35" s="25">
        <v>5000000</v>
      </c>
      <c r="R35" s="25">
        <f>+R36</f>
        <v>0</v>
      </c>
      <c r="S35" s="25">
        <v>0</v>
      </c>
      <c r="T35" s="25">
        <v>0</v>
      </c>
      <c r="U35" s="25">
        <v>0</v>
      </c>
      <c r="V35" s="25">
        <v>0</v>
      </c>
      <c r="W35" s="25"/>
    </row>
    <row r="36" spans="1:23" ht="12.75" customHeight="1" x14ac:dyDescent="0.25">
      <c r="A36" s="27">
        <v>203</v>
      </c>
      <c r="B36" s="28" t="s">
        <v>48</v>
      </c>
      <c r="C36" s="28" t="s">
        <v>72</v>
      </c>
      <c r="D36" s="28" t="s">
        <v>22</v>
      </c>
      <c r="E36" s="28" t="s">
        <v>33</v>
      </c>
      <c r="F36" s="28" t="s">
        <v>22</v>
      </c>
      <c r="G36" s="28"/>
      <c r="H36" s="28"/>
      <c r="I36" s="28" t="s">
        <v>75</v>
      </c>
      <c r="J36" s="28" t="s">
        <v>74</v>
      </c>
      <c r="K36" s="28" t="s">
        <v>67</v>
      </c>
      <c r="L36" s="29">
        <v>10</v>
      </c>
      <c r="M36" s="29">
        <v>0</v>
      </c>
      <c r="N36" s="29">
        <v>10</v>
      </c>
      <c r="O36" s="30">
        <v>0</v>
      </c>
      <c r="P36" s="29">
        <v>5000000</v>
      </c>
      <c r="Q36" s="29">
        <v>5000000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3" ht="12.75" customHeight="1" x14ac:dyDescent="0.25">
      <c r="A37" s="23">
        <v>203</v>
      </c>
      <c r="B37" s="24" t="s">
        <v>48</v>
      </c>
      <c r="C37" s="24" t="s">
        <v>72</v>
      </c>
      <c r="D37" s="24" t="s">
        <v>22</v>
      </c>
      <c r="E37" s="24" t="s">
        <v>28</v>
      </c>
      <c r="F37" s="24" t="s">
        <v>22</v>
      </c>
      <c r="G37" s="24" t="s">
        <v>76</v>
      </c>
      <c r="H37" s="24" t="s">
        <v>77</v>
      </c>
      <c r="I37" s="24"/>
      <c r="J37" s="24"/>
      <c r="K37" s="24" t="s">
        <v>54</v>
      </c>
      <c r="L37" s="25">
        <v>5349</v>
      </c>
      <c r="M37" s="25">
        <v>-558</v>
      </c>
      <c r="N37" s="25">
        <v>5907</v>
      </c>
      <c r="O37" s="26">
        <v>0</v>
      </c>
      <c r="P37" s="25">
        <v>550792866</v>
      </c>
      <c r="Q37" s="25">
        <v>550792866</v>
      </c>
      <c r="R37" s="25">
        <f>+R38</f>
        <v>56334.81</v>
      </c>
      <c r="S37" s="25">
        <v>558</v>
      </c>
      <c r="T37" s="25">
        <v>0</v>
      </c>
      <c r="U37" s="25">
        <v>0</v>
      </c>
      <c r="V37" s="25">
        <v>56334.81</v>
      </c>
      <c r="W37" s="25">
        <f>+W38</f>
        <v>0</v>
      </c>
    </row>
    <row r="38" spans="1:23" ht="12.75" customHeight="1" x14ac:dyDescent="0.25">
      <c r="A38" s="27">
        <v>203</v>
      </c>
      <c r="B38" s="28" t="s">
        <v>48</v>
      </c>
      <c r="C38" s="28" t="s">
        <v>72</v>
      </c>
      <c r="D38" s="28" t="s">
        <v>22</v>
      </c>
      <c r="E38" s="28" t="s">
        <v>28</v>
      </c>
      <c r="F38" s="28" t="s">
        <v>22</v>
      </c>
      <c r="G38" s="28"/>
      <c r="H38" s="28"/>
      <c r="I38" s="28" t="s">
        <v>78</v>
      </c>
      <c r="J38" s="28" t="s">
        <v>77</v>
      </c>
      <c r="K38" s="28" t="s">
        <v>54</v>
      </c>
      <c r="L38" s="29">
        <v>5349</v>
      </c>
      <c r="M38" s="29">
        <v>-558</v>
      </c>
      <c r="N38" s="29">
        <v>5907</v>
      </c>
      <c r="O38" s="30">
        <v>0</v>
      </c>
      <c r="P38" s="29">
        <v>550792866</v>
      </c>
      <c r="Q38" s="29">
        <v>550792866</v>
      </c>
      <c r="R38" s="6">
        <v>56334.81</v>
      </c>
      <c r="S38" s="6">
        <v>558</v>
      </c>
      <c r="T38" s="6">
        <v>0</v>
      </c>
      <c r="U38" s="6">
        <v>0</v>
      </c>
      <c r="V38" s="6">
        <v>56334.81</v>
      </c>
    </row>
    <row r="39" spans="1:23" ht="12.75" customHeight="1" x14ac:dyDescent="0.25">
      <c r="A39" s="23">
        <v>203</v>
      </c>
      <c r="B39" s="24" t="s">
        <v>48</v>
      </c>
      <c r="C39" s="24" t="s">
        <v>72</v>
      </c>
      <c r="D39" s="24" t="s">
        <v>22</v>
      </c>
      <c r="E39" s="24" t="s">
        <v>28</v>
      </c>
      <c r="F39" s="24" t="s">
        <v>22</v>
      </c>
      <c r="G39" s="24" t="s">
        <v>57</v>
      </c>
      <c r="H39" s="24" t="s">
        <v>58</v>
      </c>
      <c r="I39" s="24"/>
      <c r="J39" s="24"/>
      <c r="K39" s="24" t="s">
        <v>54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/>
    </row>
    <row r="40" spans="1:23" ht="12.75" customHeight="1" x14ac:dyDescent="0.25">
      <c r="A40" s="27">
        <v>203</v>
      </c>
      <c r="B40" s="28" t="s">
        <v>48</v>
      </c>
      <c r="C40" s="28" t="s">
        <v>72</v>
      </c>
      <c r="D40" s="28" t="s">
        <v>22</v>
      </c>
      <c r="E40" s="28" t="s">
        <v>28</v>
      </c>
      <c r="F40" s="28" t="s">
        <v>22</v>
      </c>
      <c r="G40" s="28"/>
      <c r="H40" s="28"/>
      <c r="I40" s="28" t="s">
        <v>59</v>
      </c>
      <c r="J40" s="28" t="s">
        <v>60</v>
      </c>
      <c r="K40" s="28" t="s">
        <v>54</v>
      </c>
      <c r="L40" s="29">
        <v>0</v>
      </c>
      <c r="M40" s="29">
        <v>0</v>
      </c>
      <c r="N40" s="29">
        <v>0</v>
      </c>
      <c r="O40" s="30">
        <v>0</v>
      </c>
      <c r="P40" s="29">
        <v>0</v>
      </c>
      <c r="Q40" s="29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3" ht="12.75" customHeight="1" x14ac:dyDescent="0.25">
      <c r="A41" s="27">
        <v>203</v>
      </c>
      <c r="B41" s="28" t="s">
        <v>48</v>
      </c>
      <c r="C41" s="28" t="s">
        <v>72</v>
      </c>
      <c r="D41" s="28" t="s">
        <v>22</v>
      </c>
      <c r="E41" s="28" t="s">
        <v>28</v>
      </c>
      <c r="F41" s="28" t="s">
        <v>22</v>
      </c>
      <c r="G41" s="28"/>
      <c r="H41" s="28"/>
      <c r="I41" s="28" t="s">
        <v>287</v>
      </c>
      <c r="J41" s="28" t="s">
        <v>288</v>
      </c>
      <c r="K41" s="28" t="s">
        <v>54</v>
      </c>
      <c r="L41" s="29">
        <v>0</v>
      </c>
      <c r="M41" s="29">
        <v>0</v>
      </c>
      <c r="N41" s="29">
        <v>0</v>
      </c>
      <c r="O41" s="30">
        <v>0</v>
      </c>
      <c r="P41" s="29">
        <v>0</v>
      </c>
      <c r="Q41" s="29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3" ht="12.75" customHeight="1" x14ac:dyDescent="0.25">
      <c r="A42" s="27">
        <v>203</v>
      </c>
      <c r="B42" s="28" t="s">
        <v>48</v>
      </c>
      <c r="C42" s="28" t="s">
        <v>72</v>
      </c>
      <c r="D42" s="28" t="s">
        <v>22</v>
      </c>
      <c r="E42" s="28" t="s">
        <v>28</v>
      </c>
      <c r="F42" s="28" t="s">
        <v>22</v>
      </c>
      <c r="G42" s="28"/>
      <c r="H42" s="28"/>
      <c r="I42" s="28" t="s">
        <v>289</v>
      </c>
      <c r="J42" s="28" t="s">
        <v>290</v>
      </c>
      <c r="K42" s="28" t="s">
        <v>54</v>
      </c>
      <c r="L42" s="29">
        <v>0</v>
      </c>
      <c r="M42" s="29">
        <v>0</v>
      </c>
      <c r="N42" s="29">
        <v>0</v>
      </c>
      <c r="O42" s="30">
        <v>0</v>
      </c>
      <c r="P42" s="29">
        <v>0</v>
      </c>
      <c r="Q42" s="29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3" ht="12.75" customHeight="1" x14ac:dyDescent="0.25">
      <c r="A43" s="23">
        <v>203</v>
      </c>
      <c r="B43" s="24" t="s">
        <v>48</v>
      </c>
      <c r="C43" s="24" t="s">
        <v>72</v>
      </c>
      <c r="D43" s="24" t="s">
        <v>22</v>
      </c>
      <c r="E43" s="24" t="s">
        <v>28</v>
      </c>
      <c r="F43" s="24" t="s">
        <v>22</v>
      </c>
      <c r="G43" s="24" t="s">
        <v>291</v>
      </c>
      <c r="H43" s="24" t="s">
        <v>292</v>
      </c>
      <c r="I43" s="24"/>
      <c r="J43" s="24"/>
      <c r="K43" s="24" t="s">
        <v>54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/>
    </row>
    <row r="44" spans="1:23" ht="12.75" customHeight="1" x14ac:dyDescent="0.25">
      <c r="A44" s="27">
        <v>203</v>
      </c>
      <c r="B44" s="28" t="s">
        <v>48</v>
      </c>
      <c r="C44" s="28" t="s">
        <v>72</v>
      </c>
      <c r="D44" s="28" t="s">
        <v>22</v>
      </c>
      <c r="E44" s="28" t="s">
        <v>28</v>
      </c>
      <c r="F44" s="28" t="s">
        <v>22</v>
      </c>
      <c r="G44" s="28"/>
      <c r="H44" s="28"/>
      <c r="I44" s="28" t="s">
        <v>293</v>
      </c>
      <c r="J44" s="28" t="s">
        <v>288</v>
      </c>
      <c r="K44" s="28" t="s">
        <v>54</v>
      </c>
      <c r="L44" s="29">
        <v>0</v>
      </c>
      <c r="M44" s="29">
        <v>0</v>
      </c>
      <c r="N44" s="29">
        <v>0</v>
      </c>
      <c r="O44" s="30">
        <v>0</v>
      </c>
      <c r="P44" s="29">
        <v>0</v>
      </c>
      <c r="Q44" s="29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3" ht="12.75" customHeight="1" x14ac:dyDescent="0.25">
      <c r="A45" s="27">
        <v>203</v>
      </c>
      <c r="B45" s="28" t="s">
        <v>48</v>
      </c>
      <c r="C45" s="28" t="s">
        <v>72</v>
      </c>
      <c r="D45" s="28" t="s">
        <v>22</v>
      </c>
      <c r="E45" s="28" t="s">
        <v>28</v>
      </c>
      <c r="F45" s="28" t="s">
        <v>22</v>
      </c>
      <c r="G45" s="28"/>
      <c r="H45" s="28"/>
      <c r="I45" s="28" t="s">
        <v>294</v>
      </c>
      <c r="J45" s="28" t="s">
        <v>290</v>
      </c>
      <c r="K45" s="28" t="s">
        <v>54</v>
      </c>
      <c r="L45" s="29">
        <v>0</v>
      </c>
      <c r="M45" s="29">
        <v>0</v>
      </c>
      <c r="N45" s="29">
        <v>0</v>
      </c>
      <c r="O45" s="30">
        <v>0</v>
      </c>
      <c r="P45" s="29">
        <v>0</v>
      </c>
      <c r="Q45" s="29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3" ht="12.75" customHeight="1" x14ac:dyDescent="0.25">
      <c r="A46" s="23">
        <v>203</v>
      </c>
      <c r="B46" s="24" t="s">
        <v>48</v>
      </c>
      <c r="C46" s="24" t="s">
        <v>72</v>
      </c>
      <c r="D46" s="24" t="s">
        <v>22</v>
      </c>
      <c r="E46" s="24" t="s">
        <v>28</v>
      </c>
      <c r="F46" s="24" t="s">
        <v>22</v>
      </c>
      <c r="G46" s="24" t="s">
        <v>295</v>
      </c>
      <c r="H46" s="24" t="s">
        <v>296</v>
      </c>
      <c r="I46" s="24"/>
      <c r="J46" s="24"/>
      <c r="K46" s="24" t="s">
        <v>54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/>
    </row>
    <row r="47" spans="1:23" ht="12.75" customHeight="1" x14ac:dyDescent="0.25">
      <c r="A47" s="27">
        <v>203</v>
      </c>
      <c r="B47" s="28" t="s">
        <v>48</v>
      </c>
      <c r="C47" s="28" t="s">
        <v>72</v>
      </c>
      <c r="D47" s="28" t="s">
        <v>22</v>
      </c>
      <c r="E47" s="28" t="s">
        <v>28</v>
      </c>
      <c r="F47" s="28" t="s">
        <v>22</v>
      </c>
      <c r="G47" s="28"/>
      <c r="H47" s="28"/>
      <c r="I47" s="28" t="s">
        <v>297</v>
      </c>
      <c r="J47" s="28" t="s">
        <v>288</v>
      </c>
      <c r="K47" s="28" t="s">
        <v>54</v>
      </c>
      <c r="L47" s="29">
        <v>0</v>
      </c>
      <c r="M47" s="29">
        <v>0</v>
      </c>
      <c r="N47" s="29">
        <v>0</v>
      </c>
      <c r="O47" s="30">
        <v>0</v>
      </c>
      <c r="P47" s="29">
        <v>0</v>
      </c>
      <c r="Q47" s="29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</row>
    <row r="48" spans="1:23" ht="12.75" customHeight="1" x14ac:dyDescent="0.25">
      <c r="A48" s="27">
        <v>203</v>
      </c>
      <c r="B48" s="28" t="s">
        <v>48</v>
      </c>
      <c r="C48" s="28" t="s">
        <v>72</v>
      </c>
      <c r="D48" s="28" t="s">
        <v>22</v>
      </c>
      <c r="E48" s="28" t="s">
        <v>28</v>
      </c>
      <c r="F48" s="28" t="s">
        <v>22</v>
      </c>
      <c r="G48" s="28"/>
      <c r="H48" s="28"/>
      <c r="I48" s="28" t="s">
        <v>298</v>
      </c>
      <c r="J48" s="28" t="s">
        <v>290</v>
      </c>
      <c r="K48" s="28" t="s">
        <v>54</v>
      </c>
      <c r="L48" s="29">
        <v>0</v>
      </c>
      <c r="M48" s="29">
        <v>0</v>
      </c>
      <c r="N48" s="29">
        <v>0</v>
      </c>
      <c r="O48" s="30">
        <v>0</v>
      </c>
      <c r="P48" s="29">
        <v>0</v>
      </c>
      <c r="Q48" s="29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</row>
    <row r="49" spans="1:23" ht="12.75" customHeight="1" x14ac:dyDescent="0.25">
      <c r="A49" s="23">
        <v>203</v>
      </c>
      <c r="B49" s="24" t="s">
        <v>48</v>
      </c>
      <c r="C49" s="24" t="s">
        <v>72</v>
      </c>
      <c r="D49" s="24" t="s">
        <v>22</v>
      </c>
      <c r="E49" s="24" t="s">
        <v>28</v>
      </c>
      <c r="F49" s="24" t="s">
        <v>22</v>
      </c>
      <c r="G49" s="24" t="s">
        <v>61</v>
      </c>
      <c r="H49" s="24" t="s">
        <v>62</v>
      </c>
      <c r="I49" s="24"/>
      <c r="J49" s="24"/>
      <c r="K49" s="24" t="s">
        <v>54</v>
      </c>
      <c r="L49" s="25">
        <v>0</v>
      </c>
      <c r="M49" s="25">
        <v>0</v>
      </c>
      <c r="N49" s="25">
        <v>0</v>
      </c>
      <c r="O49" s="26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/>
    </row>
    <row r="50" spans="1:23" ht="12.75" customHeight="1" x14ac:dyDescent="0.25">
      <c r="A50" s="27">
        <v>203</v>
      </c>
      <c r="B50" s="28" t="s">
        <v>48</v>
      </c>
      <c r="C50" s="28" t="s">
        <v>72</v>
      </c>
      <c r="D50" s="28" t="s">
        <v>22</v>
      </c>
      <c r="E50" s="28" t="s">
        <v>28</v>
      </c>
      <c r="F50" s="28" t="s">
        <v>22</v>
      </c>
      <c r="G50" s="28"/>
      <c r="H50" s="28"/>
      <c r="I50" s="28" t="s">
        <v>63</v>
      </c>
      <c r="J50" s="28" t="s">
        <v>64</v>
      </c>
      <c r="K50" s="28" t="s">
        <v>54</v>
      </c>
      <c r="L50" s="29">
        <v>0</v>
      </c>
      <c r="M50" s="29">
        <v>0</v>
      </c>
      <c r="N50" s="29">
        <v>0</v>
      </c>
      <c r="O50" s="30">
        <v>0</v>
      </c>
      <c r="P50" s="29">
        <v>0</v>
      </c>
      <c r="Q50" s="29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3" ht="12.75" customHeight="1" x14ac:dyDescent="0.25">
      <c r="A51" s="23">
        <v>203</v>
      </c>
      <c r="B51" s="34">
        <v>94</v>
      </c>
      <c r="C51" s="24" t="s">
        <v>72</v>
      </c>
      <c r="D51" s="24" t="s">
        <v>22</v>
      </c>
      <c r="E51" s="24" t="s">
        <v>28</v>
      </c>
      <c r="F51" s="24" t="s">
        <v>22</v>
      </c>
      <c r="G51" s="24" t="s">
        <v>133</v>
      </c>
      <c r="H51" s="24" t="s">
        <v>134</v>
      </c>
      <c r="I51" s="24"/>
      <c r="J51" s="24"/>
      <c r="K51" s="24" t="s">
        <v>54</v>
      </c>
      <c r="L51" s="25">
        <v>0</v>
      </c>
      <c r="M51" s="25">
        <v>0</v>
      </c>
      <c r="N51" s="25">
        <v>0</v>
      </c>
      <c r="O51" s="26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/>
    </row>
    <row r="52" spans="1:23" ht="12.75" customHeight="1" x14ac:dyDescent="0.25">
      <c r="A52" s="27">
        <v>203</v>
      </c>
      <c r="B52" s="35">
        <v>94</v>
      </c>
      <c r="C52" s="28" t="s">
        <v>72</v>
      </c>
      <c r="D52" s="28" t="s">
        <v>22</v>
      </c>
      <c r="E52" s="28" t="s">
        <v>28</v>
      </c>
      <c r="F52" s="28" t="s">
        <v>22</v>
      </c>
      <c r="G52" s="28"/>
      <c r="H52" s="28"/>
      <c r="I52" s="28" t="s">
        <v>264</v>
      </c>
      <c r="J52" s="28" t="s">
        <v>134</v>
      </c>
      <c r="K52" s="28" t="s">
        <v>54</v>
      </c>
      <c r="L52" s="29">
        <v>0</v>
      </c>
      <c r="M52" s="29">
        <v>0</v>
      </c>
      <c r="N52" s="29">
        <v>0</v>
      </c>
      <c r="O52" s="30">
        <v>0</v>
      </c>
      <c r="P52" s="29">
        <v>0</v>
      </c>
      <c r="Q52" s="29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3" ht="12.75" customHeight="1" x14ac:dyDescent="0.25">
      <c r="A53" s="38">
        <v>203</v>
      </c>
      <c r="B53" s="37">
        <v>94</v>
      </c>
      <c r="C53" s="37">
        <v>14</v>
      </c>
      <c r="D53" s="37" t="s">
        <v>22</v>
      </c>
      <c r="E53" s="37" t="s">
        <v>33</v>
      </c>
      <c r="F53" s="37" t="s">
        <v>22</v>
      </c>
      <c r="G53" s="24" t="s">
        <v>137</v>
      </c>
      <c r="H53" s="24" t="s">
        <v>138</v>
      </c>
      <c r="I53" s="24"/>
      <c r="J53" s="24"/>
      <c r="K53" s="24" t="s">
        <v>67</v>
      </c>
      <c r="L53" s="25">
        <v>0</v>
      </c>
      <c r="M53" s="25">
        <v>0</v>
      </c>
      <c r="N53" s="25">
        <v>0</v>
      </c>
      <c r="O53" s="26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/>
    </row>
    <row r="54" spans="1:23" ht="12.75" customHeight="1" x14ac:dyDescent="0.25">
      <c r="A54" s="40">
        <v>203</v>
      </c>
      <c r="B54" s="39">
        <v>94</v>
      </c>
      <c r="C54" s="39">
        <v>14</v>
      </c>
      <c r="D54" s="39" t="s">
        <v>22</v>
      </c>
      <c r="E54" s="39" t="s">
        <v>33</v>
      </c>
      <c r="F54" s="39" t="s">
        <v>22</v>
      </c>
      <c r="G54" s="28"/>
      <c r="H54" s="28"/>
      <c r="I54" s="28" t="s">
        <v>139</v>
      </c>
      <c r="J54" s="28" t="s">
        <v>138</v>
      </c>
      <c r="K54" s="28" t="s">
        <v>67</v>
      </c>
      <c r="L54" s="29">
        <v>0</v>
      </c>
      <c r="M54" s="29">
        <v>0</v>
      </c>
      <c r="N54" s="29">
        <v>0</v>
      </c>
      <c r="O54" s="30">
        <v>0</v>
      </c>
      <c r="P54" s="29">
        <v>0</v>
      </c>
      <c r="Q54" s="29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3" ht="12.75" customHeight="1" x14ac:dyDescent="0.25">
      <c r="A55" s="38">
        <v>203</v>
      </c>
      <c r="B55" s="37">
        <v>94</v>
      </c>
      <c r="C55" s="37">
        <v>15</v>
      </c>
      <c r="D55" s="37" t="s">
        <v>22</v>
      </c>
      <c r="E55" s="37" t="s">
        <v>33</v>
      </c>
      <c r="F55" s="37" t="s">
        <v>22</v>
      </c>
      <c r="G55" s="24" t="s">
        <v>140</v>
      </c>
      <c r="H55" s="24" t="s">
        <v>141</v>
      </c>
      <c r="I55" s="24"/>
      <c r="J55" s="24"/>
      <c r="K55" s="24" t="s">
        <v>67</v>
      </c>
      <c r="L55" s="25">
        <v>0</v>
      </c>
      <c r="M55" s="25">
        <v>0</v>
      </c>
      <c r="N55" s="25">
        <v>0</v>
      </c>
      <c r="O55" s="26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/>
    </row>
    <row r="56" spans="1:23" ht="12.75" customHeight="1" x14ac:dyDescent="0.25">
      <c r="A56" s="40">
        <v>203</v>
      </c>
      <c r="B56" s="39">
        <v>94</v>
      </c>
      <c r="C56" s="39">
        <v>15</v>
      </c>
      <c r="D56" s="39" t="s">
        <v>22</v>
      </c>
      <c r="E56" s="39" t="s">
        <v>33</v>
      </c>
      <c r="F56" s="39" t="s">
        <v>22</v>
      </c>
      <c r="G56" s="28"/>
      <c r="H56" s="28"/>
      <c r="I56" s="28" t="s">
        <v>142</v>
      </c>
      <c r="J56" s="28" t="s">
        <v>141</v>
      </c>
      <c r="K56" s="28" t="s">
        <v>67</v>
      </c>
      <c r="L56" s="29">
        <v>0</v>
      </c>
      <c r="M56" s="29">
        <v>0</v>
      </c>
      <c r="N56" s="29">
        <v>0</v>
      </c>
      <c r="O56" s="30">
        <v>0</v>
      </c>
      <c r="P56" s="29">
        <v>0</v>
      </c>
      <c r="Q56" s="29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3" ht="12.75" customHeight="1" x14ac:dyDescent="0.25">
      <c r="A57" s="23">
        <v>204</v>
      </c>
      <c r="B57" s="24" t="s">
        <v>79</v>
      </c>
      <c r="C57" s="24" t="s">
        <v>21</v>
      </c>
      <c r="D57" s="24" t="s">
        <v>22</v>
      </c>
      <c r="E57" s="24" t="s">
        <v>33</v>
      </c>
      <c r="F57" s="24" t="s">
        <v>22</v>
      </c>
      <c r="G57" s="24" t="s">
        <v>80</v>
      </c>
      <c r="H57" s="24" t="s">
        <v>50</v>
      </c>
      <c r="I57" s="24"/>
      <c r="J57" s="24"/>
      <c r="K57" s="24" t="s">
        <v>26</v>
      </c>
      <c r="L57" s="25">
        <v>85</v>
      </c>
      <c r="M57" s="25">
        <v>-172</v>
      </c>
      <c r="N57" s="25">
        <v>257</v>
      </c>
      <c r="O57" s="26">
        <v>75</v>
      </c>
      <c r="P57" s="25">
        <v>12264729</v>
      </c>
      <c r="Q57" s="25">
        <v>11571964</v>
      </c>
      <c r="R57" s="25">
        <f>+R58</f>
        <v>1853461.4700000002</v>
      </c>
      <c r="S57" s="25">
        <v>172</v>
      </c>
      <c r="T57" s="25">
        <v>75</v>
      </c>
      <c r="U57" s="25">
        <v>-692765</v>
      </c>
      <c r="V57" s="25">
        <v>50119.85</v>
      </c>
      <c r="W57" s="25">
        <f>+W58</f>
        <v>1803341.62</v>
      </c>
    </row>
    <row r="58" spans="1:23" ht="12.75" customHeight="1" x14ac:dyDescent="0.25">
      <c r="A58" s="27">
        <v>204</v>
      </c>
      <c r="B58" s="28" t="s">
        <v>79</v>
      </c>
      <c r="C58" s="28" t="s">
        <v>21</v>
      </c>
      <c r="D58" s="28" t="s">
        <v>22</v>
      </c>
      <c r="E58" s="28" t="s">
        <v>33</v>
      </c>
      <c r="F58" s="28" t="s">
        <v>22</v>
      </c>
      <c r="G58" s="28"/>
      <c r="H58" s="28"/>
      <c r="I58" s="28" t="s">
        <v>81</v>
      </c>
      <c r="J58" s="28" t="s">
        <v>50</v>
      </c>
      <c r="K58" s="28" t="s">
        <v>26</v>
      </c>
      <c r="L58" s="29">
        <v>85</v>
      </c>
      <c r="M58" s="29">
        <v>-172</v>
      </c>
      <c r="N58" s="29">
        <v>257</v>
      </c>
      <c r="O58" s="30">
        <v>75</v>
      </c>
      <c r="P58" s="29">
        <v>12264729</v>
      </c>
      <c r="Q58" s="29">
        <v>11571964</v>
      </c>
      <c r="R58" s="6">
        <f>+V58+W58</f>
        <v>1853461.4700000002</v>
      </c>
      <c r="S58" s="6">
        <v>172</v>
      </c>
      <c r="T58" s="6">
        <v>75</v>
      </c>
      <c r="U58" s="6">
        <v>-692765</v>
      </c>
      <c r="V58" s="6">
        <v>50119.85</v>
      </c>
      <c r="W58" s="6">
        <v>1803341.62</v>
      </c>
    </row>
    <row r="59" spans="1:23" ht="12.75" customHeight="1" x14ac:dyDescent="0.25">
      <c r="A59" s="23">
        <v>204</v>
      </c>
      <c r="B59" s="24" t="s">
        <v>79</v>
      </c>
      <c r="C59" s="24" t="s">
        <v>21</v>
      </c>
      <c r="D59" s="24" t="s">
        <v>22</v>
      </c>
      <c r="E59" s="24" t="s">
        <v>28</v>
      </c>
      <c r="F59" s="24" t="s">
        <v>22</v>
      </c>
      <c r="G59" s="24" t="s">
        <v>82</v>
      </c>
      <c r="H59" s="24" t="s">
        <v>83</v>
      </c>
      <c r="I59" s="24"/>
      <c r="J59" s="24"/>
      <c r="K59" s="24" t="s">
        <v>67</v>
      </c>
      <c r="L59" s="25">
        <v>4595</v>
      </c>
      <c r="M59" s="25">
        <v>-6000</v>
      </c>
      <c r="N59" s="25">
        <v>10595</v>
      </c>
      <c r="O59" s="26">
        <v>230</v>
      </c>
      <c r="P59" s="25">
        <v>2686541</v>
      </c>
      <c r="Q59" s="25">
        <v>3379306</v>
      </c>
      <c r="R59" s="25">
        <f>+R60+R61+R62+R63+R64+R65</f>
        <v>248079.5</v>
      </c>
      <c r="S59" s="25">
        <v>6000</v>
      </c>
      <c r="T59" s="25">
        <v>230</v>
      </c>
      <c r="U59" s="25">
        <v>692765</v>
      </c>
      <c r="V59" s="25">
        <v>173451.9</v>
      </c>
      <c r="W59" s="25">
        <f>+W60+W61+W62+W63+W64+W65</f>
        <v>74627.600000000006</v>
      </c>
    </row>
    <row r="60" spans="1:23" ht="12.75" customHeight="1" x14ac:dyDescent="0.25">
      <c r="A60" s="27">
        <v>204</v>
      </c>
      <c r="B60" s="28" t="s">
        <v>79</v>
      </c>
      <c r="C60" s="28" t="s">
        <v>21</v>
      </c>
      <c r="D60" s="28" t="s">
        <v>22</v>
      </c>
      <c r="E60" s="28" t="s">
        <v>28</v>
      </c>
      <c r="F60" s="28" t="s">
        <v>22</v>
      </c>
      <c r="G60" s="28"/>
      <c r="H60" s="28"/>
      <c r="I60" s="28" t="s">
        <v>84</v>
      </c>
      <c r="J60" s="28" t="s">
        <v>85</v>
      </c>
      <c r="K60" s="28" t="s">
        <v>67</v>
      </c>
      <c r="L60" s="29">
        <v>525</v>
      </c>
      <c r="M60" s="29">
        <v>0</v>
      </c>
      <c r="N60" s="29">
        <v>525</v>
      </c>
      <c r="O60" s="30">
        <v>45</v>
      </c>
      <c r="P60" s="29">
        <v>1031212</v>
      </c>
      <c r="Q60" s="29">
        <v>844777</v>
      </c>
      <c r="R60" s="6">
        <f>+V60+W60</f>
        <v>74931.5</v>
      </c>
      <c r="S60" s="6">
        <v>0</v>
      </c>
      <c r="T60" s="6">
        <v>45</v>
      </c>
      <c r="U60" s="6">
        <v>-186435</v>
      </c>
      <c r="V60" s="6">
        <v>74931.5</v>
      </c>
    </row>
    <row r="61" spans="1:23" ht="12.75" customHeight="1" x14ac:dyDescent="0.25">
      <c r="A61" s="27">
        <v>204</v>
      </c>
      <c r="B61" s="28" t="s">
        <v>79</v>
      </c>
      <c r="C61" s="28" t="s">
        <v>21</v>
      </c>
      <c r="D61" s="28" t="s">
        <v>22</v>
      </c>
      <c r="E61" s="28" t="s">
        <v>28</v>
      </c>
      <c r="F61" s="28" t="s">
        <v>22</v>
      </c>
      <c r="G61" s="28"/>
      <c r="H61" s="28"/>
      <c r="I61" s="28" t="s">
        <v>86</v>
      </c>
      <c r="J61" s="28" t="s">
        <v>87</v>
      </c>
      <c r="K61" s="28" t="s">
        <v>67</v>
      </c>
      <c r="L61" s="29">
        <v>1575</v>
      </c>
      <c r="M61" s="29">
        <v>-200</v>
      </c>
      <c r="N61" s="29">
        <v>1775</v>
      </c>
      <c r="O61" s="30">
        <v>0</v>
      </c>
      <c r="P61" s="29">
        <v>183000</v>
      </c>
      <c r="Q61" s="29">
        <v>183000</v>
      </c>
      <c r="R61" s="6">
        <f>+V61+W61</f>
        <v>0</v>
      </c>
      <c r="S61" s="6">
        <v>200</v>
      </c>
      <c r="T61" s="6">
        <v>0</v>
      </c>
      <c r="U61" s="6">
        <v>0</v>
      </c>
      <c r="V61" s="6">
        <v>0</v>
      </c>
    </row>
    <row r="62" spans="1:23" ht="12.75" customHeight="1" x14ac:dyDescent="0.25">
      <c r="A62" s="27">
        <v>204</v>
      </c>
      <c r="B62" s="28" t="s">
        <v>79</v>
      </c>
      <c r="C62" s="28" t="s">
        <v>21</v>
      </c>
      <c r="D62" s="28" t="s">
        <v>22</v>
      </c>
      <c r="E62" s="28" t="s">
        <v>28</v>
      </c>
      <c r="F62" s="28" t="s">
        <v>22</v>
      </c>
      <c r="G62" s="28"/>
      <c r="H62" s="28"/>
      <c r="I62" s="28" t="s">
        <v>88</v>
      </c>
      <c r="J62" s="28" t="s">
        <v>89</v>
      </c>
      <c r="K62" s="28" t="s">
        <v>67</v>
      </c>
      <c r="L62" s="29">
        <v>1550</v>
      </c>
      <c r="M62" s="29">
        <v>-500</v>
      </c>
      <c r="N62" s="29">
        <v>2050</v>
      </c>
      <c r="O62" s="30">
        <v>120</v>
      </c>
      <c r="P62" s="29">
        <v>728318</v>
      </c>
      <c r="Q62" s="29">
        <v>1607518</v>
      </c>
      <c r="R62" s="6">
        <f>+V62+W62</f>
        <v>169047.6</v>
      </c>
      <c r="S62" s="6">
        <v>500</v>
      </c>
      <c r="T62" s="6">
        <v>120</v>
      </c>
      <c r="U62" s="6">
        <v>879200</v>
      </c>
      <c r="V62" s="6">
        <v>94420</v>
      </c>
      <c r="W62" s="6">
        <v>74627.600000000006</v>
      </c>
    </row>
    <row r="63" spans="1:23" ht="12.75" customHeight="1" x14ac:dyDescent="0.25">
      <c r="A63" s="27">
        <v>204</v>
      </c>
      <c r="B63" s="28" t="s">
        <v>79</v>
      </c>
      <c r="C63" s="28" t="s">
        <v>21</v>
      </c>
      <c r="D63" s="28" t="s">
        <v>22</v>
      </c>
      <c r="E63" s="28" t="s">
        <v>28</v>
      </c>
      <c r="F63" s="28" t="s">
        <v>22</v>
      </c>
      <c r="G63" s="28"/>
      <c r="H63" s="28"/>
      <c r="I63" s="28" t="s">
        <v>90</v>
      </c>
      <c r="J63" s="28" t="s">
        <v>91</v>
      </c>
      <c r="K63" s="28" t="s">
        <v>26</v>
      </c>
      <c r="L63" s="29">
        <v>1470</v>
      </c>
      <c r="M63" s="29">
        <v>-400</v>
      </c>
      <c r="N63" s="29">
        <v>1870</v>
      </c>
      <c r="O63" s="30">
        <v>0</v>
      </c>
      <c r="P63" s="29">
        <v>369011</v>
      </c>
      <c r="Q63" s="29">
        <v>369011</v>
      </c>
      <c r="R63" s="6">
        <f>+V63+W63</f>
        <v>0</v>
      </c>
      <c r="S63" s="6">
        <v>400</v>
      </c>
      <c r="T63" s="6">
        <v>0</v>
      </c>
      <c r="U63" s="6">
        <v>0</v>
      </c>
      <c r="V63" s="6">
        <v>0</v>
      </c>
    </row>
    <row r="64" spans="1:23" ht="12.75" customHeight="1" x14ac:dyDescent="0.25">
      <c r="A64" s="27">
        <v>204</v>
      </c>
      <c r="B64" s="28" t="s">
        <v>79</v>
      </c>
      <c r="C64" s="28" t="s">
        <v>21</v>
      </c>
      <c r="D64" s="28" t="s">
        <v>22</v>
      </c>
      <c r="E64" s="28" t="s">
        <v>28</v>
      </c>
      <c r="F64" s="28" t="s">
        <v>22</v>
      </c>
      <c r="G64" s="28"/>
      <c r="H64" s="28"/>
      <c r="I64" s="28" t="s">
        <v>92</v>
      </c>
      <c r="J64" s="28" t="s">
        <v>93</v>
      </c>
      <c r="K64" s="28" t="s">
        <v>67</v>
      </c>
      <c r="L64" s="29">
        <v>420</v>
      </c>
      <c r="M64" s="29">
        <v>-5100</v>
      </c>
      <c r="N64" s="29">
        <v>5520</v>
      </c>
      <c r="O64" s="30">
        <v>65</v>
      </c>
      <c r="P64" s="29">
        <v>350000</v>
      </c>
      <c r="Q64" s="29">
        <v>350000</v>
      </c>
      <c r="R64" s="6">
        <f>+V64+W64</f>
        <v>4100.3999999999996</v>
      </c>
      <c r="S64" s="6">
        <v>5100</v>
      </c>
      <c r="T64" s="6">
        <v>65</v>
      </c>
      <c r="U64" s="6">
        <v>0</v>
      </c>
      <c r="V64" s="6">
        <v>4100.3999999999996</v>
      </c>
    </row>
    <row r="65" spans="1:23" ht="12.75" customHeight="1" x14ac:dyDescent="0.25">
      <c r="A65" s="27">
        <v>204</v>
      </c>
      <c r="B65" s="28" t="s">
        <v>79</v>
      </c>
      <c r="C65" s="28" t="s">
        <v>21</v>
      </c>
      <c r="D65" s="28" t="s">
        <v>22</v>
      </c>
      <c r="E65" s="28" t="s">
        <v>28</v>
      </c>
      <c r="F65" s="28" t="s">
        <v>22</v>
      </c>
      <c r="G65" s="28"/>
      <c r="H65" s="28"/>
      <c r="I65" s="28" t="s">
        <v>94</v>
      </c>
      <c r="J65" s="28" t="s">
        <v>95</v>
      </c>
      <c r="K65" s="28" t="s">
        <v>67</v>
      </c>
      <c r="L65" s="29">
        <v>525</v>
      </c>
      <c r="M65" s="29">
        <v>-200</v>
      </c>
      <c r="N65" s="29">
        <v>725</v>
      </c>
      <c r="O65" s="30">
        <v>0</v>
      </c>
      <c r="P65" s="29">
        <v>25000</v>
      </c>
      <c r="Q65" s="29">
        <v>25000</v>
      </c>
      <c r="R65" s="6">
        <f>+V65+W65</f>
        <v>0</v>
      </c>
      <c r="S65" s="6">
        <v>200</v>
      </c>
      <c r="T65" s="6">
        <v>0</v>
      </c>
      <c r="U65" s="6">
        <v>0</v>
      </c>
      <c r="V65" s="6">
        <v>0</v>
      </c>
    </row>
    <row r="66" spans="1:23" ht="12.75" customHeight="1" x14ac:dyDescent="0.25">
      <c r="A66" s="23">
        <v>205</v>
      </c>
      <c r="B66" s="24" t="s">
        <v>32</v>
      </c>
      <c r="C66" s="24" t="s">
        <v>21</v>
      </c>
      <c r="D66" s="24" t="s">
        <v>22</v>
      </c>
      <c r="E66" s="24" t="s">
        <v>28</v>
      </c>
      <c r="F66" s="24" t="s">
        <v>22</v>
      </c>
      <c r="G66" s="24" t="s">
        <v>38</v>
      </c>
      <c r="H66" s="24" t="s">
        <v>39</v>
      </c>
      <c r="I66" s="24"/>
      <c r="J66" s="24"/>
      <c r="K66" s="24" t="s">
        <v>36</v>
      </c>
      <c r="L66" s="25">
        <v>1</v>
      </c>
      <c r="M66" s="25">
        <v>-1</v>
      </c>
      <c r="N66" s="25">
        <v>2</v>
      </c>
      <c r="O66" s="26">
        <v>0</v>
      </c>
      <c r="P66" s="25">
        <v>450000</v>
      </c>
      <c r="Q66" s="25">
        <v>450000</v>
      </c>
      <c r="R66" s="25">
        <f>+R67</f>
        <v>0</v>
      </c>
      <c r="S66" s="25">
        <v>1</v>
      </c>
      <c r="T66" s="25">
        <v>0</v>
      </c>
      <c r="U66" s="25">
        <v>0</v>
      </c>
      <c r="V66" s="25">
        <v>0</v>
      </c>
      <c r="W66" s="25">
        <f>+W67</f>
        <v>0</v>
      </c>
    </row>
    <row r="67" spans="1:23" ht="12.75" customHeight="1" x14ac:dyDescent="0.25">
      <c r="A67" s="27">
        <v>205</v>
      </c>
      <c r="B67" s="28" t="s">
        <v>32</v>
      </c>
      <c r="C67" s="28" t="s">
        <v>21</v>
      </c>
      <c r="D67" s="28" t="s">
        <v>22</v>
      </c>
      <c r="E67" s="28" t="s">
        <v>28</v>
      </c>
      <c r="F67" s="28" t="s">
        <v>22</v>
      </c>
      <c r="G67" s="28"/>
      <c r="H67" s="28"/>
      <c r="I67" s="28" t="s">
        <v>40</v>
      </c>
      <c r="J67" s="28" t="s">
        <v>39</v>
      </c>
      <c r="K67" s="28" t="s">
        <v>36</v>
      </c>
      <c r="L67" s="29">
        <v>1</v>
      </c>
      <c r="M67" s="29">
        <v>-1</v>
      </c>
      <c r="N67" s="29">
        <v>2</v>
      </c>
      <c r="O67" s="30">
        <v>0</v>
      </c>
      <c r="P67" s="29">
        <v>450000</v>
      </c>
      <c r="Q67" s="29">
        <v>450000</v>
      </c>
      <c r="R67" s="6">
        <f>+V67+W67</f>
        <v>0</v>
      </c>
      <c r="S67" s="6">
        <v>1</v>
      </c>
      <c r="T67" s="6">
        <v>0</v>
      </c>
      <c r="U67" s="6">
        <v>0</v>
      </c>
      <c r="V67" s="6">
        <v>0</v>
      </c>
    </row>
    <row r="68" spans="1:23" ht="12.75" customHeight="1" x14ac:dyDescent="0.25">
      <c r="A68" s="23">
        <v>205</v>
      </c>
      <c r="B68" s="24" t="s">
        <v>96</v>
      </c>
      <c r="C68" s="24" t="s">
        <v>21</v>
      </c>
      <c r="D68" s="24" t="s">
        <v>22</v>
      </c>
      <c r="E68" s="24" t="s">
        <v>33</v>
      </c>
      <c r="F68" s="24" t="s">
        <v>22</v>
      </c>
      <c r="G68" s="24" t="s">
        <v>97</v>
      </c>
      <c r="H68" s="24" t="s">
        <v>50</v>
      </c>
      <c r="I68" s="24"/>
      <c r="J68" s="24"/>
      <c r="K68" s="24" t="s">
        <v>26</v>
      </c>
      <c r="L68" s="25">
        <v>990</v>
      </c>
      <c r="M68" s="25">
        <v>-786</v>
      </c>
      <c r="N68" s="25">
        <v>1776</v>
      </c>
      <c r="O68" s="26">
        <v>741</v>
      </c>
      <c r="P68" s="25">
        <v>144895709</v>
      </c>
      <c r="Q68" s="25">
        <v>144895709</v>
      </c>
      <c r="R68" s="25">
        <f>+R69</f>
        <v>14654733.789999999</v>
      </c>
      <c r="S68" s="25">
        <v>786</v>
      </c>
      <c r="T68" s="25">
        <v>741</v>
      </c>
      <c r="U68" s="25">
        <v>0</v>
      </c>
      <c r="V68" s="25">
        <v>3308398.11</v>
      </c>
      <c r="W68" s="25">
        <f>+W69</f>
        <v>11346335.68</v>
      </c>
    </row>
    <row r="69" spans="1:23" ht="12.75" customHeight="1" x14ac:dyDescent="0.25">
      <c r="A69" s="27">
        <v>205</v>
      </c>
      <c r="B69" s="28" t="s">
        <v>96</v>
      </c>
      <c r="C69" s="28" t="s">
        <v>21</v>
      </c>
      <c r="D69" s="28" t="s">
        <v>22</v>
      </c>
      <c r="E69" s="28" t="s">
        <v>33</v>
      </c>
      <c r="F69" s="28" t="s">
        <v>22</v>
      </c>
      <c r="G69" s="28"/>
      <c r="H69" s="28"/>
      <c r="I69" s="28" t="s">
        <v>98</v>
      </c>
      <c r="J69" s="28" t="s">
        <v>50</v>
      </c>
      <c r="K69" s="28" t="s">
        <v>26</v>
      </c>
      <c r="L69" s="29">
        <v>990</v>
      </c>
      <c r="M69" s="29">
        <v>-786</v>
      </c>
      <c r="N69" s="29">
        <v>1776</v>
      </c>
      <c r="O69" s="30">
        <v>741</v>
      </c>
      <c r="P69" s="29">
        <v>144895709</v>
      </c>
      <c r="Q69" s="29">
        <v>144895709</v>
      </c>
      <c r="R69" s="6">
        <f>+V69+W69</f>
        <v>14654733.789999999</v>
      </c>
      <c r="S69" s="6">
        <v>786</v>
      </c>
      <c r="T69" s="6">
        <v>741</v>
      </c>
      <c r="U69" s="6">
        <v>0</v>
      </c>
      <c r="V69" s="6">
        <v>3308398.11</v>
      </c>
      <c r="W69" s="6">
        <v>11346335.68</v>
      </c>
    </row>
    <row r="70" spans="1:23" ht="12.75" customHeight="1" x14ac:dyDescent="0.25">
      <c r="A70" s="23">
        <v>205</v>
      </c>
      <c r="B70" s="24" t="s">
        <v>96</v>
      </c>
      <c r="C70" s="24" t="s">
        <v>21</v>
      </c>
      <c r="D70" s="24" t="s">
        <v>22</v>
      </c>
      <c r="E70" s="24" t="s">
        <v>28</v>
      </c>
      <c r="F70" s="24" t="s">
        <v>22</v>
      </c>
      <c r="G70" s="24" t="s">
        <v>99</v>
      </c>
      <c r="H70" s="24" t="s">
        <v>100</v>
      </c>
      <c r="I70" s="24"/>
      <c r="J70" s="24"/>
      <c r="K70" s="24" t="s">
        <v>101</v>
      </c>
      <c r="L70" s="25">
        <v>1676</v>
      </c>
      <c r="M70" s="25">
        <v>-3865</v>
      </c>
      <c r="N70" s="25">
        <v>5541</v>
      </c>
      <c r="O70" s="26">
        <v>896</v>
      </c>
      <c r="P70" s="25">
        <v>74253515</v>
      </c>
      <c r="Q70" s="25">
        <v>74253515</v>
      </c>
      <c r="R70" s="25">
        <f>SUBTOTAL(9,R71:R77)</f>
        <v>3231734.85</v>
      </c>
      <c r="S70" s="25">
        <v>3865</v>
      </c>
      <c r="T70" s="25">
        <v>896</v>
      </c>
      <c r="U70" s="25">
        <v>0</v>
      </c>
      <c r="V70" s="25">
        <v>236533.55</v>
      </c>
      <c r="W70" s="25">
        <f>SUBTOTAL(9,W71:W77)</f>
        <v>2995201.3</v>
      </c>
    </row>
    <row r="71" spans="1:23" ht="12.75" customHeight="1" x14ac:dyDescent="0.25">
      <c r="A71" s="27">
        <v>205</v>
      </c>
      <c r="B71" s="28" t="s">
        <v>96</v>
      </c>
      <c r="C71" s="28" t="s">
        <v>21</v>
      </c>
      <c r="D71" s="28" t="s">
        <v>22</v>
      </c>
      <c r="E71" s="28" t="s">
        <v>28</v>
      </c>
      <c r="F71" s="28" t="s">
        <v>22</v>
      </c>
      <c r="G71" s="28"/>
      <c r="H71" s="28"/>
      <c r="I71" s="28" t="s">
        <v>102</v>
      </c>
      <c r="J71" s="28" t="s">
        <v>103</v>
      </c>
      <c r="K71" s="28" t="s">
        <v>104</v>
      </c>
      <c r="L71" s="29">
        <v>291179</v>
      </c>
      <c r="M71" s="29">
        <v>-1589874</v>
      </c>
      <c r="N71" s="29">
        <v>1881053</v>
      </c>
      <c r="O71" s="30">
        <v>272839</v>
      </c>
      <c r="P71" s="29">
        <v>18478387</v>
      </c>
      <c r="Q71" s="29">
        <v>18478387</v>
      </c>
      <c r="R71" s="6">
        <f>+V71+W71</f>
        <v>1709179.54</v>
      </c>
      <c r="S71" s="6">
        <v>1589874</v>
      </c>
      <c r="T71" s="6">
        <v>272839</v>
      </c>
      <c r="U71" s="6">
        <v>0</v>
      </c>
      <c r="V71" s="6">
        <v>2415</v>
      </c>
      <c r="W71" s="6">
        <v>1706764.54</v>
      </c>
    </row>
    <row r="72" spans="1:23" ht="12.75" customHeight="1" x14ac:dyDescent="0.25">
      <c r="A72" s="27">
        <v>205</v>
      </c>
      <c r="B72" s="28" t="s">
        <v>96</v>
      </c>
      <c r="C72" s="28" t="s">
        <v>21</v>
      </c>
      <c r="D72" s="28" t="s">
        <v>22</v>
      </c>
      <c r="E72" s="28" t="s">
        <v>28</v>
      </c>
      <c r="F72" s="28" t="s">
        <v>22</v>
      </c>
      <c r="G72" s="28"/>
      <c r="H72" s="28"/>
      <c r="I72" s="28" t="s">
        <v>105</v>
      </c>
      <c r="J72" s="28" t="s">
        <v>106</v>
      </c>
      <c r="K72" s="28" t="s">
        <v>104</v>
      </c>
      <c r="L72" s="29">
        <v>1676801</v>
      </c>
      <c r="M72" s="29">
        <v>-186826</v>
      </c>
      <c r="N72" s="29">
        <v>1863627</v>
      </c>
      <c r="O72" s="30">
        <v>279002</v>
      </c>
      <c r="P72" s="29">
        <v>54283348</v>
      </c>
      <c r="Q72" s="29">
        <v>54283348</v>
      </c>
      <c r="R72" s="6">
        <f>+V72+W72</f>
        <v>1522555.31</v>
      </c>
      <c r="S72" s="6">
        <v>186826</v>
      </c>
      <c r="T72" s="6">
        <v>279002</v>
      </c>
      <c r="U72" s="6">
        <v>0</v>
      </c>
      <c r="V72" s="6">
        <v>234118.55</v>
      </c>
      <c r="W72" s="6">
        <v>1288436.76</v>
      </c>
    </row>
    <row r="73" spans="1:23" ht="12.75" customHeight="1" x14ac:dyDescent="0.25">
      <c r="A73" s="27">
        <v>205</v>
      </c>
      <c r="B73" s="28" t="s">
        <v>96</v>
      </c>
      <c r="C73" s="28" t="s">
        <v>21</v>
      </c>
      <c r="D73" s="28" t="s">
        <v>22</v>
      </c>
      <c r="E73" s="28" t="s">
        <v>28</v>
      </c>
      <c r="F73" s="28" t="s">
        <v>22</v>
      </c>
      <c r="G73" s="28"/>
      <c r="H73" s="28"/>
      <c r="I73" s="28" t="s">
        <v>107</v>
      </c>
      <c r="J73" s="28" t="s">
        <v>108</v>
      </c>
      <c r="K73" s="28" t="s">
        <v>109</v>
      </c>
      <c r="L73" s="29">
        <v>86739745</v>
      </c>
      <c r="M73" s="29">
        <v>57447667</v>
      </c>
      <c r="N73" s="29">
        <v>29292078</v>
      </c>
      <c r="O73" s="30">
        <v>4174492</v>
      </c>
      <c r="P73" s="29">
        <v>591375</v>
      </c>
      <c r="Q73" s="29">
        <v>591375</v>
      </c>
      <c r="R73" s="6">
        <f>+V73+W73</f>
        <v>0</v>
      </c>
      <c r="S73" s="6">
        <v>-57447667</v>
      </c>
      <c r="T73" s="6">
        <v>4174492</v>
      </c>
      <c r="U73" s="6">
        <v>0</v>
      </c>
      <c r="V73" s="6">
        <v>0</v>
      </c>
    </row>
    <row r="74" spans="1:23" ht="12.75" customHeight="1" x14ac:dyDescent="0.25">
      <c r="A74" s="27">
        <v>205</v>
      </c>
      <c r="B74" s="28" t="s">
        <v>96</v>
      </c>
      <c r="C74" s="28" t="s">
        <v>21</v>
      </c>
      <c r="D74" s="28" t="s">
        <v>22</v>
      </c>
      <c r="E74" s="28" t="s">
        <v>28</v>
      </c>
      <c r="F74" s="28" t="s">
        <v>22</v>
      </c>
      <c r="G74" s="28"/>
      <c r="H74" s="28"/>
      <c r="I74" s="28" t="s">
        <v>110</v>
      </c>
      <c r="J74" s="28" t="s">
        <v>111</v>
      </c>
      <c r="K74" s="28" t="s">
        <v>109</v>
      </c>
      <c r="L74" s="29">
        <v>33930296</v>
      </c>
      <c r="M74" s="29">
        <v>9383660</v>
      </c>
      <c r="N74" s="29">
        <v>24546636</v>
      </c>
      <c r="O74" s="30">
        <v>3806607</v>
      </c>
      <c r="P74" s="29">
        <v>264205</v>
      </c>
      <c r="Q74" s="29">
        <v>264205</v>
      </c>
      <c r="R74" s="6">
        <f>+V74+W74</f>
        <v>0</v>
      </c>
      <c r="S74" s="6">
        <v>-9383660</v>
      </c>
      <c r="T74" s="6">
        <v>3806607</v>
      </c>
      <c r="U74" s="6">
        <v>0</v>
      </c>
      <c r="V74" s="6">
        <v>0</v>
      </c>
    </row>
    <row r="75" spans="1:23" ht="12.75" customHeight="1" x14ac:dyDescent="0.25">
      <c r="A75" s="27">
        <v>205</v>
      </c>
      <c r="B75" s="28" t="s">
        <v>96</v>
      </c>
      <c r="C75" s="28" t="s">
        <v>21</v>
      </c>
      <c r="D75" s="28" t="s">
        <v>22</v>
      </c>
      <c r="E75" s="28" t="s">
        <v>28</v>
      </c>
      <c r="F75" s="28" t="s">
        <v>22</v>
      </c>
      <c r="G75" s="28"/>
      <c r="H75" s="28"/>
      <c r="I75" s="28" t="s">
        <v>112</v>
      </c>
      <c r="J75" s="28" t="s">
        <v>113</v>
      </c>
      <c r="K75" s="28" t="s">
        <v>101</v>
      </c>
      <c r="L75" s="29">
        <v>297</v>
      </c>
      <c r="M75" s="29">
        <v>-234</v>
      </c>
      <c r="N75" s="29">
        <v>531</v>
      </c>
      <c r="O75" s="30">
        <v>72</v>
      </c>
      <c r="P75" s="29">
        <v>206100</v>
      </c>
      <c r="Q75" s="29">
        <v>206100</v>
      </c>
      <c r="R75" s="6">
        <f>+V75+W75</f>
        <v>0</v>
      </c>
      <c r="S75" s="6">
        <v>234</v>
      </c>
      <c r="T75" s="6">
        <v>72</v>
      </c>
      <c r="U75" s="6">
        <v>0</v>
      </c>
      <c r="V75" s="6">
        <v>0</v>
      </c>
    </row>
    <row r="76" spans="1:23" ht="12.75" customHeight="1" x14ac:dyDescent="0.25">
      <c r="A76" s="27">
        <v>205</v>
      </c>
      <c r="B76" s="28" t="s">
        <v>96</v>
      </c>
      <c r="C76" s="28" t="s">
        <v>21</v>
      </c>
      <c r="D76" s="28" t="s">
        <v>22</v>
      </c>
      <c r="E76" s="28" t="s">
        <v>28</v>
      </c>
      <c r="F76" s="28" t="s">
        <v>22</v>
      </c>
      <c r="G76" s="28"/>
      <c r="H76" s="28"/>
      <c r="I76" s="28" t="s">
        <v>114</v>
      </c>
      <c r="J76" s="28" t="s">
        <v>115</v>
      </c>
      <c r="K76" s="28" t="s">
        <v>101</v>
      </c>
      <c r="L76" s="29">
        <v>135</v>
      </c>
      <c r="M76" s="29">
        <v>-75</v>
      </c>
      <c r="N76" s="29">
        <v>210</v>
      </c>
      <c r="O76" s="30">
        <v>24</v>
      </c>
      <c r="P76" s="29">
        <v>250275</v>
      </c>
      <c r="Q76" s="29">
        <v>250275</v>
      </c>
      <c r="R76" s="6">
        <f>+V76+W76</f>
        <v>0</v>
      </c>
      <c r="S76" s="6">
        <v>75</v>
      </c>
      <c r="T76" s="6">
        <v>24</v>
      </c>
      <c r="U76" s="6">
        <v>0</v>
      </c>
      <c r="V76" s="6">
        <v>0</v>
      </c>
    </row>
    <row r="77" spans="1:23" ht="12.75" customHeight="1" x14ac:dyDescent="0.25">
      <c r="A77" s="27">
        <v>205</v>
      </c>
      <c r="B77" s="28" t="s">
        <v>96</v>
      </c>
      <c r="C77" s="28" t="s">
        <v>21</v>
      </c>
      <c r="D77" s="28" t="s">
        <v>22</v>
      </c>
      <c r="E77" s="28" t="s">
        <v>28</v>
      </c>
      <c r="F77" s="28" t="s">
        <v>22</v>
      </c>
      <c r="G77" s="28"/>
      <c r="H77" s="28"/>
      <c r="I77" s="28" t="s">
        <v>116</v>
      </c>
      <c r="J77" s="28" t="s">
        <v>117</v>
      </c>
      <c r="K77" s="28" t="s">
        <v>101</v>
      </c>
      <c r="L77" s="29">
        <v>1244</v>
      </c>
      <c r="M77" s="29">
        <v>-3556</v>
      </c>
      <c r="N77" s="29">
        <v>4800</v>
      </c>
      <c r="O77" s="30">
        <v>800</v>
      </c>
      <c r="P77" s="29">
        <v>179825</v>
      </c>
      <c r="Q77" s="29">
        <v>179825</v>
      </c>
      <c r="R77" s="6">
        <f>+V77+W77</f>
        <v>0</v>
      </c>
      <c r="S77" s="6">
        <v>3556</v>
      </c>
      <c r="T77" s="6">
        <v>800</v>
      </c>
      <c r="U77" s="6">
        <v>0</v>
      </c>
      <c r="V77" s="6">
        <v>0</v>
      </c>
    </row>
    <row r="78" spans="1:23" ht="12.75" customHeight="1" x14ac:dyDescent="0.25">
      <c r="A78" s="23">
        <v>205</v>
      </c>
      <c r="B78" s="24" t="s">
        <v>96</v>
      </c>
      <c r="C78" s="24" t="s">
        <v>21</v>
      </c>
      <c r="D78" s="24" t="s">
        <v>22</v>
      </c>
      <c r="E78" s="24" t="s">
        <v>23</v>
      </c>
      <c r="F78" s="24" t="s">
        <v>22</v>
      </c>
      <c r="G78" s="24" t="s">
        <v>118</v>
      </c>
      <c r="H78" s="24" t="s">
        <v>119</v>
      </c>
      <c r="I78" s="24"/>
      <c r="J78" s="24"/>
      <c r="K78" s="24" t="s">
        <v>101</v>
      </c>
      <c r="L78" s="25">
        <v>84696</v>
      </c>
      <c r="M78" s="25">
        <v>-15562</v>
      </c>
      <c r="N78" s="25">
        <v>100258</v>
      </c>
      <c r="O78" s="26">
        <v>15924</v>
      </c>
      <c r="P78" s="25">
        <v>13660761</v>
      </c>
      <c r="Q78" s="25">
        <v>13660761</v>
      </c>
      <c r="R78" s="33">
        <f>+R79</f>
        <v>1875008.93</v>
      </c>
      <c r="S78" s="33">
        <v>15562</v>
      </c>
      <c r="T78" s="33">
        <v>15924</v>
      </c>
      <c r="U78" s="33">
        <v>0</v>
      </c>
      <c r="V78" s="33">
        <v>0</v>
      </c>
      <c r="W78" s="33">
        <f>+W79</f>
        <v>1875008.93</v>
      </c>
    </row>
    <row r="79" spans="1:23" ht="12.75" customHeight="1" x14ac:dyDescent="0.25">
      <c r="A79" s="27">
        <v>205</v>
      </c>
      <c r="B79" s="28" t="s">
        <v>96</v>
      </c>
      <c r="C79" s="28" t="s">
        <v>21</v>
      </c>
      <c r="D79" s="28" t="s">
        <v>22</v>
      </c>
      <c r="E79" s="28" t="s">
        <v>23</v>
      </c>
      <c r="F79" s="28" t="s">
        <v>22</v>
      </c>
      <c r="G79" s="28"/>
      <c r="H79" s="28"/>
      <c r="I79" s="28" t="s">
        <v>120</v>
      </c>
      <c r="J79" s="28" t="s">
        <v>119</v>
      </c>
      <c r="K79" s="28" t="s">
        <v>101</v>
      </c>
      <c r="L79" s="29">
        <v>84696</v>
      </c>
      <c r="M79" s="29">
        <v>-15562</v>
      </c>
      <c r="N79" s="29">
        <v>100258</v>
      </c>
      <c r="O79" s="30">
        <v>15924</v>
      </c>
      <c r="P79" s="29">
        <v>13660761</v>
      </c>
      <c r="Q79" s="29">
        <v>13660761</v>
      </c>
      <c r="R79" s="6">
        <f>+V79+W79</f>
        <v>1875008.93</v>
      </c>
      <c r="S79" s="6">
        <v>15562</v>
      </c>
      <c r="T79" s="6">
        <v>15924</v>
      </c>
      <c r="U79" s="6">
        <v>0</v>
      </c>
      <c r="V79" s="6">
        <v>0</v>
      </c>
      <c r="W79" s="6">
        <v>1875008.93</v>
      </c>
    </row>
    <row r="80" spans="1:23" ht="12.75" customHeight="1" x14ac:dyDescent="0.25">
      <c r="A80" s="23">
        <v>205</v>
      </c>
      <c r="B80" s="24" t="s">
        <v>96</v>
      </c>
      <c r="C80" s="24" t="s">
        <v>21</v>
      </c>
      <c r="D80" s="24" t="s">
        <v>22</v>
      </c>
      <c r="E80" s="24" t="s">
        <v>121</v>
      </c>
      <c r="F80" s="24" t="s">
        <v>22</v>
      </c>
      <c r="G80" s="24" t="s">
        <v>122</v>
      </c>
      <c r="H80" s="24" t="s">
        <v>123</v>
      </c>
      <c r="I80" s="24"/>
      <c r="J80" s="24"/>
      <c r="K80" s="24" t="s">
        <v>124</v>
      </c>
      <c r="L80" s="25">
        <v>728874</v>
      </c>
      <c r="M80" s="25">
        <v>613759</v>
      </c>
      <c r="N80" s="25">
        <v>115115</v>
      </c>
      <c r="O80" s="26">
        <v>19138</v>
      </c>
      <c r="P80" s="25">
        <v>16133540</v>
      </c>
      <c r="Q80" s="25">
        <v>16133540</v>
      </c>
      <c r="R80" s="33">
        <f>+R81</f>
        <v>103983.78</v>
      </c>
      <c r="S80" s="33">
        <v>-613759</v>
      </c>
      <c r="T80" s="33">
        <v>19138</v>
      </c>
      <c r="U80" s="33">
        <v>0</v>
      </c>
      <c r="V80" s="33">
        <v>103983.78</v>
      </c>
      <c r="W80" s="33">
        <f>+W81</f>
        <v>0</v>
      </c>
    </row>
    <row r="81" spans="1:23" ht="12.75" customHeight="1" x14ac:dyDescent="0.25">
      <c r="A81" s="27">
        <v>205</v>
      </c>
      <c r="B81" s="28" t="s">
        <v>96</v>
      </c>
      <c r="C81" s="28" t="s">
        <v>21</v>
      </c>
      <c r="D81" s="28" t="s">
        <v>22</v>
      </c>
      <c r="E81" s="28" t="s">
        <v>121</v>
      </c>
      <c r="F81" s="28" t="s">
        <v>22</v>
      </c>
      <c r="G81" s="28"/>
      <c r="H81" s="28"/>
      <c r="I81" s="28" t="s">
        <v>125</v>
      </c>
      <c r="J81" s="28" t="s">
        <v>123</v>
      </c>
      <c r="K81" s="28" t="s">
        <v>124</v>
      </c>
      <c r="L81" s="29">
        <v>728874</v>
      </c>
      <c r="M81" s="29">
        <v>613759</v>
      </c>
      <c r="N81" s="29">
        <v>115115</v>
      </c>
      <c r="O81" s="30">
        <v>19138</v>
      </c>
      <c r="P81" s="29">
        <v>16133540</v>
      </c>
      <c r="Q81" s="29">
        <v>16133540</v>
      </c>
      <c r="R81" s="6">
        <f>+V81+W81</f>
        <v>103983.78</v>
      </c>
      <c r="S81" s="6">
        <v>-613759</v>
      </c>
      <c r="T81" s="6">
        <v>19138</v>
      </c>
      <c r="U81" s="6">
        <v>0</v>
      </c>
      <c r="V81" s="6">
        <v>103983.78</v>
      </c>
    </row>
    <row r="82" spans="1:23" ht="12.75" customHeight="1" x14ac:dyDescent="0.25">
      <c r="A82" s="23">
        <v>206</v>
      </c>
      <c r="B82" s="24" t="s">
        <v>126</v>
      </c>
      <c r="C82" s="24" t="s">
        <v>21</v>
      </c>
      <c r="D82" s="24" t="s">
        <v>22</v>
      </c>
      <c r="E82" s="24" t="s">
        <v>33</v>
      </c>
      <c r="F82" s="24" t="s">
        <v>22</v>
      </c>
      <c r="G82" s="24" t="s">
        <v>127</v>
      </c>
      <c r="H82" s="24" t="s">
        <v>50</v>
      </c>
      <c r="I82" s="24"/>
      <c r="J82" s="24"/>
      <c r="K82" s="24" t="s">
        <v>26</v>
      </c>
      <c r="L82" s="25">
        <v>233</v>
      </c>
      <c r="M82" s="25">
        <v>45</v>
      </c>
      <c r="N82" s="25">
        <v>188</v>
      </c>
      <c r="O82" s="26">
        <v>0</v>
      </c>
      <c r="P82" s="25">
        <v>214756462</v>
      </c>
      <c r="Q82" s="25">
        <v>103848301</v>
      </c>
      <c r="R82" s="25">
        <f>SUBTOTAL(9,R83:R85)</f>
        <v>19629045.219999999</v>
      </c>
      <c r="S82" s="33">
        <v>-45</v>
      </c>
      <c r="T82" s="33">
        <v>0</v>
      </c>
      <c r="U82" s="33">
        <v>-110908161</v>
      </c>
      <c r="V82" s="33">
        <v>17235595.25</v>
      </c>
      <c r="W82" s="33">
        <f>+W83</f>
        <v>2393449.9700000002</v>
      </c>
    </row>
    <row r="83" spans="1:23" ht="12.75" customHeight="1" x14ac:dyDescent="0.25">
      <c r="A83" s="27">
        <v>206</v>
      </c>
      <c r="B83" s="28" t="s">
        <v>126</v>
      </c>
      <c r="C83" s="28" t="s">
        <v>21</v>
      </c>
      <c r="D83" s="28" t="s">
        <v>22</v>
      </c>
      <c r="E83" s="28" t="s">
        <v>33</v>
      </c>
      <c r="F83" s="28" t="s">
        <v>22</v>
      </c>
      <c r="G83" s="28"/>
      <c r="H83" s="28"/>
      <c r="I83" s="28" t="s">
        <v>128</v>
      </c>
      <c r="J83" s="28" t="s">
        <v>50</v>
      </c>
      <c r="K83" s="28" t="s">
        <v>26</v>
      </c>
      <c r="L83" s="29">
        <v>117</v>
      </c>
      <c r="M83" s="29">
        <v>0</v>
      </c>
      <c r="N83" s="29">
        <v>117</v>
      </c>
      <c r="O83" s="30">
        <v>0</v>
      </c>
      <c r="P83" s="29">
        <v>28177916</v>
      </c>
      <c r="Q83" s="29">
        <v>28177916</v>
      </c>
      <c r="R83" s="6">
        <f>+V83+W83</f>
        <v>2537300.6300000004</v>
      </c>
      <c r="S83" s="6">
        <v>0</v>
      </c>
      <c r="T83" s="6">
        <v>0</v>
      </c>
      <c r="U83" s="6">
        <v>0</v>
      </c>
      <c r="V83" s="6">
        <v>143850.66</v>
      </c>
      <c r="W83" s="6">
        <v>2393449.9700000002</v>
      </c>
    </row>
    <row r="84" spans="1:23" ht="12.75" customHeight="1" x14ac:dyDescent="0.25">
      <c r="A84" s="27">
        <v>206</v>
      </c>
      <c r="B84" s="28" t="s">
        <v>126</v>
      </c>
      <c r="C84" s="28" t="s">
        <v>21</v>
      </c>
      <c r="D84" s="28" t="s">
        <v>22</v>
      </c>
      <c r="E84" s="28" t="s">
        <v>33</v>
      </c>
      <c r="F84" s="28" t="s">
        <v>22</v>
      </c>
      <c r="G84" s="28"/>
      <c r="H84" s="28"/>
      <c r="I84" s="28" t="s">
        <v>129</v>
      </c>
      <c r="J84" s="28" t="s">
        <v>130</v>
      </c>
      <c r="K84" s="28" t="s">
        <v>104</v>
      </c>
      <c r="L84" s="29">
        <v>10354</v>
      </c>
      <c r="M84" s="29">
        <v>-11491</v>
      </c>
      <c r="N84" s="29">
        <v>21845</v>
      </c>
      <c r="O84" s="30">
        <v>0</v>
      </c>
      <c r="P84" s="29">
        <v>5100000</v>
      </c>
      <c r="Q84" s="29">
        <v>16620390</v>
      </c>
      <c r="R84" s="6">
        <f>+V84+W84</f>
        <v>0</v>
      </c>
      <c r="S84" s="6">
        <v>11491</v>
      </c>
      <c r="T84" s="6">
        <v>0</v>
      </c>
      <c r="U84" s="6">
        <v>11520390</v>
      </c>
      <c r="V84" s="6">
        <v>0</v>
      </c>
    </row>
    <row r="85" spans="1:23" ht="12.75" customHeight="1" x14ac:dyDescent="0.25">
      <c r="A85" s="27">
        <v>206</v>
      </c>
      <c r="B85" s="28" t="s">
        <v>126</v>
      </c>
      <c r="C85" s="28" t="s">
        <v>21</v>
      </c>
      <c r="D85" s="28" t="s">
        <v>22</v>
      </c>
      <c r="E85" s="28" t="s">
        <v>33</v>
      </c>
      <c r="F85" s="28" t="s">
        <v>22</v>
      </c>
      <c r="G85" s="28"/>
      <c r="H85" s="28"/>
      <c r="I85" s="28" t="s">
        <v>131</v>
      </c>
      <c r="J85" s="28" t="s">
        <v>132</v>
      </c>
      <c r="K85" s="28" t="s">
        <v>26</v>
      </c>
      <c r="L85" s="29">
        <v>116</v>
      </c>
      <c r="M85" s="29">
        <v>45</v>
      </c>
      <c r="N85" s="29">
        <v>71</v>
      </c>
      <c r="O85" s="30">
        <v>0</v>
      </c>
      <c r="P85" s="29">
        <v>181478546</v>
      </c>
      <c r="Q85" s="29">
        <v>59049995</v>
      </c>
      <c r="R85" s="6">
        <f>+V85+W85</f>
        <v>17091744.59</v>
      </c>
      <c r="S85" s="6">
        <v>-45</v>
      </c>
      <c r="T85" s="6">
        <v>0</v>
      </c>
      <c r="U85" s="6">
        <v>-122428551</v>
      </c>
      <c r="V85" s="6">
        <v>17091744.59</v>
      </c>
    </row>
    <row r="86" spans="1:23" ht="12.75" customHeight="1" x14ac:dyDescent="0.25">
      <c r="A86" s="23">
        <v>206</v>
      </c>
      <c r="B86" s="34">
        <v>94</v>
      </c>
      <c r="C86" s="34">
        <v>11</v>
      </c>
      <c r="D86" s="24" t="s">
        <v>22</v>
      </c>
      <c r="E86" s="24" t="s">
        <v>33</v>
      </c>
      <c r="F86" s="24" t="s">
        <v>22</v>
      </c>
      <c r="G86" s="24" t="s">
        <v>133</v>
      </c>
      <c r="H86" s="24" t="s">
        <v>134</v>
      </c>
      <c r="I86" s="24"/>
      <c r="J86" s="24"/>
      <c r="K86" s="24" t="s">
        <v>67</v>
      </c>
      <c r="L86" s="25">
        <v>0</v>
      </c>
      <c r="M86" s="25">
        <v>-27</v>
      </c>
      <c r="N86" s="25">
        <v>27</v>
      </c>
      <c r="O86" s="26">
        <v>0</v>
      </c>
      <c r="P86" s="25">
        <v>0</v>
      </c>
      <c r="Q86" s="25">
        <v>12300957</v>
      </c>
      <c r="R86" s="33">
        <v>1451876.2</v>
      </c>
      <c r="S86" s="33">
        <v>27</v>
      </c>
      <c r="T86" s="33">
        <v>0</v>
      </c>
      <c r="U86" s="33">
        <v>12300957</v>
      </c>
      <c r="V86" s="33">
        <v>1451876.2</v>
      </c>
      <c r="W86" s="33"/>
    </row>
    <row r="87" spans="1:23" ht="12.75" customHeight="1" x14ac:dyDescent="0.25">
      <c r="A87" s="27">
        <v>206</v>
      </c>
      <c r="B87" s="35">
        <v>94</v>
      </c>
      <c r="C87" s="35">
        <v>11</v>
      </c>
      <c r="D87" s="28" t="s">
        <v>22</v>
      </c>
      <c r="E87" s="28" t="s">
        <v>33</v>
      </c>
      <c r="F87" s="28" t="s">
        <v>22</v>
      </c>
      <c r="G87" s="28"/>
      <c r="H87" s="28"/>
      <c r="I87" s="28" t="s">
        <v>135</v>
      </c>
      <c r="J87" s="28" t="s">
        <v>136</v>
      </c>
      <c r="K87" s="28" t="s">
        <v>26</v>
      </c>
      <c r="L87" s="29">
        <v>0</v>
      </c>
      <c r="M87" s="29">
        <v>-27</v>
      </c>
      <c r="N87" s="29">
        <v>27</v>
      </c>
      <c r="O87" s="30">
        <v>0</v>
      </c>
      <c r="P87" s="29">
        <v>0</v>
      </c>
      <c r="Q87" s="29">
        <v>12300957</v>
      </c>
      <c r="R87" s="6">
        <v>1451876.2</v>
      </c>
      <c r="S87" s="6">
        <v>27</v>
      </c>
      <c r="T87" s="6">
        <v>0</v>
      </c>
      <c r="U87" s="6">
        <v>12300957</v>
      </c>
      <c r="V87" s="6">
        <v>1451876.2</v>
      </c>
    </row>
    <row r="88" spans="1:23" ht="12.75" customHeight="1" x14ac:dyDescent="0.25">
      <c r="A88" s="23">
        <v>206</v>
      </c>
      <c r="B88" s="34">
        <v>94</v>
      </c>
      <c r="C88" s="34">
        <v>14</v>
      </c>
      <c r="D88" s="24" t="s">
        <v>22</v>
      </c>
      <c r="E88" s="24" t="s">
        <v>33</v>
      </c>
      <c r="F88" s="24" t="s">
        <v>22</v>
      </c>
      <c r="G88" s="24" t="s">
        <v>137</v>
      </c>
      <c r="H88" s="24" t="s">
        <v>138</v>
      </c>
      <c r="I88" s="24"/>
      <c r="J88" s="24"/>
      <c r="K88" s="24" t="s">
        <v>67</v>
      </c>
      <c r="L88" s="25">
        <v>0</v>
      </c>
      <c r="M88" s="25">
        <v>0</v>
      </c>
      <c r="N88" s="25">
        <v>0</v>
      </c>
      <c r="O88" s="36">
        <v>0</v>
      </c>
      <c r="P88" s="33">
        <v>0</v>
      </c>
      <c r="Q88" s="33">
        <v>330983</v>
      </c>
      <c r="R88" s="33">
        <v>0</v>
      </c>
      <c r="S88" s="33">
        <v>0</v>
      </c>
      <c r="T88" s="33">
        <v>0</v>
      </c>
      <c r="U88" s="33">
        <v>330983</v>
      </c>
      <c r="V88" s="33">
        <v>0</v>
      </c>
      <c r="W88" s="33"/>
    </row>
    <row r="89" spans="1:23" ht="12.75" customHeight="1" x14ac:dyDescent="0.25">
      <c r="A89" s="27">
        <v>206</v>
      </c>
      <c r="B89" s="35">
        <v>94</v>
      </c>
      <c r="C89" s="35">
        <v>14</v>
      </c>
      <c r="D89" s="28" t="s">
        <v>22</v>
      </c>
      <c r="E89" s="28" t="s">
        <v>33</v>
      </c>
      <c r="F89" s="28" t="s">
        <v>22</v>
      </c>
      <c r="G89" s="28"/>
      <c r="H89" s="28"/>
      <c r="I89" s="28" t="s">
        <v>139</v>
      </c>
      <c r="J89" s="28" t="s">
        <v>138</v>
      </c>
      <c r="K89" s="28" t="s">
        <v>67</v>
      </c>
      <c r="L89" s="29">
        <v>0</v>
      </c>
      <c r="M89" s="29">
        <v>-2</v>
      </c>
      <c r="N89" s="29">
        <v>2</v>
      </c>
      <c r="O89" s="30">
        <v>0</v>
      </c>
      <c r="P89" s="29">
        <v>0</v>
      </c>
      <c r="Q89" s="29">
        <v>330983</v>
      </c>
      <c r="R89" s="6">
        <v>0</v>
      </c>
      <c r="S89" s="6">
        <v>2</v>
      </c>
      <c r="T89" s="6">
        <v>0</v>
      </c>
      <c r="U89" s="6">
        <v>330983</v>
      </c>
      <c r="V89" s="6">
        <v>0</v>
      </c>
    </row>
    <row r="90" spans="1:23" ht="12.75" customHeight="1" x14ac:dyDescent="0.25">
      <c r="A90" s="23">
        <v>206</v>
      </c>
      <c r="B90" s="34">
        <v>94</v>
      </c>
      <c r="C90" s="34">
        <v>15</v>
      </c>
      <c r="D90" s="24" t="s">
        <v>22</v>
      </c>
      <c r="E90" s="24" t="s">
        <v>33</v>
      </c>
      <c r="F90" s="24" t="s">
        <v>22</v>
      </c>
      <c r="G90" s="24" t="s">
        <v>140</v>
      </c>
      <c r="H90" s="24" t="s">
        <v>141</v>
      </c>
      <c r="I90" s="24"/>
      <c r="J90" s="24"/>
      <c r="K90" s="24" t="s">
        <v>67</v>
      </c>
      <c r="L90" s="25">
        <v>0</v>
      </c>
      <c r="M90" s="25">
        <v>0</v>
      </c>
      <c r="N90" s="25">
        <v>0</v>
      </c>
      <c r="O90" s="36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/>
    </row>
    <row r="91" spans="1:23" ht="12.75" customHeight="1" x14ac:dyDescent="0.25">
      <c r="A91" s="27">
        <v>206</v>
      </c>
      <c r="B91" s="35">
        <v>94</v>
      </c>
      <c r="C91" s="35">
        <v>15</v>
      </c>
      <c r="D91" s="28" t="s">
        <v>22</v>
      </c>
      <c r="E91" s="28" t="s">
        <v>33</v>
      </c>
      <c r="F91" s="28" t="s">
        <v>22</v>
      </c>
      <c r="G91" s="28"/>
      <c r="H91" s="28"/>
      <c r="I91" s="28" t="s">
        <v>142</v>
      </c>
      <c r="J91" s="28" t="s">
        <v>141</v>
      </c>
      <c r="K91" s="28" t="s">
        <v>67</v>
      </c>
      <c r="L91" s="29">
        <v>0</v>
      </c>
      <c r="M91" s="29">
        <v>0</v>
      </c>
      <c r="N91" s="29">
        <v>0</v>
      </c>
      <c r="O91" s="30">
        <v>0</v>
      </c>
      <c r="P91" s="29">
        <v>0</v>
      </c>
      <c r="Q91" s="29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</row>
    <row r="92" spans="1:23" ht="12.75" customHeight="1" x14ac:dyDescent="0.25">
      <c r="A92" s="23">
        <v>207</v>
      </c>
      <c r="B92" s="24" t="s">
        <v>143</v>
      </c>
      <c r="C92" s="24" t="s">
        <v>21</v>
      </c>
      <c r="D92" s="24" t="s">
        <v>22</v>
      </c>
      <c r="E92" s="24" t="s">
        <v>33</v>
      </c>
      <c r="F92" s="24" t="s">
        <v>22</v>
      </c>
      <c r="G92" s="24" t="s">
        <v>144</v>
      </c>
      <c r="H92" s="24" t="s">
        <v>50</v>
      </c>
      <c r="I92" s="24"/>
      <c r="J92" s="24"/>
      <c r="K92" s="24" t="s">
        <v>26</v>
      </c>
      <c r="L92" s="33">
        <v>233</v>
      </c>
      <c r="M92" s="25">
        <v>0</v>
      </c>
      <c r="N92" s="33">
        <v>233</v>
      </c>
      <c r="O92" s="36">
        <v>76</v>
      </c>
      <c r="P92" s="33">
        <v>8687812</v>
      </c>
      <c r="Q92" s="33">
        <v>8687812</v>
      </c>
      <c r="R92" s="33">
        <f>+R93</f>
        <v>1261834.49</v>
      </c>
      <c r="S92" s="33">
        <v>0</v>
      </c>
      <c r="T92" s="33">
        <v>76</v>
      </c>
      <c r="U92" s="33">
        <v>0</v>
      </c>
      <c r="V92" s="33">
        <v>402368.1</v>
      </c>
      <c r="W92" s="33">
        <f>+W93</f>
        <v>859466.39</v>
      </c>
    </row>
    <row r="93" spans="1:23" ht="12.75" customHeight="1" x14ac:dyDescent="0.25">
      <c r="A93" s="27">
        <v>207</v>
      </c>
      <c r="B93" s="28" t="s">
        <v>143</v>
      </c>
      <c r="C93" s="28" t="s">
        <v>21</v>
      </c>
      <c r="D93" s="28" t="s">
        <v>22</v>
      </c>
      <c r="E93" s="28" t="s">
        <v>33</v>
      </c>
      <c r="F93" s="28" t="s">
        <v>22</v>
      </c>
      <c r="G93" s="28"/>
      <c r="H93" s="28"/>
      <c r="I93" s="28" t="s">
        <v>145</v>
      </c>
      <c r="J93" s="28" t="s">
        <v>50</v>
      </c>
      <c r="K93" s="28" t="s">
        <v>26</v>
      </c>
      <c r="L93" s="29">
        <v>233</v>
      </c>
      <c r="M93" s="29">
        <v>0</v>
      </c>
      <c r="N93" s="29">
        <v>233</v>
      </c>
      <c r="O93" s="30">
        <v>76</v>
      </c>
      <c r="P93" s="29">
        <v>8687812</v>
      </c>
      <c r="Q93" s="29">
        <v>8687812</v>
      </c>
      <c r="R93" s="6">
        <f>+V93+W93</f>
        <v>1261834.49</v>
      </c>
      <c r="S93" s="6">
        <v>0</v>
      </c>
      <c r="T93" s="6">
        <v>76</v>
      </c>
      <c r="U93" s="6">
        <v>0</v>
      </c>
      <c r="V93" s="6">
        <v>402368.1</v>
      </c>
      <c r="W93" s="6">
        <v>859466.39</v>
      </c>
    </row>
    <row r="94" spans="1:23" ht="12.75" customHeight="1" x14ac:dyDescent="0.25">
      <c r="A94" s="23">
        <v>207</v>
      </c>
      <c r="B94" s="24" t="s">
        <v>143</v>
      </c>
      <c r="C94" s="24" t="s">
        <v>21</v>
      </c>
      <c r="D94" s="24" t="s">
        <v>22</v>
      </c>
      <c r="E94" s="24" t="s">
        <v>28</v>
      </c>
      <c r="F94" s="24" t="s">
        <v>22</v>
      </c>
      <c r="G94" s="24" t="s">
        <v>146</v>
      </c>
      <c r="H94" s="24" t="s">
        <v>147</v>
      </c>
      <c r="I94" s="24"/>
      <c r="J94" s="24"/>
      <c r="K94" s="24" t="s">
        <v>104</v>
      </c>
      <c r="L94" s="25">
        <v>997</v>
      </c>
      <c r="M94" s="25">
        <v>0</v>
      </c>
      <c r="N94" s="25">
        <v>997</v>
      </c>
      <c r="O94" s="26">
        <v>200</v>
      </c>
      <c r="P94" s="25">
        <v>2150172</v>
      </c>
      <c r="Q94" s="25">
        <v>2150172</v>
      </c>
      <c r="R94" s="25">
        <f>+R95+R96+R97</f>
        <v>347858.64</v>
      </c>
      <c r="S94" s="25">
        <v>0</v>
      </c>
      <c r="T94" s="25">
        <v>200</v>
      </c>
      <c r="U94" s="25">
        <v>0</v>
      </c>
      <c r="V94" s="25">
        <v>11850</v>
      </c>
      <c r="W94" s="25">
        <f>+W95+W96+W97</f>
        <v>336008.64</v>
      </c>
    </row>
    <row r="95" spans="1:23" ht="12.75" customHeight="1" x14ac:dyDescent="0.25">
      <c r="A95" s="27">
        <v>207</v>
      </c>
      <c r="B95" s="28" t="s">
        <v>143</v>
      </c>
      <c r="C95" s="28" t="s">
        <v>21</v>
      </c>
      <c r="D95" s="28" t="s">
        <v>22</v>
      </c>
      <c r="E95" s="28" t="s">
        <v>28</v>
      </c>
      <c r="F95" s="28" t="s">
        <v>22</v>
      </c>
      <c r="G95" s="28"/>
      <c r="H95" s="28"/>
      <c r="I95" s="28" t="s">
        <v>148</v>
      </c>
      <c r="J95" s="28" t="s">
        <v>149</v>
      </c>
      <c r="K95" s="28" t="s">
        <v>104</v>
      </c>
      <c r="L95" s="29">
        <v>790</v>
      </c>
      <c r="M95" s="29">
        <v>0</v>
      </c>
      <c r="N95" s="29">
        <v>790</v>
      </c>
      <c r="O95" s="30">
        <v>160</v>
      </c>
      <c r="P95" s="29">
        <v>2055172</v>
      </c>
      <c r="Q95" s="29">
        <v>2055172</v>
      </c>
      <c r="R95" s="6">
        <f>+V95+W95</f>
        <v>336008.64</v>
      </c>
      <c r="S95" s="6">
        <v>0</v>
      </c>
      <c r="T95" s="6">
        <v>160</v>
      </c>
      <c r="U95" s="6">
        <v>0</v>
      </c>
      <c r="V95" s="6">
        <v>0</v>
      </c>
      <c r="W95" s="6">
        <v>336008.64</v>
      </c>
    </row>
    <row r="96" spans="1:23" ht="12.75" customHeight="1" x14ac:dyDescent="0.25">
      <c r="A96" s="27">
        <v>207</v>
      </c>
      <c r="B96" s="28" t="s">
        <v>143</v>
      </c>
      <c r="C96" s="28" t="s">
        <v>21</v>
      </c>
      <c r="D96" s="28" t="s">
        <v>22</v>
      </c>
      <c r="E96" s="28" t="s">
        <v>28</v>
      </c>
      <c r="F96" s="28" t="s">
        <v>22</v>
      </c>
      <c r="G96" s="28"/>
      <c r="H96" s="28"/>
      <c r="I96" s="28" t="s">
        <v>150</v>
      </c>
      <c r="J96" s="28" t="s">
        <v>151</v>
      </c>
      <c r="K96" s="28" t="s">
        <v>104</v>
      </c>
      <c r="L96" s="29">
        <v>3</v>
      </c>
      <c r="M96" s="29">
        <v>0</v>
      </c>
      <c r="N96" s="29">
        <v>3</v>
      </c>
      <c r="O96" s="30">
        <v>0</v>
      </c>
      <c r="P96" s="29">
        <v>45000</v>
      </c>
      <c r="Q96" s="29">
        <v>45000</v>
      </c>
      <c r="R96" s="6">
        <f>+V96+W96</f>
        <v>11850</v>
      </c>
      <c r="S96" s="6">
        <v>0</v>
      </c>
      <c r="T96" s="6">
        <v>0</v>
      </c>
      <c r="U96" s="6">
        <v>0</v>
      </c>
      <c r="V96" s="6">
        <v>11850</v>
      </c>
    </row>
    <row r="97" spans="1:23" ht="12.75" customHeight="1" x14ac:dyDescent="0.25">
      <c r="A97" s="27">
        <v>207</v>
      </c>
      <c r="B97" s="28" t="s">
        <v>143</v>
      </c>
      <c r="C97" s="28" t="s">
        <v>21</v>
      </c>
      <c r="D97" s="28" t="s">
        <v>22</v>
      </c>
      <c r="E97" s="28" t="s">
        <v>28</v>
      </c>
      <c r="F97" s="28" t="s">
        <v>22</v>
      </c>
      <c r="G97" s="28"/>
      <c r="H97" s="28"/>
      <c r="I97" s="28" t="s">
        <v>152</v>
      </c>
      <c r="J97" s="28" t="s">
        <v>153</v>
      </c>
      <c r="K97" s="28" t="s">
        <v>104</v>
      </c>
      <c r="L97" s="29">
        <v>204</v>
      </c>
      <c r="M97" s="29">
        <v>0</v>
      </c>
      <c r="N97" s="29">
        <v>204</v>
      </c>
      <c r="O97" s="30">
        <v>40</v>
      </c>
      <c r="P97" s="29">
        <v>50000</v>
      </c>
      <c r="Q97" s="29">
        <v>50000</v>
      </c>
      <c r="R97" s="6">
        <f>+V97+W97</f>
        <v>0</v>
      </c>
      <c r="S97" s="6">
        <v>0</v>
      </c>
      <c r="T97" s="6">
        <v>40</v>
      </c>
      <c r="U97" s="6">
        <v>0</v>
      </c>
      <c r="V97" s="6">
        <v>0</v>
      </c>
    </row>
    <row r="98" spans="1:23" ht="12.75" customHeight="1" x14ac:dyDescent="0.25">
      <c r="A98" s="23">
        <v>207</v>
      </c>
      <c r="B98" s="24" t="s">
        <v>143</v>
      </c>
      <c r="C98" s="24" t="s">
        <v>21</v>
      </c>
      <c r="D98" s="24" t="s">
        <v>22</v>
      </c>
      <c r="E98" s="24" t="s">
        <v>23</v>
      </c>
      <c r="F98" s="24" t="s">
        <v>22</v>
      </c>
      <c r="G98" s="24" t="s">
        <v>154</v>
      </c>
      <c r="H98" s="24" t="s">
        <v>155</v>
      </c>
      <c r="I98" s="24"/>
      <c r="J98" s="24"/>
      <c r="K98" s="24" t="s">
        <v>26</v>
      </c>
      <c r="L98" s="25">
        <v>54998</v>
      </c>
      <c r="M98" s="25">
        <v>0</v>
      </c>
      <c r="N98" s="25">
        <v>54998</v>
      </c>
      <c r="O98" s="26">
        <v>9237</v>
      </c>
      <c r="P98" s="25">
        <v>4708006</v>
      </c>
      <c r="Q98" s="25">
        <v>4708006</v>
      </c>
      <c r="R98" s="25">
        <f>+R99+R100+R101</f>
        <v>539582.71999999997</v>
      </c>
      <c r="S98" s="25">
        <v>0</v>
      </c>
      <c r="T98" s="25">
        <v>9237</v>
      </c>
      <c r="U98" s="33">
        <v>0</v>
      </c>
      <c r="V98" s="33">
        <v>146679.91999999998</v>
      </c>
      <c r="W98" s="25">
        <f>+W99+W100+W101</f>
        <v>392902.8</v>
      </c>
    </row>
    <row r="99" spans="1:23" ht="12.75" customHeight="1" x14ac:dyDescent="0.25">
      <c r="A99" s="27">
        <v>207</v>
      </c>
      <c r="B99" s="28" t="s">
        <v>143</v>
      </c>
      <c r="C99" s="28" t="s">
        <v>21</v>
      </c>
      <c r="D99" s="28" t="s">
        <v>22</v>
      </c>
      <c r="E99" s="28" t="s">
        <v>23</v>
      </c>
      <c r="F99" s="28" t="s">
        <v>22</v>
      </c>
      <c r="G99" s="28"/>
      <c r="H99" s="28"/>
      <c r="I99" s="28" t="s">
        <v>156</v>
      </c>
      <c r="J99" s="28" t="s">
        <v>157</v>
      </c>
      <c r="K99" s="28" t="s">
        <v>26</v>
      </c>
      <c r="L99" s="29">
        <v>2818</v>
      </c>
      <c r="M99" s="29">
        <v>0</v>
      </c>
      <c r="N99" s="29">
        <v>2818</v>
      </c>
      <c r="O99" s="30">
        <v>460</v>
      </c>
      <c r="P99" s="29">
        <v>129476</v>
      </c>
      <c r="Q99" s="29">
        <v>129476</v>
      </c>
      <c r="R99" s="6">
        <f>+V99+W99</f>
        <v>3432.47</v>
      </c>
      <c r="S99" s="6">
        <v>0</v>
      </c>
      <c r="T99" s="6">
        <v>460</v>
      </c>
      <c r="U99" s="6">
        <v>0</v>
      </c>
      <c r="V99" s="6">
        <v>3432.47</v>
      </c>
    </row>
    <row r="100" spans="1:23" ht="12.75" customHeight="1" x14ac:dyDescent="0.25">
      <c r="A100" s="27">
        <v>207</v>
      </c>
      <c r="B100" s="28" t="s">
        <v>143</v>
      </c>
      <c r="C100" s="28" t="s">
        <v>21</v>
      </c>
      <c r="D100" s="28" t="s">
        <v>22</v>
      </c>
      <c r="E100" s="28" t="s">
        <v>23</v>
      </c>
      <c r="F100" s="28" t="s">
        <v>22</v>
      </c>
      <c r="G100" s="28"/>
      <c r="H100" s="28"/>
      <c r="I100" s="28" t="s">
        <v>158</v>
      </c>
      <c r="J100" s="28" t="s">
        <v>159</v>
      </c>
      <c r="K100" s="28" t="s">
        <v>26</v>
      </c>
      <c r="L100" s="29">
        <v>11880</v>
      </c>
      <c r="M100" s="29">
        <v>0</v>
      </c>
      <c r="N100" s="29">
        <v>11880</v>
      </c>
      <c r="O100" s="30">
        <v>1927</v>
      </c>
      <c r="P100" s="29">
        <v>1386359</v>
      </c>
      <c r="Q100" s="29">
        <v>1386359</v>
      </c>
      <c r="R100" s="6">
        <f>+V100+W100</f>
        <v>94418.95</v>
      </c>
      <c r="S100" s="6">
        <v>0</v>
      </c>
      <c r="T100" s="6">
        <v>1927</v>
      </c>
      <c r="U100" s="6">
        <v>0</v>
      </c>
      <c r="V100" s="6">
        <v>94418.95</v>
      </c>
    </row>
    <row r="101" spans="1:23" ht="12.75" customHeight="1" x14ac:dyDescent="0.25">
      <c r="A101" s="27">
        <v>207</v>
      </c>
      <c r="B101" s="28" t="s">
        <v>143</v>
      </c>
      <c r="C101" s="28" t="s">
        <v>21</v>
      </c>
      <c r="D101" s="28" t="s">
        <v>22</v>
      </c>
      <c r="E101" s="28" t="s">
        <v>23</v>
      </c>
      <c r="F101" s="28" t="s">
        <v>22</v>
      </c>
      <c r="G101" s="28"/>
      <c r="H101" s="28"/>
      <c r="I101" s="28" t="s">
        <v>160</v>
      </c>
      <c r="J101" s="28" t="s">
        <v>161</v>
      </c>
      <c r="K101" s="28" t="s">
        <v>26</v>
      </c>
      <c r="L101" s="29">
        <v>40300</v>
      </c>
      <c r="M101" s="29">
        <v>0</v>
      </c>
      <c r="N101" s="29">
        <v>40300</v>
      </c>
      <c r="O101" s="30">
        <v>6850</v>
      </c>
      <c r="P101" s="29">
        <v>3192171</v>
      </c>
      <c r="Q101" s="29">
        <v>3192171</v>
      </c>
      <c r="R101" s="6">
        <f>+V101+W101</f>
        <v>441731.3</v>
      </c>
      <c r="S101" s="6">
        <v>0</v>
      </c>
      <c r="T101" s="6">
        <v>6850</v>
      </c>
      <c r="U101" s="6">
        <v>0</v>
      </c>
      <c r="V101" s="6">
        <v>48828.5</v>
      </c>
      <c r="W101" s="6">
        <v>392902.8</v>
      </c>
    </row>
    <row r="102" spans="1:23" ht="12.75" customHeight="1" x14ac:dyDescent="0.25">
      <c r="A102" s="23">
        <v>208</v>
      </c>
      <c r="B102" s="24" t="s">
        <v>162</v>
      </c>
      <c r="C102" s="24" t="s">
        <v>21</v>
      </c>
      <c r="D102" s="24" t="s">
        <v>22</v>
      </c>
      <c r="E102" s="24" t="s">
        <v>33</v>
      </c>
      <c r="F102" s="24" t="s">
        <v>22</v>
      </c>
      <c r="G102" s="24" t="s">
        <v>163</v>
      </c>
      <c r="H102" s="24" t="s">
        <v>50</v>
      </c>
      <c r="I102" s="24"/>
      <c r="J102" s="24"/>
      <c r="K102" s="24" t="s">
        <v>26</v>
      </c>
      <c r="L102" s="25">
        <v>218</v>
      </c>
      <c r="M102" s="25">
        <v>0</v>
      </c>
      <c r="N102" s="25">
        <v>218</v>
      </c>
      <c r="O102" s="26">
        <v>47</v>
      </c>
      <c r="P102" s="25">
        <v>8433472</v>
      </c>
      <c r="Q102" s="25">
        <v>8433472</v>
      </c>
      <c r="R102" s="25">
        <f>+R103</f>
        <v>861747.63</v>
      </c>
      <c r="S102" s="25">
        <v>0</v>
      </c>
      <c r="T102" s="25">
        <v>47</v>
      </c>
      <c r="U102" s="33">
        <v>0</v>
      </c>
      <c r="V102" s="33">
        <v>44210.77</v>
      </c>
      <c r="W102" s="33">
        <f>+W103</f>
        <v>817536.86</v>
      </c>
    </row>
    <row r="103" spans="1:23" ht="12.75" customHeight="1" x14ac:dyDescent="0.25">
      <c r="A103" s="27">
        <v>208</v>
      </c>
      <c r="B103" s="28" t="s">
        <v>162</v>
      </c>
      <c r="C103" s="28" t="s">
        <v>21</v>
      </c>
      <c r="D103" s="28" t="s">
        <v>22</v>
      </c>
      <c r="E103" s="28" t="s">
        <v>33</v>
      </c>
      <c r="F103" s="28" t="s">
        <v>22</v>
      </c>
      <c r="G103" s="28"/>
      <c r="H103" s="28"/>
      <c r="I103" s="28" t="s">
        <v>164</v>
      </c>
      <c r="J103" s="28" t="s">
        <v>50</v>
      </c>
      <c r="K103" s="28" t="s">
        <v>26</v>
      </c>
      <c r="L103" s="29">
        <v>218</v>
      </c>
      <c r="M103" s="29">
        <v>0</v>
      </c>
      <c r="N103" s="29">
        <v>218</v>
      </c>
      <c r="O103" s="30">
        <v>47</v>
      </c>
      <c r="P103" s="29">
        <v>8433472</v>
      </c>
      <c r="Q103" s="29">
        <v>8433472</v>
      </c>
      <c r="R103" s="6">
        <f>+V103+W103</f>
        <v>861747.63</v>
      </c>
      <c r="S103" s="6">
        <v>0</v>
      </c>
      <c r="T103" s="6">
        <v>47</v>
      </c>
      <c r="U103" s="6">
        <v>0</v>
      </c>
      <c r="V103" s="6">
        <v>44210.77</v>
      </c>
      <c r="W103" s="6">
        <v>817536.86</v>
      </c>
    </row>
    <row r="104" spans="1:23" ht="12.75" customHeight="1" x14ac:dyDescent="0.25">
      <c r="A104" s="23">
        <v>208</v>
      </c>
      <c r="B104" s="24" t="s">
        <v>162</v>
      </c>
      <c r="C104" s="24" t="s">
        <v>21</v>
      </c>
      <c r="D104" s="24" t="s">
        <v>22</v>
      </c>
      <c r="E104" s="24" t="s">
        <v>28</v>
      </c>
      <c r="F104" s="24" t="s">
        <v>22</v>
      </c>
      <c r="G104" s="24" t="s">
        <v>165</v>
      </c>
      <c r="H104" s="24" t="s">
        <v>166</v>
      </c>
      <c r="I104" s="24"/>
      <c r="J104" s="24"/>
      <c r="K104" s="24" t="s">
        <v>167</v>
      </c>
      <c r="L104" s="25">
        <v>2958</v>
      </c>
      <c r="M104" s="25">
        <v>0</v>
      </c>
      <c r="N104" s="25">
        <v>2958</v>
      </c>
      <c r="O104" s="26">
        <v>451</v>
      </c>
      <c r="P104" s="25">
        <v>1851395</v>
      </c>
      <c r="Q104" s="25">
        <v>1851395</v>
      </c>
      <c r="R104" s="25">
        <f>+R105</f>
        <v>83223</v>
      </c>
      <c r="S104" s="25">
        <v>0</v>
      </c>
      <c r="T104" s="25">
        <v>451</v>
      </c>
      <c r="U104" s="33">
        <v>0</v>
      </c>
      <c r="V104" s="33">
        <f>+V105</f>
        <v>83223</v>
      </c>
      <c r="W104" s="33"/>
    </row>
    <row r="105" spans="1:23" ht="12.75" customHeight="1" x14ac:dyDescent="0.25">
      <c r="A105" s="27">
        <v>208</v>
      </c>
      <c r="B105" s="28" t="s">
        <v>162</v>
      </c>
      <c r="C105" s="28" t="s">
        <v>21</v>
      </c>
      <c r="D105" s="28" t="s">
        <v>22</v>
      </c>
      <c r="E105" s="28" t="s">
        <v>28</v>
      </c>
      <c r="F105" s="28" t="s">
        <v>22</v>
      </c>
      <c r="G105" s="28"/>
      <c r="H105" s="28"/>
      <c r="I105" s="28" t="s">
        <v>168</v>
      </c>
      <c r="J105" s="28" t="s">
        <v>169</v>
      </c>
      <c r="K105" s="28" t="s">
        <v>167</v>
      </c>
      <c r="L105" s="29">
        <v>2814</v>
      </c>
      <c r="M105" s="29">
        <v>0</v>
      </c>
      <c r="N105" s="29">
        <v>2814</v>
      </c>
      <c r="O105" s="30">
        <v>431</v>
      </c>
      <c r="P105" s="29">
        <v>808467</v>
      </c>
      <c r="Q105" s="29">
        <v>808467</v>
      </c>
      <c r="R105" s="6">
        <f>+V105</f>
        <v>83223</v>
      </c>
      <c r="S105" s="6">
        <v>0</v>
      </c>
      <c r="T105" s="6">
        <v>431</v>
      </c>
      <c r="U105" s="6">
        <v>0</v>
      </c>
      <c r="V105" s="6">
        <v>83223</v>
      </c>
    </row>
    <row r="106" spans="1:23" ht="12.75" customHeight="1" x14ac:dyDescent="0.25">
      <c r="A106" s="27">
        <v>208</v>
      </c>
      <c r="B106" s="28" t="s">
        <v>162</v>
      </c>
      <c r="C106" s="28" t="s">
        <v>21</v>
      </c>
      <c r="D106" s="28" t="s">
        <v>22</v>
      </c>
      <c r="E106" s="28" t="s">
        <v>28</v>
      </c>
      <c r="F106" s="28" t="s">
        <v>22</v>
      </c>
      <c r="G106" s="28"/>
      <c r="H106" s="28"/>
      <c r="I106" s="28" t="s">
        <v>170</v>
      </c>
      <c r="J106" s="28" t="s">
        <v>171</v>
      </c>
      <c r="K106" s="28" t="s">
        <v>167</v>
      </c>
      <c r="L106" s="29">
        <v>26</v>
      </c>
      <c r="M106" s="29">
        <v>0</v>
      </c>
      <c r="N106" s="29">
        <v>26</v>
      </c>
      <c r="O106" s="30">
        <v>4</v>
      </c>
      <c r="P106" s="29">
        <v>568018</v>
      </c>
      <c r="Q106" s="29">
        <v>568018</v>
      </c>
      <c r="R106" s="6">
        <v>0</v>
      </c>
      <c r="S106" s="6">
        <v>0</v>
      </c>
      <c r="T106" s="6">
        <v>4</v>
      </c>
      <c r="U106" s="6">
        <v>0</v>
      </c>
      <c r="V106" s="6">
        <v>0</v>
      </c>
    </row>
    <row r="107" spans="1:23" ht="12.75" customHeight="1" x14ac:dyDescent="0.25">
      <c r="A107" s="27">
        <v>208</v>
      </c>
      <c r="B107" s="28" t="s">
        <v>162</v>
      </c>
      <c r="C107" s="28" t="s">
        <v>21</v>
      </c>
      <c r="D107" s="28" t="s">
        <v>22</v>
      </c>
      <c r="E107" s="28" t="s">
        <v>28</v>
      </c>
      <c r="F107" s="28" t="s">
        <v>22</v>
      </c>
      <c r="G107" s="28"/>
      <c r="H107" s="28"/>
      <c r="I107" s="28" t="s">
        <v>172</v>
      </c>
      <c r="J107" s="28" t="s">
        <v>173</v>
      </c>
      <c r="K107" s="28" t="s">
        <v>167</v>
      </c>
      <c r="L107" s="29">
        <v>118</v>
      </c>
      <c r="M107" s="29">
        <v>0</v>
      </c>
      <c r="N107" s="29">
        <v>118</v>
      </c>
      <c r="O107" s="30">
        <v>16</v>
      </c>
      <c r="P107" s="29">
        <v>474910</v>
      </c>
      <c r="Q107" s="29">
        <v>474910</v>
      </c>
      <c r="R107" s="6">
        <v>0</v>
      </c>
      <c r="S107" s="6">
        <v>0</v>
      </c>
      <c r="T107" s="6">
        <v>16</v>
      </c>
      <c r="U107" s="6">
        <v>0</v>
      </c>
      <c r="V107" s="6">
        <v>0</v>
      </c>
    </row>
    <row r="108" spans="1:23" ht="12.75" customHeight="1" x14ac:dyDescent="0.25">
      <c r="A108" s="23">
        <v>209</v>
      </c>
      <c r="B108" s="24" t="s">
        <v>32</v>
      </c>
      <c r="C108" s="24" t="s">
        <v>21</v>
      </c>
      <c r="D108" s="24" t="s">
        <v>22</v>
      </c>
      <c r="E108" s="24" t="s">
        <v>28</v>
      </c>
      <c r="F108" s="24" t="s">
        <v>22</v>
      </c>
      <c r="G108" s="24" t="s">
        <v>38</v>
      </c>
      <c r="H108" s="24" t="s">
        <v>39</v>
      </c>
      <c r="I108" s="24"/>
      <c r="J108" s="24"/>
      <c r="K108" s="24" t="s">
        <v>36</v>
      </c>
      <c r="L108" s="25">
        <v>2</v>
      </c>
      <c r="M108" s="25">
        <v>2</v>
      </c>
      <c r="N108" s="25">
        <v>0</v>
      </c>
      <c r="O108" s="26">
        <v>0</v>
      </c>
      <c r="P108" s="25">
        <v>168000</v>
      </c>
      <c r="Q108" s="25">
        <v>168000</v>
      </c>
      <c r="R108" s="25">
        <f>+R109</f>
        <v>0</v>
      </c>
      <c r="S108" s="25">
        <v>-2</v>
      </c>
      <c r="T108" s="25">
        <v>0</v>
      </c>
      <c r="U108" s="33">
        <v>0</v>
      </c>
      <c r="V108" s="33">
        <v>0</v>
      </c>
      <c r="W108" s="33"/>
    </row>
    <row r="109" spans="1:23" ht="12.75" customHeight="1" x14ac:dyDescent="0.25">
      <c r="A109" s="27">
        <v>209</v>
      </c>
      <c r="B109" s="28" t="s">
        <v>32</v>
      </c>
      <c r="C109" s="28" t="s">
        <v>21</v>
      </c>
      <c r="D109" s="28" t="s">
        <v>22</v>
      </c>
      <c r="E109" s="28" t="s">
        <v>28</v>
      </c>
      <c r="F109" s="28" t="s">
        <v>22</v>
      </c>
      <c r="G109" s="28"/>
      <c r="H109" s="28"/>
      <c r="I109" s="28" t="s">
        <v>40</v>
      </c>
      <c r="J109" s="28" t="s">
        <v>39</v>
      </c>
      <c r="K109" s="28" t="s">
        <v>36</v>
      </c>
      <c r="L109" s="29">
        <v>2</v>
      </c>
      <c r="M109" s="29">
        <v>2</v>
      </c>
      <c r="N109" s="29">
        <v>0</v>
      </c>
      <c r="O109" s="30">
        <v>0</v>
      </c>
      <c r="P109" s="29">
        <v>168000</v>
      </c>
      <c r="Q109" s="29">
        <v>168000</v>
      </c>
      <c r="R109" s="6">
        <f>+V109+W109</f>
        <v>0</v>
      </c>
      <c r="S109" s="6">
        <v>-2</v>
      </c>
      <c r="T109" s="6">
        <v>0</v>
      </c>
      <c r="U109" s="6">
        <v>0</v>
      </c>
      <c r="V109" s="6">
        <v>0</v>
      </c>
    </row>
    <row r="110" spans="1:23" ht="12.75" customHeight="1" x14ac:dyDescent="0.25">
      <c r="A110" s="23">
        <v>209</v>
      </c>
      <c r="B110" s="24" t="s">
        <v>32</v>
      </c>
      <c r="C110" s="24" t="s">
        <v>21</v>
      </c>
      <c r="D110" s="24" t="s">
        <v>22</v>
      </c>
      <c r="E110" s="24" t="s">
        <v>23</v>
      </c>
      <c r="F110" s="24" t="s">
        <v>22</v>
      </c>
      <c r="G110" s="24" t="s">
        <v>41</v>
      </c>
      <c r="H110" s="24" t="s">
        <v>42</v>
      </c>
      <c r="I110" s="24"/>
      <c r="J110" s="24"/>
      <c r="K110" s="24" t="s">
        <v>36</v>
      </c>
      <c r="L110" s="25">
        <v>2</v>
      </c>
      <c r="M110" s="25">
        <v>2</v>
      </c>
      <c r="N110" s="25">
        <v>0</v>
      </c>
      <c r="O110" s="26">
        <v>0</v>
      </c>
      <c r="P110" s="25">
        <v>208000</v>
      </c>
      <c r="Q110" s="25">
        <v>208000</v>
      </c>
      <c r="R110" s="25">
        <f>+R111</f>
        <v>0</v>
      </c>
      <c r="S110" s="25">
        <v>-2</v>
      </c>
      <c r="T110" s="25">
        <v>0</v>
      </c>
      <c r="U110" s="33">
        <v>0</v>
      </c>
      <c r="V110" s="33">
        <v>0</v>
      </c>
      <c r="W110" s="33"/>
    </row>
    <row r="111" spans="1:23" ht="12.75" customHeight="1" x14ac:dyDescent="0.25">
      <c r="A111" s="27">
        <v>209</v>
      </c>
      <c r="B111" s="28" t="s">
        <v>32</v>
      </c>
      <c r="C111" s="28" t="s">
        <v>21</v>
      </c>
      <c r="D111" s="28" t="s">
        <v>22</v>
      </c>
      <c r="E111" s="28" t="s">
        <v>23</v>
      </c>
      <c r="F111" s="28" t="s">
        <v>22</v>
      </c>
      <c r="G111" s="28"/>
      <c r="H111" s="28"/>
      <c r="I111" s="28" t="s">
        <v>43</v>
      </c>
      <c r="J111" s="28" t="s">
        <v>44</v>
      </c>
      <c r="K111" s="28" t="s">
        <v>36</v>
      </c>
      <c r="L111" s="29">
        <v>2</v>
      </c>
      <c r="M111" s="29">
        <v>2</v>
      </c>
      <c r="N111" s="29">
        <v>0</v>
      </c>
      <c r="O111" s="30">
        <v>0</v>
      </c>
      <c r="P111" s="29">
        <v>208000</v>
      </c>
      <c r="Q111" s="29">
        <v>208000</v>
      </c>
      <c r="R111" s="6">
        <f>+V111+W111</f>
        <v>0</v>
      </c>
      <c r="S111" s="6">
        <v>-2</v>
      </c>
      <c r="T111" s="6">
        <v>0</v>
      </c>
      <c r="U111" s="6">
        <v>0</v>
      </c>
      <c r="V111" s="6">
        <v>0</v>
      </c>
    </row>
    <row r="112" spans="1:23" ht="12.75" customHeight="1" x14ac:dyDescent="0.25">
      <c r="A112" s="23">
        <v>209</v>
      </c>
      <c r="B112" s="24" t="s">
        <v>174</v>
      </c>
      <c r="C112" s="24" t="s">
        <v>21</v>
      </c>
      <c r="D112" s="24" t="s">
        <v>22</v>
      </c>
      <c r="E112" s="24" t="s">
        <v>33</v>
      </c>
      <c r="F112" s="24" t="s">
        <v>22</v>
      </c>
      <c r="G112" s="24" t="s">
        <v>175</v>
      </c>
      <c r="H112" s="24" t="s">
        <v>50</v>
      </c>
      <c r="I112" s="24"/>
      <c r="J112" s="24"/>
      <c r="K112" s="24" t="s">
        <v>26</v>
      </c>
      <c r="L112" s="25">
        <v>850</v>
      </c>
      <c r="M112" s="25">
        <v>63</v>
      </c>
      <c r="N112" s="25">
        <v>787</v>
      </c>
      <c r="O112" s="26">
        <v>79</v>
      </c>
      <c r="P112" s="25">
        <v>15193176</v>
      </c>
      <c r="Q112" s="25">
        <v>15193176</v>
      </c>
      <c r="R112" s="25">
        <f>+R113</f>
        <v>1523022.49</v>
      </c>
      <c r="S112" s="25">
        <v>-63</v>
      </c>
      <c r="T112" s="25">
        <v>79</v>
      </c>
      <c r="U112" s="33">
        <v>0</v>
      </c>
      <c r="V112" s="33">
        <v>244073.83</v>
      </c>
      <c r="W112" s="33">
        <f>+W113</f>
        <v>1278948.6599999999</v>
      </c>
    </row>
    <row r="113" spans="1:23" ht="12.75" customHeight="1" x14ac:dyDescent="0.25">
      <c r="A113" s="27">
        <v>209</v>
      </c>
      <c r="B113" s="28" t="s">
        <v>174</v>
      </c>
      <c r="C113" s="28" t="s">
        <v>21</v>
      </c>
      <c r="D113" s="28" t="s">
        <v>22</v>
      </c>
      <c r="E113" s="28" t="s">
        <v>33</v>
      </c>
      <c r="F113" s="28" t="s">
        <v>22</v>
      </c>
      <c r="G113" s="28"/>
      <c r="H113" s="28"/>
      <c r="I113" s="28" t="s">
        <v>176</v>
      </c>
      <c r="J113" s="28" t="s">
        <v>50</v>
      </c>
      <c r="K113" s="28" t="s">
        <v>26</v>
      </c>
      <c r="L113" s="29">
        <v>850</v>
      </c>
      <c r="M113" s="29">
        <v>63</v>
      </c>
      <c r="N113" s="29">
        <v>787</v>
      </c>
      <c r="O113" s="30">
        <v>79</v>
      </c>
      <c r="P113" s="29">
        <v>15193176</v>
      </c>
      <c r="Q113" s="29">
        <v>15193176</v>
      </c>
      <c r="R113" s="6">
        <f>+V113+W113</f>
        <v>1523022.49</v>
      </c>
      <c r="S113" s="6">
        <v>-63</v>
      </c>
      <c r="T113" s="6">
        <v>79</v>
      </c>
      <c r="U113" s="6">
        <v>0</v>
      </c>
      <c r="V113" s="6">
        <v>244073.83</v>
      </c>
      <c r="W113" s="6">
        <v>1278948.6599999999</v>
      </c>
    </row>
    <row r="114" spans="1:23" ht="12.75" customHeight="1" x14ac:dyDescent="0.25">
      <c r="A114" s="23">
        <v>209</v>
      </c>
      <c r="B114" s="24" t="s">
        <v>174</v>
      </c>
      <c r="C114" s="24" t="s">
        <v>21</v>
      </c>
      <c r="D114" s="24" t="s">
        <v>22</v>
      </c>
      <c r="E114" s="24" t="s">
        <v>28</v>
      </c>
      <c r="F114" s="24" t="s">
        <v>22</v>
      </c>
      <c r="G114" s="24" t="s">
        <v>177</v>
      </c>
      <c r="H114" s="24" t="s">
        <v>178</v>
      </c>
      <c r="I114" s="24"/>
      <c r="J114" s="24"/>
      <c r="K114" s="24" t="s">
        <v>67</v>
      </c>
      <c r="L114" s="25">
        <v>16107</v>
      </c>
      <c r="M114" s="25">
        <v>2294</v>
      </c>
      <c r="N114" s="25">
        <v>13813</v>
      </c>
      <c r="O114" s="26">
        <v>2126</v>
      </c>
      <c r="P114" s="25">
        <v>14901860</v>
      </c>
      <c r="Q114" s="25">
        <v>14901860</v>
      </c>
      <c r="R114" s="25">
        <f>+R115+R116</f>
        <v>1588749.7100000002</v>
      </c>
      <c r="S114" s="25">
        <v>-2294</v>
      </c>
      <c r="T114" s="25">
        <v>2126</v>
      </c>
      <c r="U114" s="33">
        <v>0</v>
      </c>
      <c r="V114" s="25">
        <f>+V115+V116</f>
        <v>52253.130000000005</v>
      </c>
      <c r="W114" s="25">
        <f>+W115+W116</f>
        <v>1536496.58</v>
      </c>
    </row>
    <row r="115" spans="1:23" ht="12.75" customHeight="1" x14ac:dyDescent="0.25">
      <c r="A115" s="27">
        <v>209</v>
      </c>
      <c r="B115" s="28" t="s">
        <v>174</v>
      </c>
      <c r="C115" s="28" t="s">
        <v>21</v>
      </c>
      <c r="D115" s="28" t="s">
        <v>22</v>
      </c>
      <c r="E115" s="28" t="s">
        <v>28</v>
      </c>
      <c r="F115" s="28" t="s">
        <v>22</v>
      </c>
      <c r="G115" s="28"/>
      <c r="H115" s="28"/>
      <c r="I115" s="28" t="s">
        <v>179</v>
      </c>
      <c r="J115" s="28" t="s">
        <v>180</v>
      </c>
      <c r="K115" s="28" t="s">
        <v>67</v>
      </c>
      <c r="L115" s="29">
        <v>12763</v>
      </c>
      <c r="M115" s="29">
        <v>1208</v>
      </c>
      <c r="N115" s="29">
        <v>11555</v>
      </c>
      <c r="O115" s="30">
        <v>1800</v>
      </c>
      <c r="P115" s="29">
        <v>14190894</v>
      </c>
      <c r="Q115" s="29">
        <v>14190894</v>
      </c>
      <c r="R115" s="6">
        <f>+V115+W115</f>
        <v>1544413.6300000001</v>
      </c>
      <c r="S115" s="6">
        <v>-1208</v>
      </c>
      <c r="T115" s="6">
        <v>1800</v>
      </c>
      <c r="U115" s="6">
        <v>0</v>
      </c>
      <c r="V115" s="6">
        <v>7917.05</v>
      </c>
      <c r="W115" s="6">
        <v>1536496.58</v>
      </c>
    </row>
    <row r="116" spans="1:23" ht="12.75" customHeight="1" x14ac:dyDescent="0.25">
      <c r="A116" s="27">
        <v>209</v>
      </c>
      <c r="B116" s="28" t="s">
        <v>174</v>
      </c>
      <c r="C116" s="28" t="s">
        <v>21</v>
      </c>
      <c r="D116" s="28" t="s">
        <v>22</v>
      </c>
      <c r="E116" s="28" t="s">
        <v>28</v>
      </c>
      <c r="F116" s="28" t="s">
        <v>22</v>
      </c>
      <c r="G116" s="28"/>
      <c r="H116" s="28"/>
      <c r="I116" s="28" t="s">
        <v>181</v>
      </c>
      <c r="J116" s="28" t="s">
        <v>182</v>
      </c>
      <c r="K116" s="28" t="s">
        <v>67</v>
      </c>
      <c r="L116" s="29">
        <v>3344</v>
      </c>
      <c r="M116" s="29">
        <v>1086</v>
      </c>
      <c r="N116" s="29">
        <v>2258</v>
      </c>
      <c r="O116" s="30">
        <v>326</v>
      </c>
      <c r="P116" s="29">
        <v>710966</v>
      </c>
      <c r="Q116" s="29">
        <v>710966</v>
      </c>
      <c r="R116" s="6">
        <f>+V116+W116</f>
        <v>44336.08</v>
      </c>
      <c r="S116" s="6">
        <v>-1086</v>
      </c>
      <c r="T116" s="6">
        <v>326</v>
      </c>
      <c r="U116" s="6">
        <v>0</v>
      </c>
      <c r="V116" s="6">
        <v>44336.08</v>
      </c>
    </row>
    <row r="117" spans="1:23" ht="12.75" customHeight="1" x14ac:dyDescent="0.25">
      <c r="A117" s="23">
        <v>209</v>
      </c>
      <c r="B117" s="24" t="s">
        <v>174</v>
      </c>
      <c r="C117" s="24" t="s">
        <v>21</v>
      </c>
      <c r="D117" s="24" t="s">
        <v>22</v>
      </c>
      <c r="E117" s="24" t="s">
        <v>23</v>
      </c>
      <c r="F117" s="24" t="s">
        <v>22</v>
      </c>
      <c r="G117" s="24" t="s">
        <v>183</v>
      </c>
      <c r="H117" s="24" t="s">
        <v>184</v>
      </c>
      <c r="I117" s="24"/>
      <c r="J117" s="24"/>
      <c r="K117" s="24" t="s">
        <v>67</v>
      </c>
      <c r="L117" s="25">
        <v>8100</v>
      </c>
      <c r="M117" s="25">
        <v>-3880</v>
      </c>
      <c r="N117" s="25">
        <v>11980</v>
      </c>
      <c r="O117" s="26">
        <v>1403</v>
      </c>
      <c r="P117" s="25">
        <v>4918597</v>
      </c>
      <c r="Q117" s="25">
        <v>4918597</v>
      </c>
      <c r="R117" s="25">
        <f>+R118+R119</f>
        <v>577087.38</v>
      </c>
      <c r="S117" s="25">
        <v>3880</v>
      </c>
      <c r="T117" s="25">
        <v>1403</v>
      </c>
      <c r="U117" s="33">
        <v>0</v>
      </c>
      <c r="V117" s="25">
        <f>+V118+V119</f>
        <v>18195</v>
      </c>
      <c r="W117" s="25">
        <f>+W118+W119</f>
        <v>558892.38</v>
      </c>
    </row>
    <row r="118" spans="1:23" ht="12.75" customHeight="1" x14ac:dyDescent="0.25">
      <c r="A118" s="27">
        <v>209</v>
      </c>
      <c r="B118" s="28" t="s">
        <v>174</v>
      </c>
      <c r="C118" s="28" t="s">
        <v>21</v>
      </c>
      <c r="D118" s="28" t="s">
        <v>22</v>
      </c>
      <c r="E118" s="28" t="s">
        <v>23</v>
      </c>
      <c r="F118" s="28" t="s">
        <v>22</v>
      </c>
      <c r="G118" s="28"/>
      <c r="H118" s="28"/>
      <c r="I118" s="28" t="s">
        <v>185</v>
      </c>
      <c r="J118" s="28" t="s">
        <v>186</v>
      </c>
      <c r="K118" s="28" t="s">
        <v>67</v>
      </c>
      <c r="L118" s="29">
        <v>3872</v>
      </c>
      <c r="M118" s="29">
        <v>-2072</v>
      </c>
      <c r="N118" s="29">
        <v>5944</v>
      </c>
      <c r="O118" s="30">
        <v>825</v>
      </c>
      <c r="P118" s="29">
        <v>3746500</v>
      </c>
      <c r="Q118" s="29">
        <v>3746500</v>
      </c>
      <c r="R118" s="6">
        <f>+V118+W118</f>
        <v>454484.02</v>
      </c>
      <c r="S118" s="6">
        <v>2072</v>
      </c>
      <c r="T118" s="6">
        <v>825</v>
      </c>
      <c r="U118" s="6">
        <v>0</v>
      </c>
      <c r="V118" s="6">
        <v>0</v>
      </c>
      <c r="W118" s="6">
        <v>454484.02</v>
      </c>
    </row>
    <row r="119" spans="1:23" ht="12.75" customHeight="1" x14ac:dyDescent="0.25">
      <c r="A119" s="27">
        <v>209</v>
      </c>
      <c r="B119" s="28" t="s">
        <v>174</v>
      </c>
      <c r="C119" s="28" t="s">
        <v>21</v>
      </c>
      <c r="D119" s="28" t="s">
        <v>22</v>
      </c>
      <c r="E119" s="28" t="s">
        <v>23</v>
      </c>
      <c r="F119" s="28" t="s">
        <v>22</v>
      </c>
      <c r="G119" s="28"/>
      <c r="H119" s="28"/>
      <c r="I119" s="28" t="s">
        <v>187</v>
      </c>
      <c r="J119" s="28" t="s">
        <v>188</v>
      </c>
      <c r="K119" s="28" t="s">
        <v>67</v>
      </c>
      <c r="L119" s="29">
        <v>4228</v>
      </c>
      <c r="M119" s="29">
        <v>-1808</v>
      </c>
      <c r="N119" s="29">
        <v>6036</v>
      </c>
      <c r="O119" s="30">
        <v>578</v>
      </c>
      <c r="P119" s="29">
        <v>1172097</v>
      </c>
      <c r="Q119" s="29">
        <v>1172097</v>
      </c>
      <c r="R119" s="6">
        <f>+V119+W119</f>
        <v>122603.36</v>
      </c>
      <c r="S119" s="6">
        <v>1808</v>
      </c>
      <c r="T119" s="6">
        <v>578</v>
      </c>
      <c r="U119" s="6">
        <v>0</v>
      </c>
      <c r="V119" s="6">
        <v>18195</v>
      </c>
      <c r="W119" s="6">
        <v>104408.36</v>
      </c>
    </row>
    <row r="120" spans="1:23" ht="12.75" customHeight="1" x14ac:dyDescent="0.25">
      <c r="A120" s="23">
        <v>209</v>
      </c>
      <c r="B120" s="24" t="s">
        <v>174</v>
      </c>
      <c r="C120" s="24" t="s">
        <v>21</v>
      </c>
      <c r="D120" s="24" t="s">
        <v>22</v>
      </c>
      <c r="E120" s="24" t="s">
        <v>121</v>
      </c>
      <c r="F120" s="24" t="s">
        <v>22</v>
      </c>
      <c r="G120" s="24" t="s">
        <v>189</v>
      </c>
      <c r="H120" s="24" t="s">
        <v>190</v>
      </c>
      <c r="I120" s="24"/>
      <c r="J120" s="24"/>
      <c r="K120" s="24" t="s">
        <v>67</v>
      </c>
      <c r="L120" s="25">
        <v>9508</v>
      </c>
      <c r="M120" s="25">
        <v>-74</v>
      </c>
      <c r="N120" s="25">
        <v>9582</v>
      </c>
      <c r="O120" s="26">
        <v>1595</v>
      </c>
      <c r="P120" s="25">
        <v>14693204</v>
      </c>
      <c r="Q120" s="25">
        <v>14693204</v>
      </c>
      <c r="R120" s="25">
        <f>+R121+R122+R123</f>
        <v>951688.78999999992</v>
      </c>
      <c r="S120" s="25">
        <v>74</v>
      </c>
      <c r="T120" s="25">
        <v>1595</v>
      </c>
      <c r="U120" s="33">
        <v>0</v>
      </c>
      <c r="V120" s="25">
        <f>+V121+V122+V123</f>
        <v>65667.53</v>
      </c>
      <c r="W120" s="25">
        <f>+W121+W122+W123</f>
        <v>886021.26</v>
      </c>
    </row>
    <row r="121" spans="1:23" ht="12.75" customHeight="1" x14ac:dyDescent="0.25">
      <c r="A121" s="27">
        <v>209</v>
      </c>
      <c r="B121" s="28" t="s">
        <v>174</v>
      </c>
      <c r="C121" s="28" t="s">
        <v>21</v>
      </c>
      <c r="D121" s="28" t="s">
        <v>22</v>
      </c>
      <c r="E121" s="28" t="s">
        <v>121</v>
      </c>
      <c r="F121" s="28" t="s">
        <v>22</v>
      </c>
      <c r="G121" s="28"/>
      <c r="H121" s="28"/>
      <c r="I121" s="28" t="s">
        <v>191</v>
      </c>
      <c r="J121" s="28" t="s">
        <v>192</v>
      </c>
      <c r="K121" s="28" t="s">
        <v>67</v>
      </c>
      <c r="L121" s="29">
        <v>3265</v>
      </c>
      <c r="M121" s="29">
        <v>-1120</v>
      </c>
      <c r="N121" s="29">
        <v>4385</v>
      </c>
      <c r="O121" s="30">
        <v>727</v>
      </c>
      <c r="P121" s="29">
        <v>5748425</v>
      </c>
      <c r="Q121" s="29">
        <v>5748425</v>
      </c>
      <c r="R121" s="6">
        <f>+V121+W121</f>
        <v>463548.26</v>
      </c>
      <c r="S121" s="6">
        <v>1120</v>
      </c>
      <c r="T121" s="6">
        <v>727</v>
      </c>
      <c r="U121" s="6">
        <v>0</v>
      </c>
      <c r="V121" s="6">
        <v>2968.71</v>
      </c>
      <c r="W121" s="6">
        <v>460579.55</v>
      </c>
    </row>
    <row r="122" spans="1:23" ht="12.75" customHeight="1" x14ac:dyDescent="0.25">
      <c r="A122" s="27">
        <v>209</v>
      </c>
      <c r="B122" s="28" t="s">
        <v>174</v>
      </c>
      <c r="C122" s="28" t="s">
        <v>21</v>
      </c>
      <c r="D122" s="28" t="s">
        <v>22</v>
      </c>
      <c r="E122" s="28" t="s">
        <v>121</v>
      </c>
      <c r="F122" s="28" t="s">
        <v>22</v>
      </c>
      <c r="G122" s="28"/>
      <c r="H122" s="28"/>
      <c r="I122" s="28" t="s">
        <v>193</v>
      </c>
      <c r="J122" s="28" t="s">
        <v>194</v>
      </c>
      <c r="K122" s="28" t="s">
        <v>67</v>
      </c>
      <c r="L122" s="29">
        <v>2985</v>
      </c>
      <c r="M122" s="29">
        <v>45</v>
      </c>
      <c r="N122" s="29">
        <v>2940</v>
      </c>
      <c r="O122" s="30">
        <v>492</v>
      </c>
      <c r="P122" s="29">
        <v>8542513</v>
      </c>
      <c r="Q122" s="29">
        <v>8542513</v>
      </c>
      <c r="R122" s="6">
        <f>+V122+W122</f>
        <v>480154.21</v>
      </c>
      <c r="S122" s="6">
        <v>-45</v>
      </c>
      <c r="T122" s="6">
        <v>492</v>
      </c>
      <c r="U122" s="6">
        <v>0</v>
      </c>
      <c r="V122" s="6">
        <v>54712.5</v>
      </c>
      <c r="W122" s="6">
        <v>425441.71</v>
      </c>
    </row>
    <row r="123" spans="1:23" ht="12.75" customHeight="1" x14ac:dyDescent="0.25">
      <c r="A123" s="27">
        <v>209</v>
      </c>
      <c r="B123" s="28" t="s">
        <v>174</v>
      </c>
      <c r="C123" s="28" t="s">
        <v>21</v>
      </c>
      <c r="D123" s="28" t="s">
        <v>22</v>
      </c>
      <c r="E123" s="28" t="s">
        <v>121</v>
      </c>
      <c r="F123" s="28" t="s">
        <v>22</v>
      </c>
      <c r="G123" s="28"/>
      <c r="H123" s="28"/>
      <c r="I123" s="28" t="s">
        <v>195</v>
      </c>
      <c r="J123" s="28" t="s">
        <v>196</v>
      </c>
      <c r="K123" s="28" t="s">
        <v>67</v>
      </c>
      <c r="L123" s="29">
        <v>3258</v>
      </c>
      <c r="M123" s="29">
        <v>1001</v>
      </c>
      <c r="N123" s="29">
        <v>2257</v>
      </c>
      <c r="O123" s="30">
        <v>376</v>
      </c>
      <c r="P123" s="29">
        <v>402266</v>
      </c>
      <c r="Q123" s="29">
        <v>402266</v>
      </c>
      <c r="R123" s="6">
        <f>+V123+W123</f>
        <v>7986.32</v>
      </c>
      <c r="S123" s="6">
        <v>-1001</v>
      </c>
      <c r="T123" s="6">
        <v>376</v>
      </c>
      <c r="U123" s="6">
        <v>0</v>
      </c>
      <c r="V123" s="6">
        <v>7986.32</v>
      </c>
    </row>
    <row r="124" spans="1:23" ht="12.75" customHeight="1" x14ac:dyDescent="0.25">
      <c r="A124" s="23">
        <v>210</v>
      </c>
      <c r="B124" s="24" t="s">
        <v>32</v>
      </c>
      <c r="C124" s="24" t="s">
        <v>21</v>
      </c>
      <c r="D124" s="24" t="s">
        <v>22</v>
      </c>
      <c r="E124" s="24" t="s">
        <v>28</v>
      </c>
      <c r="F124" s="24" t="s">
        <v>22</v>
      </c>
      <c r="G124" s="24" t="s">
        <v>38</v>
      </c>
      <c r="H124" s="24" t="s">
        <v>39</v>
      </c>
      <c r="I124" s="24"/>
      <c r="J124" s="24"/>
      <c r="K124" s="24" t="s">
        <v>36</v>
      </c>
      <c r="L124" s="25">
        <v>3</v>
      </c>
      <c r="M124" s="25">
        <v>1</v>
      </c>
      <c r="N124" s="25">
        <v>2</v>
      </c>
      <c r="O124" s="26">
        <v>0</v>
      </c>
      <c r="P124" s="25">
        <v>615180</v>
      </c>
      <c r="Q124" s="25">
        <v>615180</v>
      </c>
      <c r="R124" s="33">
        <f>+R125</f>
        <v>0</v>
      </c>
      <c r="S124" s="25">
        <v>-1</v>
      </c>
      <c r="T124" s="25">
        <v>0</v>
      </c>
      <c r="U124" s="33">
        <v>0</v>
      </c>
      <c r="V124" s="33">
        <f>+V125</f>
        <v>0</v>
      </c>
      <c r="W124" s="33">
        <f>+W125</f>
        <v>0</v>
      </c>
    </row>
    <row r="125" spans="1:23" ht="12.75" customHeight="1" x14ac:dyDescent="0.25">
      <c r="A125" s="27">
        <v>210</v>
      </c>
      <c r="B125" s="28" t="s">
        <v>32</v>
      </c>
      <c r="C125" s="28" t="s">
        <v>21</v>
      </c>
      <c r="D125" s="28" t="s">
        <v>22</v>
      </c>
      <c r="E125" s="28" t="s">
        <v>28</v>
      </c>
      <c r="F125" s="28" t="s">
        <v>22</v>
      </c>
      <c r="G125" s="28"/>
      <c r="H125" s="28"/>
      <c r="I125" s="28" t="s">
        <v>40</v>
      </c>
      <c r="J125" s="28" t="s">
        <v>39</v>
      </c>
      <c r="K125" s="28" t="s">
        <v>36</v>
      </c>
      <c r="L125" s="29">
        <v>3</v>
      </c>
      <c r="M125" s="29">
        <v>1</v>
      </c>
      <c r="N125" s="29">
        <v>2</v>
      </c>
      <c r="O125" s="30">
        <v>0</v>
      </c>
      <c r="P125" s="29">
        <v>615180</v>
      </c>
      <c r="Q125" s="29">
        <v>615180</v>
      </c>
      <c r="R125" s="6">
        <v>0</v>
      </c>
      <c r="S125" s="6">
        <v>-1</v>
      </c>
      <c r="T125" s="6">
        <v>0</v>
      </c>
      <c r="U125" s="6">
        <v>0</v>
      </c>
      <c r="V125" s="6">
        <v>0</v>
      </c>
    </row>
    <row r="126" spans="1:23" ht="12.75" customHeight="1" x14ac:dyDescent="0.25">
      <c r="A126" s="23">
        <v>210</v>
      </c>
      <c r="B126" s="24" t="s">
        <v>197</v>
      </c>
      <c r="C126" s="24" t="s">
        <v>21</v>
      </c>
      <c r="D126" s="24" t="s">
        <v>22</v>
      </c>
      <c r="E126" s="24" t="s">
        <v>33</v>
      </c>
      <c r="F126" s="24" t="s">
        <v>22</v>
      </c>
      <c r="G126" s="24" t="s">
        <v>198</v>
      </c>
      <c r="H126" s="24" t="s">
        <v>50</v>
      </c>
      <c r="I126" s="24"/>
      <c r="J126" s="24"/>
      <c r="K126" s="24" t="s">
        <v>26</v>
      </c>
      <c r="L126" s="25">
        <v>608</v>
      </c>
      <c r="M126" s="25">
        <v>8</v>
      </c>
      <c r="N126" s="25">
        <v>600</v>
      </c>
      <c r="O126" s="26">
        <v>41</v>
      </c>
      <c r="P126" s="25">
        <v>16300622</v>
      </c>
      <c r="Q126" s="25">
        <v>15815322</v>
      </c>
      <c r="R126" s="33">
        <f>+R127</f>
        <v>1463664.2</v>
      </c>
      <c r="S126" s="25">
        <v>-8</v>
      </c>
      <c r="T126" s="25">
        <v>41</v>
      </c>
      <c r="U126" s="33">
        <f>+U127</f>
        <v>-485300</v>
      </c>
      <c r="V126" s="33">
        <f>+V127</f>
        <v>125197.9</v>
      </c>
      <c r="W126" s="33">
        <f>+W127</f>
        <v>1338466.3</v>
      </c>
    </row>
    <row r="127" spans="1:23" ht="12.75" customHeight="1" x14ac:dyDescent="0.25">
      <c r="A127" s="27">
        <v>210</v>
      </c>
      <c r="B127" s="28" t="s">
        <v>197</v>
      </c>
      <c r="C127" s="28" t="s">
        <v>21</v>
      </c>
      <c r="D127" s="28" t="s">
        <v>22</v>
      </c>
      <c r="E127" s="28" t="s">
        <v>33</v>
      </c>
      <c r="F127" s="28" t="s">
        <v>22</v>
      </c>
      <c r="G127" s="28"/>
      <c r="H127" s="28"/>
      <c r="I127" s="28" t="s">
        <v>199</v>
      </c>
      <c r="J127" s="28" t="s">
        <v>50</v>
      </c>
      <c r="K127" s="28" t="s">
        <v>26</v>
      </c>
      <c r="L127" s="29">
        <v>608</v>
      </c>
      <c r="M127" s="29">
        <v>8</v>
      </c>
      <c r="N127" s="29">
        <v>600</v>
      </c>
      <c r="O127" s="30">
        <v>41</v>
      </c>
      <c r="P127" s="29">
        <v>16300622</v>
      </c>
      <c r="Q127" s="29">
        <v>15815322</v>
      </c>
      <c r="R127" s="6">
        <f>+V127+W127</f>
        <v>1463664.2</v>
      </c>
      <c r="S127" s="6">
        <v>-8</v>
      </c>
      <c r="T127" s="6">
        <v>41</v>
      </c>
      <c r="U127" s="6">
        <v>-485300</v>
      </c>
      <c r="V127" s="6">
        <v>125197.9</v>
      </c>
      <c r="W127" s="6">
        <v>1338466.3</v>
      </c>
    </row>
    <row r="128" spans="1:23" ht="12.75" customHeight="1" x14ac:dyDescent="0.25">
      <c r="A128" s="23">
        <v>210</v>
      </c>
      <c r="B128" s="24" t="s">
        <v>197</v>
      </c>
      <c r="C128" s="24" t="s">
        <v>21</v>
      </c>
      <c r="D128" s="24" t="s">
        <v>22</v>
      </c>
      <c r="E128" s="24" t="s">
        <v>28</v>
      </c>
      <c r="F128" s="24" t="s">
        <v>22</v>
      </c>
      <c r="G128" s="24" t="s">
        <v>200</v>
      </c>
      <c r="H128" s="24" t="s">
        <v>201</v>
      </c>
      <c r="I128" s="24"/>
      <c r="J128" s="24"/>
      <c r="K128" s="24" t="s">
        <v>104</v>
      </c>
      <c r="L128" s="25">
        <v>476400</v>
      </c>
      <c r="M128" s="25">
        <v>-71142</v>
      </c>
      <c r="N128" s="25">
        <v>547542</v>
      </c>
      <c r="O128" s="26">
        <v>58990</v>
      </c>
      <c r="P128" s="25">
        <v>12442858</v>
      </c>
      <c r="Q128" s="25">
        <v>12928158</v>
      </c>
      <c r="R128" s="33">
        <f>+R129</f>
        <v>1728729.4000000001</v>
      </c>
      <c r="S128" s="25">
        <v>71142</v>
      </c>
      <c r="T128" s="25">
        <v>58990</v>
      </c>
      <c r="U128" s="33">
        <f>+U129</f>
        <v>485300</v>
      </c>
      <c r="V128" s="33">
        <f>+V129</f>
        <v>117283.34</v>
      </c>
      <c r="W128" s="33">
        <f>+W129</f>
        <v>1611446.06</v>
      </c>
    </row>
    <row r="129" spans="1:23" ht="12.75" customHeight="1" x14ac:dyDescent="0.25">
      <c r="A129" s="27">
        <v>210</v>
      </c>
      <c r="B129" s="28" t="s">
        <v>197</v>
      </c>
      <c r="C129" s="28" t="s">
        <v>21</v>
      </c>
      <c r="D129" s="28" t="s">
        <v>22</v>
      </c>
      <c r="E129" s="28" t="s">
        <v>28</v>
      </c>
      <c r="F129" s="28" t="s">
        <v>22</v>
      </c>
      <c r="G129" s="28"/>
      <c r="H129" s="28"/>
      <c r="I129" s="28" t="s">
        <v>202</v>
      </c>
      <c r="J129" s="28" t="s">
        <v>201</v>
      </c>
      <c r="K129" s="28" t="s">
        <v>104</v>
      </c>
      <c r="L129" s="29">
        <v>476400</v>
      </c>
      <c r="M129" s="29">
        <v>-71142</v>
      </c>
      <c r="N129" s="29">
        <v>547542</v>
      </c>
      <c r="O129" s="30">
        <v>58990</v>
      </c>
      <c r="P129" s="29">
        <v>12442858</v>
      </c>
      <c r="Q129" s="29">
        <v>12928158</v>
      </c>
      <c r="R129" s="6">
        <f>+V129+W129</f>
        <v>1728729.4000000001</v>
      </c>
      <c r="S129" s="6">
        <v>71142</v>
      </c>
      <c r="T129" s="6">
        <v>58990</v>
      </c>
      <c r="U129" s="6">
        <v>485300</v>
      </c>
      <c r="V129" s="6">
        <v>117283.34</v>
      </c>
      <c r="W129" s="6">
        <v>1611446.06</v>
      </c>
    </row>
    <row r="130" spans="1:23" ht="12.75" customHeight="1" x14ac:dyDescent="0.25">
      <c r="A130" s="23">
        <v>211</v>
      </c>
      <c r="B130" s="24" t="s">
        <v>32</v>
      </c>
      <c r="C130" s="24" t="s">
        <v>21</v>
      </c>
      <c r="D130" s="24" t="s">
        <v>22</v>
      </c>
      <c r="E130" s="24" t="s">
        <v>28</v>
      </c>
      <c r="F130" s="24" t="s">
        <v>22</v>
      </c>
      <c r="G130" s="24" t="s">
        <v>38</v>
      </c>
      <c r="H130" s="24" t="s">
        <v>39</v>
      </c>
      <c r="I130" s="24"/>
      <c r="J130" s="24"/>
      <c r="K130" s="24" t="s">
        <v>36</v>
      </c>
      <c r="L130" s="25">
        <v>2</v>
      </c>
      <c r="M130" s="25">
        <v>0</v>
      </c>
      <c r="N130" s="25">
        <v>2</v>
      </c>
      <c r="O130" s="26">
        <v>0</v>
      </c>
      <c r="P130" s="25">
        <v>900000</v>
      </c>
      <c r="Q130" s="25">
        <v>900000</v>
      </c>
      <c r="R130" s="25">
        <v>132829.67000000001</v>
      </c>
      <c r="S130" s="25">
        <v>0</v>
      </c>
      <c r="T130" s="25">
        <v>0</v>
      </c>
      <c r="U130" s="33">
        <v>0</v>
      </c>
      <c r="V130" s="33">
        <f>+V131</f>
        <v>132829.67000000001</v>
      </c>
      <c r="W130" s="33">
        <f>+W131</f>
        <v>0</v>
      </c>
    </row>
    <row r="131" spans="1:23" ht="12.75" customHeight="1" x14ac:dyDescent="0.25">
      <c r="A131" s="27">
        <v>211</v>
      </c>
      <c r="B131" s="28" t="s">
        <v>32</v>
      </c>
      <c r="C131" s="28" t="s">
        <v>21</v>
      </c>
      <c r="D131" s="28" t="s">
        <v>22</v>
      </c>
      <c r="E131" s="28" t="s">
        <v>28</v>
      </c>
      <c r="F131" s="28" t="s">
        <v>22</v>
      </c>
      <c r="G131" s="28"/>
      <c r="H131" s="28"/>
      <c r="I131" s="28" t="s">
        <v>40</v>
      </c>
      <c r="J131" s="28" t="s">
        <v>39</v>
      </c>
      <c r="K131" s="28" t="s">
        <v>36</v>
      </c>
      <c r="L131" s="29">
        <v>2</v>
      </c>
      <c r="M131" s="29">
        <v>0</v>
      </c>
      <c r="N131" s="29">
        <v>2</v>
      </c>
      <c r="O131" s="30">
        <v>0</v>
      </c>
      <c r="P131" s="29">
        <v>900000</v>
      </c>
      <c r="Q131" s="29">
        <v>900000</v>
      </c>
      <c r="R131" s="6">
        <f>+V131+W131</f>
        <v>132829.67000000001</v>
      </c>
      <c r="S131" s="6">
        <v>0</v>
      </c>
      <c r="T131" s="6">
        <v>0</v>
      </c>
      <c r="U131" s="6">
        <v>0</v>
      </c>
      <c r="V131" s="6">
        <v>132829.67000000001</v>
      </c>
    </row>
    <row r="132" spans="1:23" ht="12.75" customHeight="1" x14ac:dyDescent="0.25">
      <c r="A132" s="23">
        <v>211</v>
      </c>
      <c r="B132" s="24" t="s">
        <v>203</v>
      </c>
      <c r="C132" s="24" t="s">
        <v>21</v>
      </c>
      <c r="D132" s="24" t="s">
        <v>22</v>
      </c>
      <c r="E132" s="24" t="s">
        <v>33</v>
      </c>
      <c r="F132" s="24" t="s">
        <v>22</v>
      </c>
      <c r="G132" s="24" t="s">
        <v>204</v>
      </c>
      <c r="H132" s="24" t="s">
        <v>50</v>
      </c>
      <c r="I132" s="24"/>
      <c r="J132" s="24"/>
      <c r="K132" s="24" t="s">
        <v>26</v>
      </c>
      <c r="L132" s="25">
        <v>154</v>
      </c>
      <c r="M132" s="25">
        <v>0</v>
      </c>
      <c r="N132" s="25">
        <v>154</v>
      </c>
      <c r="O132" s="26">
        <v>55</v>
      </c>
      <c r="P132" s="25">
        <v>18250293</v>
      </c>
      <c r="Q132" s="25">
        <v>18250293</v>
      </c>
      <c r="R132" s="25">
        <f>+R133</f>
        <v>1927852.29</v>
      </c>
      <c r="S132" s="25">
        <v>0</v>
      </c>
      <c r="T132" s="25">
        <v>55</v>
      </c>
      <c r="U132" s="33">
        <v>0</v>
      </c>
      <c r="V132" s="33">
        <f>+V133</f>
        <v>709692.03</v>
      </c>
      <c r="W132" s="33">
        <f>+W133</f>
        <v>1218160.26</v>
      </c>
    </row>
    <row r="133" spans="1:23" ht="12.75" customHeight="1" x14ac:dyDescent="0.25">
      <c r="A133" s="27">
        <v>211</v>
      </c>
      <c r="B133" s="28" t="s">
        <v>203</v>
      </c>
      <c r="C133" s="28" t="s">
        <v>21</v>
      </c>
      <c r="D133" s="28" t="s">
        <v>22</v>
      </c>
      <c r="E133" s="28" t="s">
        <v>33</v>
      </c>
      <c r="F133" s="28" t="s">
        <v>22</v>
      </c>
      <c r="G133" s="28"/>
      <c r="H133" s="28"/>
      <c r="I133" s="28" t="s">
        <v>205</v>
      </c>
      <c r="J133" s="28" t="s">
        <v>50</v>
      </c>
      <c r="K133" s="28" t="s">
        <v>26</v>
      </c>
      <c r="L133" s="29">
        <v>154</v>
      </c>
      <c r="M133" s="29">
        <v>0</v>
      </c>
      <c r="N133" s="29">
        <v>154</v>
      </c>
      <c r="O133" s="30">
        <v>55</v>
      </c>
      <c r="P133" s="29">
        <v>18250293</v>
      </c>
      <c r="Q133" s="29">
        <v>18250293</v>
      </c>
      <c r="R133" s="6">
        <f>+V133+W133</f>
        <v>1927852.29</v>
      </c>
      <c r="S133" s="6">
        <v>0</v>
      </c>
      <c r="T133" s="6">
        <v>55</v>
      </c>
      <c r="U133" s="6">
        <v>0</v>
      </c>
      <c r="V133" s="6">
        <v>709692.03</v>
      </c>
      <c r="W133" s="6">
        <v>1218160.26</v>
      </c>
    </row>
    <row r="134" spans="1:23" ht="12.75" customHeight="1" x14ac:dyDescent="0.25">
      <c r="A134" s="23">
        <v>211</v>
      </c>
      <c r="B134" s="24" t="s">
        <v>203</v>
      </c>
      <c r="C134" s="24" t="s">
        <v>21</v>
      </c>
      <c r="D134" s="24" t="s">
        <v>22</v>
      </c>
      <c r="E134" s="24" t="s">
        <v>28</v>
      </c>
      <c r="F134" s="24" t="s">
        <v>22</v>
      </c>
      <c r="G134" s="24" t="s">
        <v>206</v>
      </c>
      <c r="H134" s="24" t="s">
        <v>207</v>
      </c>
      <c r="I134" s="24"/>
      <c r="J134" s="24"/>
      <c r="K134" s="24" t="s">
        <v>67</v>
      </c>
      <c r="L134" s="25">
        <v>4</v>
      </c>
      <c r="M134" s="25">
        <v>0</v>
      </c>
      <c r="N134" s="25">
        <v>4</v>
      </c>
      <c r="O134" s="26">
        <v>0</v>
      </c>
      <c r="P134" s="25">
        <v>1919786</v>
      </c>
      <c r="Q134" s="25">
        <v>1919786</v>
      </c>
      <c r="R134" s="25">
        <f>+R135</f>
        <v>197434.68</v>
      </c>
      <c r="S134" s="25">
        <v>0</v>
      </c>
      <c r="T134" s="25">
        <v>0</v>
      </c>
      <c r="U134" s="33">
        <v>0</v>
      </c>
      <c r="V134" s="33">
        <f>SUBTOTAL(9,V135:V138)</f>
        <v>0</v>
      </c>
      <c r="W134" s="33">
        <f>SUBTOTAL(9,W135:W138)</f>
        <v>197434.68</v>
      </c>
    </row>
    <row r="135" spans="1:23" ht="12.75" customHeight="1" x14ac:dyDescent="0.25">
      <c r="A135" s="27">
        <v>211</v>
      </c>
      <c r="B135" s="28" t="s">
        <v>203</v>
      </c>
      <c r="C135" s="28" t="s">
        <v>21</v>
      </c>
      <c r="D135" s="28" t="s">
        <v>22</v>
      </c>
      <c r="E135" s="28" t="s">
        <v>28</v>
      </c>
      <c r="F135" s="28" t="s">
        <v>22</v>
      </c>
      <c r="G135" s="28"/>
      <c r="H135" s="28"/>
      <c r="I135" s="28" t="s">
        <v>208</v>
      </c>
      <c r="J135" s="28" t="s">
        <v>209</v>
      </c>
      <c r="K135" s="28" t="s">
        <v>67</v>
      </c>
      <c r="L135" s="29">
        <v>1</v>
      </c>
      <c r="M135" s="29">
        <v>0</v>
      </c>
      <c r="N135" s="29">
        <v>1</v>
      </c>
      <c r="O135" s="30">
        <v>0</v>
      </c>
      <c r="P135" s="29">
        <v>1848739</v>
      </c>
      <c r="Q135" s="29">
        <v>1848739</v>
      </c>
      <c r="R135" s="6">
        <f>+V135+W135</f>
        <v>197434.68</v>
      </c>
      <c r="S135" s="6">
        <v>0</v>
      </c>
      <c r="T135" s="6">
        <v>0</v>
      </c>
      <c r="U135" s="6">
        <v>0</v>
      </c>
      <c r="V135" s="6">
        <v>0</v>
      </c>
      <c r="W135" s="6">
        <v>197434.68</v>
      </c>
    </row>
    <row r="136" spans="1:23" ht="12.75" customHeight="1" x14ac:dyDescent="0.25">
      <c r="A136" s="27">
        <v>211</v>
      </c>
      <c r="B136" s="28" t="s">
        <v>203</v>
      </c>
      <c r="C136" s="28" t="s">
        <v>21</v>
      </c>
      <c r="D136" s="28" t="s">
        <v>22</v>
      </c>
      <c r="E136" s="28" t="s">
        <v>28</v>
      </c>
      <c r="F136" s="28" t="s">
        <v>22</v>
      </c>
      <c r="G136" s="28"/>
      <c r="H136" s="28"/>
      <c r="I136" s="28" t="s">
        <v>210</v>
      </c>
      <c r="J136" s="28" t="s">
        <v>211</v>
      </c>
      <c r="K136" s="28" t="s">
        <v>67</v>
      </c>
      <c r="L136" s="29">
        <v>2</v>
      </c>
      <c r="M136" s="29">
        <v>0</v>
      </c>
      <c r="N136" s="29">
        <v>2</v>
      </c>
      <c r="O136" s="30">
        <v>0</v>
      </c>
      <c r="P136" s="29">
        <v>14245</v>
      </c>
      <c r="Q136" s="29">
        <v>14245</v>
      </c>
      <c r="R136" s="6">
        <f>+V136+W136</f>
        <v>0</v>
      </c>
      <c r="S136" s="6">
        <v>0</v>
      </c>
      <c r="T136" s="6">
        <v>0</v>
      </c>
      <c r="U136" s="6">
        <v>0</v>
      </c>
      <c r="V136" s="6">
        <v>0</v>
      </c>
    </row>
    <row r="137" spans="1:23" ht="12.75" customHeight="1" x14ac:dyDescent="0.25">
      <c r="A137" s="27">
        <v>211</v>
      </c>
      <c r="B137" s="28" t="s">
        <v>203</v>
      </c>
      <c r="C137" s="28" t="s">
        <v>21</v>
      </c>
      <c r="D137" s="28" t="s">
        <v>22</v>
      </c>
      <c r="E137" s="28" t="s">
        <v>28</v>
      </c>
      <c r="F137" s="28" t="s">
        <v>22</v>
      </c>
      <c r="G137" s="28"/>
      <c r="H137" s="28"/>
      <c r="I137" s="28" t="s">
        <v>212</v>
      </c>
      <c r="J137" s="28" t="s">
        <v>213</v>
      </c>
      <c r="K137" s="28" t="s">
        <v>67</v>
      </c>
      <c r="L137" s="29">
        <v>1</v>
      </c>
      <c r="M137" s="29">
        <v>0</v>
      </c>
      <c r="N137" s="29">
        <v>1</v>
      </c>
      <c r="O137" s="30">
        <v>0</v>
      </c>
      <c r="P137" s="29">
        <v>36627</v>
      </c>
      <c r="Q137" s="29">
        <v>36627</v>
      </c>
      <c r="R137" s="6">
        <f>+V137+W137</f>
        <v>0</v>
      </c>
      <c r="S137" s="6">
        <v>0</v>
      </c>
      <c r="T137" s="6">
        <v>0</v>
      </c>
      <c r="U137" s="6">
        <v>0</v>
      </c>
      <c r="V137" s="6">
        <v>0</v>
      </c>
    </row>
    <row r="138" spans="1:23" ht="12.75" customHeight="1" x14ac:dyDescent="0.25">
      <c r="A138" s="27">
        <v>211</v>
      </c>
      <c r="B138" s="28" t="s">
        <v>203</v>
      </c>
      <c r="C138" s="28" t="s">
        <v>21</v>
      </c>
      <c r="D138" s="28" t="s">
        <v>22</v>
      </c>
      <c r="E138" s="28" t="s">
        <v>28</v>
      </c>
      <c r="F138" s="28" t="s">
        <v>22</v>
      </c>
      <c r="G138" s="28"/>
      <c r="H138" s="28"/>
      <c r="I138" s="28" t="s">
        <v>214</v>
      </c>
      <c r="J138" s="28" t="s">
        <v>215</v>
      </c>
      <c r="K138" s="28" t="s">
        <v>26</v>
      </c>
      <c r="L138" s="29">
        <v>175</v>
      </c>
      <c r="M138" s="29">
        <v>0</v>
      </c>
      <c r="N138" s="29">
        <v>175</v>
      </c>
      <c r="O138" s="30">
        <v>0</v>
      </c>
      <c r="P138" s="29">
        <v>20175</v>
      </c>
      <c r="Q138" s="29">
        <v>20175</v>
      </c>
      <c r="R138" s="6">
        <f>+V138+W138</f>
        <v>0</v>
      </c>
      <c r="S138" s="6">
        <v>0</v>
      </c>
      <c r="T138" s="6">
        <v>0</v>
      </c>
      <c r="U138" s="6">
        <v>0</v>
      </c>
      <c r="V138" s="6">
        <v>0</v>
      </c>
    </row>
    <row r="139" spans="1:23" ht="12.75" customHeight="1" x14ac:dyDescent="0.25">
      <c r="A139" s="23">
        <v>211</v>
      </c>
      <c r="B139" s="24" t="s">
        <v>203</v>
      </c>
      <c r="C139" s="24" t="s">
        <v>21</v>
      </c>
      <c r="D139" s="24" t="s">
        <v>22</v>
      </c>
      <c r="E139" s="24" t="s">
        <v>23</v>
      </c>
      <c r="F139" s="24" t="s">
        <v>22</v>
      </c>
      <c r="G139" s="24" t="s">
        <v>216</v>
      </c>
      <c r="H139" s="24" t="s">
        <v>217</v>
      </c>
      <c r="I139" s="24"/>
      <c r="J139" s="24"/>
      <c r="K139" s="24" t="s">
        <v>67</v>
      </c>
      <c r="L139" s="25">
        <v>5267</v>
      </c>
      <c r="M139" s="25">
        <v>0</v>
      </c>
      <c r="N139" s="25">
        <v>5267</v>
      </c>
      <c r="O139" s="26">
        <v>2294</v>
      </c>
      <c r="P139" s="25">
        <v>1951012</v>
      </c>
      <c r="Q139" s="25">
        <v>1951012</v>
      </c>
      <c r="R139" s="25">
        <f>+R140</f>
        <v>297206.12</v>
      </c>
      <c r="S139" s="25">
        <v>0</v>
      </c>
      <c r="T139" s="25">
        <v>2294</v>
      </c>
      <c r="U139" s="33">
        <v>0</v>
      </c>
      <c r="V139" s="33">
        <f>SUBTOTAL(9,V140:V143)</f>
        <v>0</v>
      </c>
      <c r="W139" s="33">
        <f>SUBTOTAL(9,W140:W143)</f>
        <v>297206.12</v>
      </c>
    </row>
    <row r="140" spans="1:23" ht="12.75" customHeight="1" x14ac:dyDescent="0.25">
      <c r="A140" s="27">
        <v>211</v>
      </c>
      <c r="B140" s="28" t="s">
        <v>203</v>
      </c>
      <c r="C140" s="28" t="s">
        <v>21</v>
      </c>
      <c r="D140" s="28" t="s">
        <v>22</v>
      </c>
      <c r="E140" s="28" t="s">
        <v>23</v>
      </c>
      <c r="F140" s="28" t="s">
        <v>22</v>
      </c>
      <c r="G140" s="28"/>
      <c r="H140" s="28"/>
      <c r="I140" s="28" t="s">
        <v>218</v>
      </c>
      <c r="J140" s="28" t="s">
        <v>219</v>
      </c>
      <c r="K140" s="28" t="s">
        <v>220</v>
      </c>
      <c r="L140" s="29">
        <v>184</v>
      </c>
      <c r="M140" s="29">
        <v>0</v>
      </c>
      <c r="N140" s="29">
        <v>184</v>
      </c>
      <c r="O140" s="30">
        <v>56</v>
      </c>
      <c r="P140" s="29">
        <v>1933072</v>
      </c>
      <c r="Q140" s="29">
        <v>1933072</v>
      </c>
      <c r="R140" s="6">
        <f>+V140+W140</f>
        <v>297206.12</v>
      </c>
      <c r="S140" s="6">
        <v>0</v>
      </c>
      <c r="T140" s="6">
        <v>56</v>
      </c>
      <c r="U140" s="6">
        <v>0</v>
      </c>
      <c r="V140" s="6">
        <v>0</v>
      </c>
      <c r="W140" s="51">
        <v>297206.12</v>
      </c>
    </row>
    <row r="141" spans="1:23" ht="12.75" customHeight="1" x14ac:dyDescent="0.25">
      <c r="A141" s="27">
        <v>211</v>
      </c>
      <c r="B141" s="28" t="s">
        <v>203</v>
      </c>
      <c r="C141" s="28" t="s">
        <v>21</v>
      </c>
      <c r="D141" s="28" t="s">
        <v>22</v>
      </c>
      <c r="E141" s="28" t="s">
        <v>23</v>
      </c>
      <c r="F141" s="28" t="s">
        <v>22</v>
      </c>
      <c r="G141" s="28"/>
      <c r="H141" s="28"/>
      <c r="I141" s="28" t="s">
        <v>221</v>
      </c>
      <c r="J141" s="28" t="s">
        <v>222</v>
      </c>
      <c r="K141" s="28" t="s">
        <v>67</v>
      </c>
      <c r="L141" s="29">
        <v>125</v>
      </c>
      <c r="M141" s="29">
        <v>0</v>
      </c>
      <c r="N141" s="29">
        <v>125</v>
      </c>
      <c r="O141" s="30">
        <v>29</v>
      </c>
      <c r="P141" s="29">
        <v>3533</v>
      </c>
      <c r="Q141" s="29">
        <v>3533</v>
      </c>
      <c r="R141" s="6">
        <f>+V141+W141</f>
        <v>0</v>
      </c>
      <c r="S141" s="6">
        <v>0</v>
      </c>
      <c r="T141" s="6">
        <v>29</v>
      </c>
      <c r="U141" s="6">
        <v>0</v>
      </c>
      <c r="V141" s="6">
        <v>0</v>
      </c>
    </row>
    <row r="142" spans="1:23" ht="12.75" customHeight="1" x14ac:dyDescent="0.25">
      <c r="A142" s="27">
        <v>211</v>
      </c>
      <c r="B142" s="28" t="s">
        <v>203</v>
      </c>
      <c r="C142" s="28" t="s">
        <v>21</v>
      </c>
      <c r="D142" s="28" t="s">
        <v>22</v>
      </c>
      <c r="E142" s="28" t="s">
        <v>23</v>
      </c>
      <c r="F142" s="28" t="s">
        <v>22</v>
      </c>
      <c r="G142" s="28"/>
      <c r="H142" s="28"/>
      <c r="I142" s="28" t="s">
        <v>223</v>
      </c>
      <c r="J142" s="28" t="s">
        <v>224</v>
      </c>
      <c r="K142" s="28" t="s">
        <v>67</v>
      </c>
      <c r="L142" s="29">
        <v>30</v>
      </c>
      <c r="M142" s="29">
        <v>0</v>
      </c>
      <c r="N142" s="29">
        <v>30</v>
      </c>
      <c r="O142" s="30">
        <v>1</v>
      </c>
      <c r="P142" s="29">
        <v>11392</v>
      </c>
      <c r="Q142" s="29">
        <v>11392</v>
      </c>
      <c r="R142" s="6">
        <f>+V142+W142</f>
        <v>0</v>
      </c>
      <c r="S142" s="6">
        <v>0</v>
      </c>
      <c r="T142" s="6">
        <v>1</v>
      </c>
      <c r="U142" s="6">
        <v>0</v>
      </c>
      <c r="V142" s="6">
        <v>0</v>
      </c>
    </row>
    <row r="143" spans="1:23" ht="12.75" customHeight="1" x14ac:dyDescent="0.25">
      <c r="A143" s="27">
        <v>211</v>
      </c>
      <c r="B143" s="28" t="s">
        <v>203</v>
      </c>
      <c r="C143" s="28" t="s">
        <v>21</v>
      </c>
      <c r="D143" s="28" t="s">
        <v>22</v>
      </c>
      <c r="E143" s="28" t="s">
        <v>23</v>
      </c>
      <c r="F143" s="28" t="s">
        <v>22</v>
      </c>
      <c r="G143" s="28"/>
      <c r="H143" s="28"/>
      <c r="I143" s="28" t="s">
        <v>225</v>
      </c>
      <c r="J143" s="28" t="s">
        <v>226</v>
      </c>
      <c r="K143" s="28" t="s">
        <v>67</v>
      </c>
      <c r="L143" s="29">
        <v>5112</v>
      </c>
      <c r="M143" s="29">
        <v>0</v>
      </c>
      <c r="N143" s="29">
        <v>5112</v>
      </c>
      <c r="O143" s="30">
        <v>2264</v>
      </c>
      <c r="P143" s="29">
        <v>3015</v>
      </c>
      <c r="Q143" s="29">
        <v>3015</v>
      </c>
      <c r="R143" s="6">
        <f>+V143+W143</f>
        <v>0</v>
      </c>
      <c r="S143" s="6">
        <v>0</v>
      </c>
      <c r="T143" s="6">
        <v>2264</v>
      </c>
      <c r="U143" s="6">
        <v>0</v>
      </c>
      <c r="V143" s="6">
        <v>0</v>
      </c>
    </row>
    <row r="144" spans="1:23" ht="12.75" customHeight="1" x14ac:dyDescent="0.25">
      <c r="A144" s="23">
        <v>212</v>
      </c>
      <c r="B144" s="24" t="s">
        <v>227</v>
      </c>
      <c r="C144" s="24" t="s">
        <v>21</v>
      </c>
      <c r="D144" s="24" t="s">
        <v>22</v>
      </c>
      <c r="E144" s="24" t="s">
        <v>33</v>
      </c>
      <c r="F144" s="24" t="s">
        <v>22</v>
      </c>
      <c r="G144" s="24" t="s">
        <v>228</v>
      </c>
      <c r="H144" s="24" t="s">
        <v>50</v>
      </c>
      <c r="I144" s="24"/>
      <c r="J144" s="24"/>
      <c r="K144" s="24" t="s">
        <v>26</v>
      </c>
      <c r="L144" s="25">
        <v>38</v>
      </c>
      <c r="M144" s="25">
        <v>4</v>
      </c>
      <c r="N144" s="25">
        <v>34</v>
      </c>
      <c r="O144" s="26">
        <v>32</v>
      </c>
      <c r="P144" s="25">
        <v>5076663</v>
      </c>
      <c r="Q144" s="25">
        <v>5076663</v>
      </c>
      <c r="R144" s="25">
        <f>+R145</f>
        <v>617095.01</v>
      </c>
      <c r="S144" s="25">
        <v>-4</v>
      </c>
      <c r="T144" s="25">
        <v>32</v>
      </c>
      <c r="U144" s="25">
        <v>0</v>
      </c>
      <c r="V144" s="25">
        <v>139021.25</v>
      </c>
      <c r="W144" s="25">
        <f>+W145</f>
        <v>478073.76</v>
      </c>
    </row>
    <row r="145" spans="1:23" ht="12.75" customHeight="1" x14ac:dyDescent="0.25">
      <c r="A145" s="27">
        <v>212</v>
      </c>
      <c r="B145" s="28" t="s">
        <v>227</v>
      </c>
      <c r="C145" s="28" t="s">
        <v>21</v>
      </c>
      <c r="D145" s="28" t="s">
        <v>22</v>
      </c>
      <c r="E145" s="28" t="s">
        <v>33</v>
      </c>
      <c r="F145" s="28" t="s">
        <v>22</v>
      </c>
      <c r="G145" s="28"/>
      <c r="H145" s="28"/>
      <c r="I145" s="28" t="s">
        <v>229</v>
      </c>
      <c r="J145" s="28" t="s">
        <v>50</v>
      </c>
      <c r="K145" s="28" t="s">
        <v>26</v>
      </c>
      <c r="L145" s="29">
        <v>38</v>
      </c>
      <c r="M145" s="29">
        <v>4</v>
      </c>
      <c r="N145" s="29">
        <v>34</v>
      </c>
      <c r="O145" s="30">
        <v>32</v>
      </c>
      <c r="P145" s="29">
        <v>5076663</v>
      </c>
      <c r="Q145" s="29">
        <v>5076663</v>
      </c>
      <c r="R145" s="6">
        <f>+V145+W145</f>
        <v>617095.01</v>
      </c>
      <c r="S145" s="6">
        <v>-4</v>
      </c>
      <c r="T145" s="6">
        <v>32</v>
      </c>
      <c r="U145" s="6">
        <v>0</v>
      </c>
      <c r="V145" s="6">
        <v>139021.25</v>
      </c>
      <c r="W145" s="6">
        <v>478073.76</v>
      </c>
    </row>
    <row r="146" spans="1:23" ht="12.75" customHeight="1" x14ac:dyDescent="0.25">
      <c r="A146" s="23">
        <v>212</v>
      </c>
      <c r="B146" s="24" t="s">
        <v>227</v>
      </c>
      <c r="C146" s="24" t="s">
        <v>21</v>
      </c>
      <c r="D146" s="24" t="s">
        <v>22</v>
      </c>
      <c r="E146" s="24" t="s">
        <v>28</v>
      </c>
      <c r="F146" s="24" t="s">
        <v>22</v>
      </c>
      <c r="G146" s="24" t="s">
        <v>230</v>
      </c>
      <c r="H146" s="24" t="s">
        <v>231</v>
      </c>
      <c r="I146" s="24"/>
      <c r="J146" s="24"/>
      <c r="K146" s="24" t="s">
        <v>104</v>
      </c>
      <c r="L146" s="25">
        <v>707</v>
      </c>
      <c r="M146" s="25">
        <v>681</v>
      </c>
      <c r="N146" s="25">
        <v>26</v>
      </c>
      <c r="O146" s="26">
        <v>0</v>
      </c>
      <c r="P146" s="25">
        <v>2145715</v>
      </c>
      <c r="Q146" s="25">
        <v>2145715</v>
      </c>
      <c r="R146" s="25">
        <f>+R147</f>
        <v>190132.36</v>
      </c>
      <c r="S146" s="25">
        <v>-681</v>
      </c>
      <c r="T146" s="25">
        <v>0</v>
      </c>
      <c r="U146" s="25">
        <v>0</v>
      </c>
      <c r="V146" s="25">
        <v>41000</v>
      </c>
      <c r="W146" s="25">
        <f>+W147</f>
        <v>149132.35999999999</v>
      </c>
    </row>
    <row r="147" spans="1:23" ht="12.75" customHeight="1" x14ac:dyDescent="0.25">
      <c r="A147" s="27">
        <v>212</v>
      </c>
      <c r="B147" s="28" t="s">
        <v>227</v>
      </c>
      <c r="C147" s="28" t="s">
        <v>21</v>
      </c>
      <c r="D147" s="28" t="s">
        <v>22</v>
      </c>
      <c r="E147" s="28" t="s">
        <v>28</v>
      </c>
      <c r="F147" s="28" t="s">
        <v>22</v>
      </c>
      <c r="G147" s="28"/>
      <c r="H147" s="28"/>
      <c r="I147" s="28" t="s">
        <v>232</v>
      </c>
      <c r="J147" s="28" t="s">
        <v>231</v>
      </c>
      <c r="K147" s="28" t="s">
        <v>104</v>
      </c>
      <c r="L147" s="29">
        <v>707</v>
      </c>
      <c r="M147" s="29">
        <v>681</v>
      </c>
      <c r="N147" s="29">
        <v>26</v>
      </c>
      <c r="O147" s="30">
        <v>0</v>
      </c>
      <c r="P147" s="29">
        <v>2145715</v>
      </c>
      <c r="Q147" s="29">
        <v>2145715</v>
      </c>
      <c r="R147" s="6">
        <f>+V147+W147</f>
        <v>190132.36</v>
      </c>
      <c r="S147" s="6">
        <v>-681</v>
      </c>
      <c r="T147" s="6">
        <v>0</v>
      </c>
      <c r="U147" s="6">
        <v>0</v>
      </c>
      <c r="V147" s="6">
        <v>41000</v>
      </c>
      <c r="W147" s="6">
        <v>149132.35999999999</v>
      </c>
    </row>
    <row r="148" spans="1:23" ht="12.75" customHeight="1" x14ac:dyDescent="0.25">
      <c r="A148" s="23">
        <v>214</v>
      </c>
      <c r="B148" s="24" t="s">
        <v>233</v>
      </c>
      <c r="C148" s="24" t="s">
        <v>21</v>
      </c>
      <c r="D148" s="24" t="s">
        <v>22</v>
      </c>
      <c r="E148" s="24" t="s">
        <v>33</v>
      </c>
      <c r="F148" s="24" t="s">
        <v>22</v>
      </c>
      <c r="G148" s="24" t="s">
        <v>234</v>
      </c>
      <c r="H148" s="24" t="s">
        <v>50</v>
      </c>
      <c r="I148" s="24"/>
      <c r="J148" s="24"/>
      <c r="K148" s="24" t="s">
        <v>26</v>
      </c>
      <c r="L148" s="25">
        <v>201</v>
      </c>
      <c r="M148" s="25">
        <v>0</v>
      </c>
      <c r="N148" s="25">
        <v>201</v>
      </c>
      <c r="O148" s="26">
        <v>0</v>
      </c>
      <c r="P148" s="25">
        <v>10935606</v>
      </c>
      <c r="Q148" s="25">
        <v>10935606</v>
      </c>
      <c r="R148" s="25">
        <f>+R149</f>
        <v>1148177.08</v>
      </c>
      <c r="S148" s="25">
        <v>0</v>
      </c>
      <c r="T148" s="25">
        <v>0</v>
      </c>
      <c r="U148" s="25">
        <f>+U149</f>
        <v>0</v>
      </c>
      <c r="V148" s="25">
        <v>648109.34</v>
      </c>
      <c r="W148" s="25">
        <f>+W149</f>
        <v>500067.74</v>
      </c>
    </row>
    <row r="149" spans="1:23" ht="12.75" customHeight="1" x14ac:dyDescent="0.25">
      <c r="A149" s="27">
        <v>214</v>
      </c>
      <c r="B149" s="28" t="s">
        <v>233</v>
      </c>
      <c r="C149" s="28" t="s">
        <v>21</v>
      </c>
      <c r="D149" s="28" t="s">
        <v>22</v>
      </c>
      <c r="E149" s="28" t="s">
        <v>33</v>
      </c>
      <c r="F149" s="28" t="s">
        <v>22</v>
      </c>
      <c r="G149" s="28"/>
      <c r="H149" s="28"/>
      <c r="I149" s="28" t="s">
        <v>235</v>
      </c>
      <c r="J149" s="28" t="s">
        <v>50</v>
      </c>
      <c r="K149" s="28" t="s">
        <v>26</v>
      </c>
      <c r="L149" s="29">
        <v>201</v>
      </c>
      <c r="M149" s="29">
        <v>0</v>
      </c>
      <c r="N149" s="29">
        <v>201</v>
      </c>
      <c r="O149" s="30">
        <v>0</v>
      </c>
      <c r="P149" s="29">
        <v>10935606</v>
      </c>
      <c r="Q149" s="29">
        <v>10935606</v>
      </c>
      <c r="R149" s="6">
        <f>+V149+W149</f>
        <v>1148177.08</v>
      </c>
      <c r="S149" s="6">
        <v>0</v>
      </c>
      <c r="T149" s="6">
        <v>0</v>
      </c>
      <c r="U149" s="6">
        <v>0</v>
      </c>
      <c r="V149" s="6">
        <v>648109.34</v>
      </c>
      <c r="W149" s="6">
        <v>500067.74</v>
      </c>
    </row>
    <row r="150" spans="1:23" ht="12.75" customHeight="1" x14ac:dyDescent="0.25">
      <c r="A150" s="23">
        <v>214</v>
      </c>
      <c r="B150" s="24" t="s">
        <v>233</v>
      </c>
      <c r="C150" s="24" t="s">
        <v>21</v>
      </c>
      <c r="D150" s="24" t="s">
        <v>22</v>
      </c>
      <c r="E150" s="24" t="s">
        <v>28</v>
      </c>
      <c r="F150" s="24" t="s">
        <v>22</v>
      </c>
      <c r="G150" s="24" t="s">
        <v>236</v>
      </c>
      <c r="H150" s="24" t="s">
        <v>237</v>
      </c>
      <c r="I150" s="24"/>
      <c r="J150" s="24"/>
      <c r="K150" s="24" t="s">
        <v>238</v>
      </c>
      <c r="L150" s="25">
        <v>126</v>
      </c>
      <c r="M150" s="25">
        <v>126</v>
      </c>
      <c r="N150" s="25">
        <v>0</v>
      </c>
      <c r="O150" s="26">
        <v>0</v>
      </c>
      <c r="P150" s="25">
        <v>89961</v>
      </c>
      <c r="Q150" s="25">
        <v>0</v>
      </c>
      <c r="R150" s="33">
        <f>+R151+R152</f>
        <v>0</v>
      </c>
      <c r="S150" s="25">
        <v>-126</v>
      </c>
      <c r="T150" s="25">
        <v>0</v>
      </c>
      <c r="U150" s="33">
        <f>+U151+U152</f>
        <v>-89961</v>
      </c>
      <c r="V150" s="33">
        <f>+V151+V152</f>
        <v>0</v>
      </c>
      <c r="W150" s="33">
        <f>+W151+W152</f>
        <v>0</v>
      </c>
    </row>
    <row r="151" spans="1:23" ht="12.75" customHeight="1" x14ac:dyDescent="0.25">
      <c r="A151" s="27">
        <v>214</v>
      </c>
      <c r="B151" s="28" t="s">
        <v>233</v>
      </c>
      <c r="C151" s="28" t="s">
        <v>21</v>
      </c>
      <c r="D151" s="28" t="s">
        <v>22</v>
      </c>
      <c r="E151" s="28" t="s">
        <v>28</v>
      </c>
      <c r="F151" s="28" t="s">
        <v>22</v>
      </c>
      <c r="G151" s="28"/>
      <c r="H151" s="28"/>
      <c r="I151" s="28" t="s">
        <v>239</v>
      </c>
      <c r="J151" s="28" t="s">
        <v>237</v>
      </c>
      <c r="K151" s="28" t="s">
        <v>238</v>
      </c>
      <c r="L151" s="29">
        <v>126</v>
      </c>
      <c r="M151" s="29">
        <v>126</v>
      </c>
      <c r="N151" s="29">
        <v>0</v>
      </c>
      <c r="O151" s="30">
        <v>0</v>
      </c>
      <c r="P151" s="29">
        <v>86456</v>
      </c>
      <c r="Q151" s="29">
        <v>0</v>
      </c>
      <c r="R151" s="6">
        <f>+V151+W151</f>
        <v>0</v>
      </c>
      <c r="S151" s="6">
        <v>-126</v>
      </c>
      <c r="T151" s="6">
        <v>0</v>
      </c>
      <c r="U151" s="6">
        <v>-86456</v>
      </c>
      <c r="V151" s="6">
        <v>0</v>
      </c>
    </row>
    <row r="152" spans="1:23" ht="12.75" customHeight="1" x14ac:dyDescent="0.25">
      <c r="A152" s="27">
        <v>214</v>
      </c>
      <c r="B152" s="28" t="s">
        <v>233</v>
      </c>
      <c r="C152" s="28" t="s">
        <v>21</v>
      </c>
      <c r="D152" s="28" t="s">
        <v>22</v>
      </c>
      <c r="E152" s="28" t="s">
        <v>28</v>
      </c>
      <c r="F152" s="28" t="s">
        <v>22</v>
      </c>
      <c r="G152" s="28"/>
      <c r="H152" s="28"/>
      <c r="I152" s="28" t="s">
        <v>240</v>
      </c>
      <c r="J152" s="28" t="s">
        <v>241</v>
      </c>
      <c r="K152" s="28" t="s">
        <v>242</v>
      </c>
      <c r="L152" s="29">
        <v>1389000</v>
      </c>
      <c r="M152" s="29">
        <v>1389000</v>
      </c>
      <c r="N152" s="29">
        <v>0</v>
      </c>
      <c r="O152" s="30">
        <v>0</v>
      </c>
      <c r="P152" s="29">
        <v>3505</v>
      </c>
      <c r="Q152" s="29">
        <v>0</v>
      </c>
      <c r="R152" s="6">
        <f>+V152+W152</f>
        <v>0</v>
      </c>
      <c r="S152" s="6">
        <v>-1389000</v>
      </c>
      <c r="T152" s="6">
        <v>0</v>
      </c>
      <c r="U152" s="6">
        <v>-3505</v>
      </c>
      <c r="V152" s="6">
        <v>0</v>
      </c>
    </row>
    <row r="153" spans="1:23" ht="12.75" customHeight="1" x14ac:dyDescent="0.25">
      <c r="A153" s="23">
        <v>216</v>
      </c>
      <c r="B153" s="24" t="s">
        <v>243</v>
      </c>
      <c r="C153" s="24" t="s">
        <v>21</v>
      </c>
      <c r="D153" s="24" t="s">
        <v>22</v>
      </c>
      <c r="E153" s="24" t="s">
        <v>33</v>
      </c>
      <c r="F153" s="24" t="s">
        <v>22</v>
      </c>
      <c r="G153" s="24" t="s">
        <v>244</v>
      </c>
      <c r="H153" s="24" t="s">
        <v>50</v>
      </c>
      <c r="I153" s="24"/>
      <c r="J153" s="24"/>
      <c r="K153" s="24" t="s">
        <v>26</v>
      </c>
      <c r="L153" s="25">
        <v>720</v>
      </c>
      <c r="M153" s="25">
        <v>527</v>
      </c>
      <c r="N153" s="25">
        <v>193</v>
      </c>
      <c r="O153" s="26">
        <v>30</v>
      </c>
      <c r="P153" s="25">
        <v>19713706</v>
      </c>
      <c r="Q153" s="25">
        <v>19713706</v>
      </c>
      <c r="R153" s="25">
        <f>+R154</f>
        <v>1770490.6300000001</v>
      </c>
      <c r="S153" s="25">
        <v>-527</v>
      </c>
      <c r="T153" s="25">
        <v>30</v>
      </c>
      <c r="U153" s="33">
        <v>0</v>
      </c>
      <c r="V153" s="33">
        <f>+V154</f>
        <v>291490.56</v>
      </c>
      <c r="W153" s="33">
        <f>+W154</f>
        <v>1479000.07</v>
      </c>
    </row>
    <row r="154" spans="1:23" ht="12.75" customHeight="1" x14ac:dyDescent="0.25">
      <c r="A154" s="27">
        <v>216</v>
      </c>
      <c r="B154" s="28" t="s">
        <v>243</v>
      </c>
      <c r="C154" s="28" t="s">
        <v>21</v>
      </c>
      <c r="D154" s="28" t="s">
        <v>22</v>
      </c>
      <c r="E154" s="28" t="s">
        <v>33</v>
      </c>
      <c r="F154" s="28" t="s">
        <v>22</v>
      </c>
      <c r="G154" s="28"/>
      <c r="H154" s="28"/>
      <c r="I154" s="28" t="s">
        <v>245</v>
      </c>
      <c r="J154" s="28" t="s">
        <v>50</v>
      </c>
      <c r="K154" s="28" t="s">
        <v>26</v>
      </c>
      <c r="L154" s="29">
        <v>720</v>
      </c>
      <c r="M154" s="29">
        <v>527</v>
      </c>
      <c r="N154" s="29">
        <v>193</v>
      </c>
      <c r="O154" s="30">
        <v>30</v>
      </c>
      <c r="P154" s="29">
        <v>19713706</v>
      </c>
      <c r="Q154" s="29">
        <v>19713706</v>
      </c>
      <c r="R154" s="6">
        <f>+V154+W154</f>
        <v>1770490.6300000001</v>
      </c>
      <c r="S154" s="6">
        <v>-527</v>
      </c>
      <c r="T154" s="6">
        <v>30</v>
      </c>
      <c r="U154" s="6">
        <v>0</v>
      </c>
      <c r="V154" s="6">
        <v>291490.56</v>
      </c>
      <c r="W154" s="6">
        <v>1479000.07</v>
      </c>
    </row>
    <row r="155" spans="1:23" ht="12.75" customHeight="1" x14ac:dyDescent="0.25">
      <c r="A155" s="23">
        <v>216</v>
      </c>
      <c r="B155" s="24" t="s">
        <v>243</v>
      </c>
      <c r="C155" s="24" t="s">
        <v>21</v>
      </c>
      <c r="D155" s="24" t="s">
        <v>22</v>
      </c>
      <c r="E155" s="24" t="s">
        <v>28</v>
      </c>
      <c r="F155" s="24" t="s">
        <v>22</v>
      </c>
      <c r="G155" s="24" t="s">
        <v>246</v>
      </c>
      <c r="H155" s="24" t="s">
        <v>247</v>
      </c>
      <c r="I155" s="24"/>
      <c r="J155" s="24"/>
      <c r="K155" s="24" t="s">
        <v>104</v>
      </c>
      <c r="L155" s="25">
        <v>318887</v>
      </c>
      <c r="M155" s="25">
        <v>-25143</v>
      </c>
      <c r="N155" s="25">
        <v>344030</v>
      </c>
      <c r="O155" s="26">
        <v>56785</v>
      </c>
      <c r="P155" s="25">
        <v>29569131</v>
      </c>
      <c r="Q155" s="25">
        <v>29569131</v>
      </c>
      <c r="R155" s="33">
        <f>SUBTOTAL(9,R156:R162)</f>
        <v>6389724.3200000003</v>
      </c>
      <c r="S155" s="25">
        <v>25143</v>
      </c>
      <c r="T155" s="25">
        <v>56785</v>
      </c>
      <c r="U155" s="33">
        <v>0</v>
      </c>
      <c r="V155" s="33">
        <f>SUBTOTAL(9,V156:V162)</f>
        <v>265780</v>
      </c>
      <c r="W155" s="33">
        <f>SUBTOTAL(9,W156:W162)</f>
        <v>6123944.3200000003</v>
      </c>
    </row>
    <row r="156" spans="1:23" ht="12.75" customHeight="1" x14ac:dyDescent="0.25">
      <c r="A156" s="27">
        <v>216</v>
      </c>
      <c r="B156" s="28" t="s">
        <v>243</v>
      </c>
      <c r="C156" s="28" t="s">
        <v>21</v>
      </c>
      <c r="D156" s="28" t="s">
        <v>22</v>
      </c>
      <c r="E156" s="28" t="s">
        <v>28</v>
      </c>
      <c r="F156" s="28" t="s">
        <v>22</v>
      </c>
      <c r="G156" s="28"/>
      <c r="H156" s="28"/>
      <c r="I156" s="28" t="s">
        <v>248</v>
      </c>
      <c r="J156" s="28" t="s">
        <v>249</v>
      </c>
      <c r="K156" s="28" t="s">
        <v>104</v>
      </c>
      <c r="L156" s="29">
        <v>23100</v>
      </c>
      <c r="M156" s="29">
        <v>3100</v>
      </c>
      <c r="N156" s="29">
        <v>20000</v>
      </c>
      <c r="O156" s="30">
        <v>2862</v>
      </c>
      <c r="P156" s="29">
        <v>23000</v>
      </c>
      <c r="Q156" s="29">
        <v>23000</v>
      </c>
      <c r="R156" s="6">
        <f t="shared" ref="R156:R162" si="0">+V156+W156</f>
        <v>0</v>
      </c>
      <c r="S156" s="6">
        <v>-3100</v>
      </c>
      <c r="T156" s="6">
        <v>2862</v>
      </c>
      <c r="U156" s="6">
        <v>0</v>
      </c>
      <c r="V156" s="6">
        <v>0</v>
      </c>
    </row>
    <row r="157" spans="1:23" ht="12.75" customHeight="1" x14ac:dyDescent="0.25">
      <c r="A157" s="27">
        <v>216</v>
      </c>
      <c r="B157" s="28" t="s">
        <v>243</v>
      </c>
      <c r="C157" s="28" t="s">
        <v>21</v>
      </c>
      <c r="D157" s="28" t="s">
        <v>22</v>
      </c>
      <c r="E157" s="28" t="s">
        <v>28</v>
      </c>
      <c r="F157" s="28" t="s">
        <v>22</v>
      </c>
      <c r="G157" s="28"/>
      <c r="H157" s="28"/>
      <c r="I157" s="28" t="s">
        <v>250</v>
      </c>
      <c r="J157" s="28" t="s">
        <v>251</v>
      </c>
      <c r="K157" s="28" t="s">
        <v>104</v>
      </c>
      <c r="L157" s="29">
        <v>107</v>
      </c>
      <c r="M157" s="29">
        <v>-343</v>
      </c>
      <c r="N157" s="29">
        <v>450</v>
      </c>
      <c r="O157" s="30">
        <v>0</v>
      </c>
      <c r="P157" s="29">
        <v>320400</v>
      </c>
      <c r="Q157" s="29">
        <v>320400</v>
      </c>
      <c r="R157" s="6">
        <f t="shared" si="0"/>
        <v>232605</v>
      </c>
      <c r="S157" s="6">
        <v>343</v>
      </c>
      <c r="T157" s="6">
        <v>0</v>
      </c>
      <c r="U157" s="6">
        <v>0</v>
      </c>
      <c r="V157" s="6">
        <v>232605</v>
      </c>
    </row>
    <row r="158" spans="1:23" ht="12.75" customHeight="1" x14ac:dyDescent="0.25">
      <c r="A158" s="27">
        <v>216</v>
      </c>
      <c r="B158" s="28" t="s">
        <v>243</v>
      </c>
      <c r="C158" s="28" t="s">
        <v>21</v>
      </c>
      <c r="D158" s="28" t="s">
        <v>22</v>
      </c>
      <c r="E158" s="28" t="s">
        <v>28</v>
      </c>
      <c r="F158" s="28" t="s">
        <v>22</v>
      </c>
      <c r="G158" s="28"/>
      <c r="H158" s="28"/>
      <c r="I158" s="28" t="s">
        <v>252</v>
      </c>
      <c r="J158" s="28" t="s">
        <v>253</v>
      </c>
      <c r="K158" s="28" t="s">
        <v>104</v>
      </c>
      <c r="L158" s="29">
        <v>64680</v>
      </c>
      <c r="M158" s="29">
        <v>-110</v>
      </c>
      <c r="N158" s="29">
        <v>64790</v>
      </c>
      <c r="O158" s="30">
        <v>10279</v>
      </c>
      <c r="P158" s="29">
        <v>639450</v>
      </c>
      <c r="Q158" s="29">
        <v>639450</v>
      </c>
      <c r="R158" s="6">
        <f t="shared" si="0"/>
        <v>3505</v>
      </c>
      <c r="S158" s="6">
        <v>110</v>
      </c>
      <c r="T158" s="6">
        <v>10279</v>
      </c>
      <c r="U158" s="6">
        <v>0</v>
      </c>
      <c r="V158" s="6">
        <v>3505</v>
      </c>
    </row>
    <row r="159" spans="1:23" ht="12.75" customHeight="1" x14ac:dyDescent="0.25">
      <c r="A159" s="27">
        <v>216</v>
      </c>
      <c r="B159" s="28" t="s">
        <v>243</v>
      </c>
      <c r="C159" s="28" t="s">
        <v>21</v>
      </c>
      <c r="D159" s="28" t="s">
        <v>22</v>
      </c>
      <c r="E159" s="28" t="s">
        <v>28</v>
      </c>
      <c r="F159" s="28" t="s">
        <v>22</v>
      </c>
      <c r="G159" s="28"/>
      <c r="H159" s="28"/>
      <c r="I159" s="28" t="s">
        <v>254</v>
      </c>
      <c r="J159" s="28" t="s">
        <v>255</v>
      </c>
      <c r="K159" s="28" t="s">
        <v>26</v>
      </c>
      <c r="L159" s="29">
        <v>7710</v>
      </c>
      <c r="M159" s="29">
        <v>-4965</v>
      </c>
      <c r="N159" s="29">
        <v>12675</v>
      </c>
      <c r="O159" s="30">
        <v>1475</v>
      </c>
      <c r="P159" s="29">
        <v>25743932</v>
      </c>
      <c r="Q159" s="29">
        <v>25743932</v>
      </c>
      <c r="R159" s="6">
        <f t="shared" si="0"/>
        <v>6123944.3200000003</v>
      </c>
      <c r="S159" s="6">
        <v>4965</v>
      </c>
      <c r="T159" s="6">
        <v>1475</v>
      </c>
      <c r="U159" s="6">
        <v>0</v>
      </c>
      <c r="V159" s="6">
        <v>0</v>
      </c>
      <c r="W159" s="6">
        <v>6123944.3200000003</v>
      </c>
    </row>
    <row r="160" spans="1:23" ht="12.75" customHeight="1" x14ac:dyDescent="0.25">
      <c r="A160" s="27">
        <v>216</v>
      </c>
      <c r="B160" s="28" t="s">
        <v>243</v>
      </c>
      <c r="C160" s="28" t="s">
        <v>21</v>
      </c>
      <c r="D160" s="28" t="s">
        <v>22</v>
      </c>
      <c r="E160" s="28" t="s">
        <v>28</v>
      </c>
      <c r="F160" s="28" t="s">
        <v>22</v>
      </c>
      <c r="G160" s="28"/>
      <c r="H160" s="28"/>
      <c r="I160" s="28" t="s">
        <v>256</v>
      </c>
      <c r="J160" s="28" t="s">
        <v>257</v>
      </c>
      <c r="K160" s="28" t="s">
        <v>104</v>
      </c>
      <c r="L160" s="29">
        <v>231000</v>
      </c>
      <c r="M160" s="29">
        <v>-27790</v>
      </c>
      <c r="N160" s="29">
        <v>258790</v>
      </c>
      <c r="O160" s="30">
        <v>43644</v>
      </c>
      <c r="P160" s="29">
        <v>60000</v>
      </c>
      <c r="Q160" s="29">
        <v>60000</v>
      </c>
      <c r="R160" s="6">
        <f t="shared" si="0"/>
        <v>0</v>
      </c>
      <c r="S160" s="6">
        <v>27790</v>
      </c>
      <c r="T160" s="6">
        <v>43644</v>
      </c>
      <c r="U160" s="6">
        <v>0</v>
      </c>
      <c r="V160" s="6">
        <v>0</v>
      </c>
    </row>
    <row r="161" spans="1:23" ht="12.75" customHeight="1" x14ac:dyDescent="0.25">
      <c r="A161" s="27">
        <v>216</v>
      </c>
      <c r="B161" s="28" t="s">
        <v>243</v>
      </c>
      <c r="C161" s="28" t="s">
        <v>21</v>
      </c>
      <c r="D161" s="28" t="s">
        <v>22</v>
      </c>
      <c r="E161" s="28" t="s">
        <v>28</v>
      </c>
      <c r="F161" s="28" t="s">
        <v>22</v>
      </c>
      <c r="G161" s="28"/>
      <c r="H161" s="28"/>
      <c r="I161" s="28" t="s">
        <v>258</v>
      </c>
      <c r="J161" s="28" t="s">
        <v>259</v>
      </c>
      <c r="K161" s="28" t="s">
        <v>67</v>
      </c>
      <c r="L161" s="29">
        <v>3234</v>
      </c>
      <c r="M161" s="29">
        <v>296</v>
      </c>
      <c r="N161" s="29">
        <v>2938</v>
      </c>
      <c r="O161" s="30">
        <v>221</v>
      </c>
      <c r="P161" s="29">
        <v>2714475</v>
      </c>
      <c r="Q161" s="29">
        <v>2714475</v>
      </c>
      <c r="R161" s="6">
        <f t="shared" si="0"/>
        <v>29670</v>
      </c>
      <c r="S161" s="6">
        <v>-296</v>
      </c>
      <c r="T161" s="6">
        <v>221</v>
      </c>
      <c r="U161" s="6">
        <v>0</v>
      </c>
      <c r="V161" s="6">
        <v>29670</v>
      </c>
    </row>
    <row r="162" spans="1:23" ht="12.75" customHeight="1" x14ac:dyDescent="0.25">
      <c r="A162" s="27">
        <v>216</v>
      </c>
      <c r="B162" s="28" t="s">
        <v>243</v>
      </c>
      <c r="C162" s="28" t="s">
        <v>21</v>
      </c>
      <c r="D162" s="28" t="s">
        <v>22</v>
      </c>
      <c r="E162" s="28" t="s">
        <v>28</v>
      </c>
      <c r="F162" s="28" t="s">
        <v>22</v>
      </c>
      <c r="G162" s="28"/>
      <c r="H162" s="28"/>
      <c r="I162" s="28" t="s">
        <v>260</v>
      </c>
      <c r="J162" s="28" t="s">
        <v>261</v>
      </c>
      <c r="K162" s="28" t="s">
        <v>26</v>
      </c>
      <c r="L162" s="29">
        <v>37</v>
      </c>
      <c r="M162" s="29">
        <v>-63</v>
      </c>
      <c r="N162" s="29">
        <v>100</v>
      </c>
      <c r="O162" s="30">
        <v>4</v>
      </c>
      <c r="P162" s="29">
        <v>67874</v>
      </c>
      <c r="Q162" s="29">
        <v>67874</v>
      </c>
      <c r="R162" s="6">
        <f t="shared" si="0"/>
        <v>0</v>
      </c>
      <c r="S162" s="6">
        <v>63</v>
      </c>
      <c r="T162" s="6">
        <v>4</v>
      </c>
      <c r="U162" s="6">
        <v>0</v>
      </c>
      <c r="V162" s="6">
        <v>0</v>
      </c>
    </row>
    <row r="163" spans="1:23" ht="12.75" customHeight="1" x14ac:dyDescent="0.25">
      <c r="A163" s="23">
        <v>217</v>
      </c>
      <c r="B163" s="24" t="s">
        <v>233</v>
      </c>
      <c r="C163" s="24" t="s">
        <v>21</v>
      </c>
      <c r="D163" s="24" t="s">
        <v>22</v>
      </c>
      <c r="E163" s="24" t="s">
        <v>33</v>
      </c>
      <c r="F163" s="24" t="s">
        <v>22</v>
      </c>
      <c r="G163" s="24" t="s">
        <v>234</v>
      </c>
      <c r="H163" s="24" t="s">
        <v>50</v>
      </c>
      <c r="I163" s="24"/>
      <c r="J163" s="24"/>
      <c r="K163" s="24" t="s">
        <v>26</v>
      </c>
      <c r="L163" s="25">
        <v>263</v>
      </c>
      <c r="M163" s="25">
        <v>0</v>
      </c>
      <c r="N163" s="25">
        <v>263</v>
      </c>
      <c r="O163" s="26">
        <v>20</v>
      </c>
      <c r="P163" s="25">
        <v>50492933</v>
      </c>
      <c r="Q163" s="25">
        <v>50492933</v>
      </c>
      <c r="R163" s="25">
        <f>+R164</f>
        <v>3677115.2800000003</v>
      </c>
      <c r="S163" s="25">
        <v>0</v>
      </c>
      <c r="T163" s="25">
        <v>20</v>
      </c>
      <c r="U163" s="25">
        <v>0</v>
      </c>
      <c r="V163" s="25">
        <v>197700.58</v>
      </c>
      <c r="W163" s="25">
        <f>+W164</f>
        <v>3479414.7</v>
      </c>
    </row>
    <row r="164" spans="1:23" ht="12.75" customHeight="1" x14ac:dyDescent="0.25">
      <c r="A164" s="27">
        <v>217</v>
      </c>
      <c r="B164" s="28" t="s">
        <v>233</v>
      </c>
      <c r="C164" s="28" t="s">
        <v>21</v>
      </c>
      <c r="D164" s="28" t="s">
        <v>22</v>
      </c>
      <c r="E164" s="28" t="s">
        <v>33</v>
      </c>
      <c r="F164" s="28" t="s">
        <v>22</v>
      </c>
      <c r="G164" s="28"/>
      <c r="H164" s="28"/>
      <c r="I164" s="28" t="s">
        <v>235</v>
      </c>
      <c r="J164" s="28" t="s">
        <v>50</v>
      </c>
      <c r="K164" s="28" t="s">
        <v>26</v>
      </c>
      <c r="L164" s="29">
        <v>263</v>
      </c>
      <c r="M164" s="29">
        <v>0</v>
      </c>
      <c r="N164" s="29">
        <v>263</v>
      </c>
      <c r="O164" s="30">
        <v>20</v>
      </c>
      <c r="P164" s="29">
        <v>50492933</v>
      </c>
      <c r="Q164" s="29">
        <v>50492933</v>
      </c>
      <c r="R164" s="6">
        <f>+V164+W164</f>
        <v>3677115.2800000003</v>
      </c>
      <c r="S164" s="6">
        <v>0</v>
      </c>
      <c r="T164" s="6">
        <v>20</v>
      </c>
      <c r="U164" s="6">
        <v>0</v>
      </c>
      <c r="V164" s="6">
        <v>197700.58</v>
      </c>
      <c r="W164" s="6">
        <v>3479414.7</v>
      </c>
    </row>
    <row r="165" spans="1:23" ht="12.75" customHeight="1" x14ac:dyDescent="0.25">
      <c r="A165" s="23">
        <v>217</v>
      </c>
      <c r="B165" s="24" t="s">
        <v>48</v>
      </c>
      <c r="C165" s="24" t="s">
        <v>21</v>
      </c>
      <c r="D165" s="24" t="s">
        <v>22</v>
      </c>
      <c r="E165" s="24" t="s">
        <v>28</v>
      </c>
      <c r="F165" s="24" t="s">
        <v>22</v>
      </c>
      <c r="G165" s="24" t="s">
        <v>52</v>
      </c>
      <c r="H165" s="24" t="s">
        <v>53</v>
      </c>
      <c r="I165" s="24"/>
      <c r="J165" s="24"/>
      <c r="K165" s="24" t="s">
        <v>54</v>
      </c>
      <c r="L165" s="25">
        <v>219</v>
      </c>
      <c r="M165" s="25">
        <v>127</v>
      </c>
      <c r="N165" s="25">
        <v>92</v>
      </c>
      <c r="O165" s="26">
        <v>9</v>
      </c>
      <c r="P165" s="25">
        <v>23113645</v>
      </c>
      <c r="Q165" s="25">
        <v>23113645</v>
      </c>
      <c r="R165" s="25">
        <f>+R166+R167</f>
        <v>783709.74</v>
      </c>
      <c r="S165" s="25">
        <v>-127</v>
      </c>
      <c r="T165" s="25">
        <v>9</v>
      </c>
      <c r="U165" s="33">
        <v>0</v>
      </c>
      <c r="V165" s="33">
        <v>0</v>
      </c>
      <c r="W165" s="25">
        <f>+W166+W167</f>
        <v>783709.74</v>
      </c>
    </row>
    <row r="166" spans="1:23" ht="12.75" customHeight="1" x14ac:dyDescent="0.25">
      <c r="A166" s="27">
        <v>217</v>
      </c>
      <c r="B166" s="28" t="s">
        <v>48</v>
      </c>
      <c r="C166" s="28" t="s">
        <v>21</v>
      </c>
      <c r="D166" s="28" t="s">
        <v>22</v>
      </c>
      <c r="E166" s="28" t="s">
        <v>28</v>
      </c>
      <c r="F166" s="28" t="s">
        <v>22</v>
      </c>
      <c r="G166" s="28"/>
      <c r="H166" s="28"/>
      <c r="I166" s="28" t="s">
        <v>55</v>
      </c>
      <c r="J166" s="28" t="s">
        <v>53</v>
      </c>
      <c r="K166" s="28" t="s">
        <v>54</v>
      </c>
      <c r="L166" s="29">
        <v>219</v>
      </c>
      <c r="M166" s="29">
        <v>127</v>
      </c>
      <c r="N166" s="29">
        <v>92</v>
      </c>
      <c r="O166" s="30">
        <v>9</v>
      </c>
      <c r="P166" s="29">
        <v>15037645</v>
      </c>
      <c r="Q166" s="29">
        <v>15037645</v>
      </c>
      <c r="R166" s="6">
        <f>+V166+W166</f>
        <v>0</v>
      </c>
      <c r="S166" s="6">
        <v>-127</v>
      </c>
      <c r="T166" s="6">
        <v>9</v>
      </c>
      <c r="U166" s="6">
        <v>0</v>
      </c>
      <c r="V166" s="6">
        <v>0</v>
      </c>
    </row>
    <row r="167" spans="1:23" ht="12.75" customHeight="1" x14ac:dyDescent="0.25">
      <c r="A167" s="27">
        <v>217</v>
      </c>
      <c r="B167" s="28" t="s">
        <v>48</v>
      </c>
      <c r="C167" s="28" t="s">
        <v>21</v>
      </c>
      <c r="D167" s="28" t="s">
        <v>22</v>
      </c>
      <c r="E167" s="28" t="s">
        <v>28</v>
      </c>
      <c r="F167" s="28" t="s">
        <v>22</v>
      </c>
      <c r="G167" s="28"/>
      <c r="H167" s="28"/>
      <c r="I167" s="28" t="s">
        <v>262</v>
      </c>
      <c r="J167" s="28" t="s">
        <v>263</v>
      </c>
      <c r="K167" s="28" t="s">
        <v>26</v>
      </c>
      <c r="L167" s="29">
        <v>128</v>
      </c>
      <c r="M167" s="29">
        <v>-10</v>
      </c>
      <c r="N167" s="29">
        <v>138</v>
      </c>
      <c r="O167" s="30">
        <v>18</v>
      </c>
      <c r="P167" s="29">
        <v>8076000</v>
      </c>
      <c r="Q167" s="29">
        <v>8076000</v>
      </c>
      <c r="R167" s="6">
        <f>+V167+W167</f>
        <v>783709.74</v>
      </c>
      <c r="S167" s="6">
        <v>10</v>
      </c>
      <c r="T167" s="6">
        <v>18</v>
      </c>
      <c r="U167" s="6">
        <v>0</v>
      </c>
      <c r="V167" s="6">
        <v>0</v>
      </c>
      <c r="W167" s="6">
        <v>783709.74</v>
      </c>
    </row>
    <row r="168" spans="1:23" ht="12.75" customHeight="1" x14ac:dyDescent="0.25">
      <c r="A168" s="23">
        <v>217</v>
      </c>
      <c r="B168" s="37">
        <v>94</v>
      </c>
      <c r="C168" s="37">
        <v>11</v>
      </c>
      <c r="D168" s="38" t="s">
        <v>22</v>
      </c>
      <c r="E168" s="24" t="s">
        <v>33</v>
      </c>
      <c r="F168" s="24" t="s">
        <v>22</v>
      </c>
      <c r="G168" s="24" t="s">
        <v>133</v>
      </c>
      <c r="H168" s="24" t="s">
        <v>134</v>
      </c>
      <c r="I168" s="24"/>
      <c r="J168" s="24"/>
      <c r="K168" s="24" t="s">
        <v>54</v>
      </c>
      <c r="L168" s="25">
        <v>0</v>
      </c>
      <c r="M168" s="25">
        <v>0</v>
      </c>
      <c r="N168" s="25">
        <v>0</v>
      </c>
      <c r="O168" s="26">
        <v>0</v>
      </c>
      <c r="P168" s="25">
        <v>0</v>
      </c>
      <c r="Q168" s="25">
        <v>0</v>
      </c>
      <c r="R168" s="25">
        <f>+R169</f>
        <v>0</v>
      </c>
      <c r="S168" s="25">
        <v>0</v>
      </c>
      <c r="T168" s="25">
        <v>0</v>
      </c>
      <c r="U168" s="33">
        <v>0</v>
      </c>
      <c r="V168" s="33">
        <v>0</v>
      </c>
      <c r="W168" s="33">
        <f>+W169</f>
        <v>0</v>
      </c>
    </row>
    <row r="169" spans="1:23" ht="12.75" customHeight="1" x14ac:dyDescent="0.25">
      <c r="A169" s="27">
        <v>217</v>
      </c>
      <c r="B169" s="39">
        <v>94</v>
      </c>
      <c r="C169" s="39">
        <v>11</v>
      </c>
      <c r="D169" s="40" t="s">
        <v>22</v>
      </c>
      <c r="E169" s="28" t="s">
        <v>33</v>
      </c>
      <c r="F169" s="28" t="s">
        <v>22</v>
      </c>
      <c r="G169" s="28"/>
      <c r="H169" s="28"/>
      <c r="I169" s="28" t="s">
        <v>264</v>
      </c>
      <c r="J169" s="28" t="s">
        <v>134</v>
      </c>
      <c r="K169" s="28" t="s">
        <v>54</v>
      </c>
      <c r="L169" s="29">
        <v>0</v>
      </c>
      <c r="M169" s="29">
        <v>0</v>
      </c>
      <c r="N169" s="29">
        <v>0</v>
      </c>
      <c r="O169" s="30">
        <v>0</v>
      </c>
      <c r="P169" s="29">
        <v>0</v>
      </c>
      <c r="Q169" s="29">
        <v>0</v>
      </c>
      <c r="R169" s="6">
        <f>+V169+W169</f>
        <v>0</v>
      </c>
      <c r="S169" s="6">
        <v>0</v>
      </c>
      <c r="T169" s="6">
        <v>0</v>
      </c>
      <c r="U169" s="6">
        <v>0</v>
      </c>
      <c r="V169" s="6">
        <v>0</v>
      </c>
    </row>
    <row r="170" spans="1:23" ht="12.75" customHeight="1" x14ac:dyDescent="0.25">
      <c r="A170" s="23">
        <v>217</v>
      </c>
      <c r="B170" s="37">
        <v>94</v>
      </c>
      <c r="C170" s="37">
        <v>14</v>
      </c>
      <c r="D170" s="38" t="s">
        <v>22</v>
      </c>
      <c r="E170" s="24" t="s">
        <v>33</v>
      </c>
      <c r="F170" s="24" t="s">
        <v>22</v>
      </c>
      <c r="G170" s="24" t="s">
        <v>137</v>
      </c>
      <c r="H170" s="24" t="s">
        <v>138</v>
      </c>
      <c r="I170" s="24"/>
      <c r="J170" s="24"/>
      <c r="K170" s="24" t="s">
        <v>54</v>
      </c>
      <c r="L170" s="25">
        <v>0</v>
      </c>
      <c r="M170" s="25">
        <v>0</v>
      </c>
      <c r="N170" s="25">
        <v>0</v>
      </c>
      <c r="O170" s="26">
        <v>0</v>
      </c>
      <c r="P170" s="25">
        <v>0</v>
      </c>
      <c r="Q170" s="25">
        <v>0</v>
      </c>
      <c r="R170" s="25">
        <f>+R171</f>
        <v>0</v>
      </c>
      <c r="S170" s="25">
        <v>0</v>
      </c>
      <c r="T170" s="25">
        <v>0</v>
      </c>
      <c r="U170" s="33">
        <v>0</v>
      </c>
      <c r="V170" s="33">
        <v>0</v>
      </c>
      <c r="W170" s="33">
        <f>+W171</f>
        <v>0</v>
      </c>
    </row>
    <row r="171" spans="1:23" ht="12.75" customHeight="1" x14ac:dyDescent="0.25">
      <c r="A171" s="27">
        <v>217</v>
      </c>
      <c r="B171" s="39">
        <v>94</v>
      </c>
      <c r="C171" s="39">
        <v>14</v>
      </c>
      <c r="D171" s="40" t="s">
        <v>22</v>
      </c>
      <c r="E171" s="28" t="s">
        <v>33</v>
      </c>
      <c r="F171" s="28" t="s">
        <v>22</v>
      </c>
      <c r="G171" s="28"/>
      <c r="H171" s="28"/>
      <c r="I171" s="28" t="s">
        <v>139</v>
      </c>
      <c r="J171" s="28" t="s">
        <v>138</v>
      </c>
      <c r="K171" s="28" t="s">
        <v>54</v>
      </c>
      <c r="L171" s="29">
        <v>0</v>
      </c>
      <c r="M171" s="29">
        <v>0</v>
      </c>
      <c r="N171" s="29">
        <v>0</v>
      </c>
      <c r="O171" s="30">
        <v>0</v>
      </c>
      <c r="P171" s="29">
        <v>0</v>
      </c>
      <c r="Q171" s="29">
        <v>0</v>
      </c>
      <c r="R171" s="6">
        <f>+V171+W171</f>
        <v>0</v>
      </c>
      <c r="S171" s="6">
        <v>0</v>
      </c>
      <c r="T171" s="6">
        <v>0</v>
      </c>
      <c r="U171" s="6">
        <v>0</v>
      </c>
      <c r="V171" s="6">
        <v>0</v>
      </c>
    </row>
    <row r="172" spans="1:23" ht="12.75" customHeight="1" x14ac:dyDescent="0.25">
      <c r="A172" s="23">
        <v>218</v>
      </c>
      <c r="B172" s="24" t="s">
        <v>265</v>
      </c>
      <c r="C172" s="24" t="s">
        <v>21</v>
      </c>
      <c r="D172" s="24" t="s">
        <v>22</v>
      </c>
      <c r="E172" s="24" t="s">
        <v>33</v>
      </c>
      <c r="F172" s="24" t="s">
        <v>22</v>
      </c>
      <c r="G172" s="24" t="s">
        <v>266</v>
      </c>
      <c r="H172" s="24" t="s">
        <v>50</v>
      </c>
      <c r="I172" s="24"/>
      <c r="J172" s="24"/>
      <c r="K172" s="24" t="s">
        <v>26</v>
      </c>
      <c r="L172" s="25">
        <v>225</v>
      </c>
      <c r="M172" s="25">
        <v>0</v>
      </c>
      <c r="N172" s="25">
        <v>225</v>
      </c>
      <c r="O172" s="26">
        <v>0</v>
      </c>
      <c r="P172" s="25">
        <v>50000000</v>
      </c>
      <c r="Q172" s="25">
        <v>50000000</v>
      </c>
      <c r="R172" s="33">
        <f>+R173</f>
        <v>3086309.12</v>
      </c>
      <c r="S172" s="25">
        <v>0</v>
      </c>
      <c r="T172" s="25">
        <v>0</v>
      </c>
      <c r="U172" s="33">
        <v>0</v>
      </c>
      <c r="V172" s="33">
        <f>+V173</f>
        <v>758565.37</v>
      </c>
      <c r="W172" s="33">
        <f>+W173</f>
        <v>2327743.75</v>
      </c>
    </row>
    <row r="173" spans="1:23" ht="12.75" customHeight="1" x14ac:dyDescent="0.25">
      <c r="A173" s="27">
        <v>218</v>
      </c>
      <c r="B173" s="28" t="s">
        <v>265</v>
      </c>
      <c r="C173" s="28" t="s">
        <v>21</v>
      </c>
      <c r="D173" s="28" t="s">
        <v>22</v>
      </c>
      <c r="E173" s="28" t="s">
        <v>33</v>
      </c>
      <c r="F173" s="28" t="s">
        <v>22</v>
      </c>
      <c r="G173" s="28"/>
      <c r="H173" s="28"/>
      <c r="I173" s="28" t="s">
        <v>267</v>
      </c>
      <c r="J173" s="28" t="s">
        <v>50</v>
      </c>
      <c r="K173" s="28" t="s">
        <v>26</v>
      </c>
      <c r="L173" s="29">
        <v>225</v>
      </c>
      <c r="M173" s="29">
        <v>0</v>
      </c>
      <c r="N173" s="29">
        <v>225</v>
      </c>
      <c r="O173" s="30">
        <v>0</v>
      </c>
      <c r="P173" s="29">
        <v>50000000</v>
      </c>
      <c r="Q173" s="29">
        <v>50000000</v>
      </c>
      <c r="R173" s="6">
        <f>+V173+W173</f>
        <v>3086309.12</v>
      </c>
      <c r="S173" s="6">
        <v>0</v>
      </c>
      <c r="T173" s="6">
        <v>0</v>
      </c>
      <c r="U173" s="6">
        <v>0</v>
      </c>
      <c r="V173" s="6">
        <v>758565.37</v>
      </c>
      <c r="W173" s="6">
        <v>2327743.75</v>
      </c>
    </row>
    <row r="174" spans="1:23" ht="12.75" customHeight="1" x14ac:dyDescent="0.25">
      <c r="A174" s="23">
        <v>218</v>
      </c>
      <c r="B174" s="24" t="s">
        <v>265</v>
      </c>
      <c r="C174" s="24" t="s">
        <v>21</v>
      </c>
      <c r="D174" s="24" t="s">
        <v>22</v>
      </c>
      <c r="E174" s="24" t="s">
        <v>28</v>
      </c>
      <c r="F174" s="24" t="s">
        <v>22</v>
      </c>
      <c r="G174" s="24" t="s">
        <v>268</v>
      </c>
      <c r="H174" s="24" t="s">
        <v>269</v>
      </c>
      <c r="I174" s="24"/>
      <c r="J174" s="24"/>
      <c r="K174" s="24" t="s">
        <v>238</v>
      </c>
      <c r="L174" s="25">
        <v>17349</v>
      </c>
      <c r="M174" s="25">
        <v>0</v>
      </c>
      <c r="N174" s="25">
        <v>17349</v>
      </c>
      <c r="O174" s="26">
        <v>0</v>
      </c>
      <c r="P174" s="25">
        <v>610666000</v>
      </c>
      <c r="Q174" s="25">
        <v>610666000</v>
      </c>
      <c r="R174" s="25">
        <f>SUBTOTAL(9,R175:R179)</f>
        <v>10876250</v>
      </c>
      <c r="S174" s="25">
        <v>0</v>
      </c>
      <c r="T174" s="25">
        <v>0</v>
      </c>
      <c r="U174" s="33">
        <v>0</v>
      </c>
      <c r="V174" s="25">
        <f t="shared" ref="V174:W174" si="1">SUBTOTAL(9,V175:V179)</f>
        <v>10876250</v>
      </c>
      <c r="W174" s="25">
        <f t="shared" si="1"/>
        <v>0</v>
      </c>
    </row>
    <row r="175" spans="1:23" ht="12.75" customHeight="1" x14ac:dyDescent="0.25">
      <c r="A175" s="27">
        <v>218</v>
      </c>
      <c r="B175" s="28" t="s">
        <v>265</v>
      </c>
      <c r="C175" s="28" t="s">
        <v>21</v>
      </c>
      <c r="D175" s="28" t="s">
        <v>22</v>
      </c>
      <c r="E175" s="28" t="s">
        <v>28</v>
      </c>
      <c r="F175" s="28" t="s">
        <v>22</v>
      </c>
      <c r="G175" s="28"/>
      <c r="H175" s="28"/>
      <c r="I175" s="28" t="s">
        <v>270</v>
      </c>
      <c r="J175" s="28" t="s">
        <v>271</v>
      </c>
      <c r="K175" s="28" t="s">
        <v>238</v>
      </c>
      <c r="L175" s="29">
        <v>360</v>
      </c>
      <c r="M175" s="29">
        <v>0</v>
      </c>
      <c r="N175" s="29">
        <v>360</v>
      </c>
      <c r="O175" s="30">
        <v>0</v>
      </c>
      <c r="P175" s="29">
        <v>12600000</v>
      </c>
      <c r="Q175" s="29">
        <v>12600000</v>
      </c>
      <c r="R175" s="6">
        <f t="shared" ref="R175:R179" si="2">+V175+W175</f>
        <v>0</v>
      </c>
      <c r="S175" s="6">
        <v>0</v>
      </c>
      <c r="T175" s="6">
        <v>0</v>
      </c>
      <c r="U175" s="6">
        <v>0</v>
      </c>
      <c r="V175" s="6">
        <v>0</v>
      </c>
    </row>
    <row r="176" spans="1:23" ht="12.75" customHeight="1" x14ac:dyDescent="0.25">
      <c r="A176" s="27">
        <v>218</v>
      </c>
      <c r="B176" s="28" t="s">
        <v>265</v>
      </c>
      <c r="C176" s="28" t="s">
        <v>21</v>
      </c>
      <c r="D176" s="28" t="s">
        <v>22</v>
      </c>
      <c r="E176" s="28" t="s">
        <v>28</v>
      </c>
      <c r="F176" s="28" t="s">
        <v>22</v>
      </c>
      <c r="G176" s="28"/>
      <c r="H176" s="28"/>
      <c r="I176" s="28" t="s">
        <v>272</v>
      </c>
      <c r="J176" s="28" t="s">
        <v>273</v>
      </c>
      <c r="K176" s="28" t="s">
        <v>238</v>
      </c>
      <c r="L176" s="29">
        <v>430</v>
      </c>
      <c r="M176" s="29">
        <v>0</v>
      </c>
      <c r="N176" s="29">
        <v>430</v>
      </c>
      <c r="O176" s="30">
        <v>0</v>
      </c>
      <c r="P176" s="29">
        <v>15050000</v>
      </c>
      <c r="Q176" s="29">
        <v>15050000</v>
      </c>
      <c r="R176" s="6">
        <f t="shared" si="2"/>
        <v>0</v>
      </c>
      <c r="S176" s="6">
        <v>0</v>
      </c>
      <c r="T176" s="6">
        <v>0</v>
      </c>
      <c r="U176" s="6">
        <v>0</v>
      </c>
      <c r="V176" s="6">
        <v>0</v>
      </c>
    </row>
    <row r="177" spans="1:23" ht="12.75" customHeight="1" x14ac:dyDescent="0.25">
      <c r="A177" s="27">
        <v>218</v>
      </c>
      <c r="B177" s="28" t="s">
        <v>265</v>
      </c>
      <c r="C177" s="28" t="s">
        <v>21</v>
      </c>
      <c r="D177" s="28" t="s">
        <v>22</v>
      </c>
      <c r="E177" s="28" t="s">
        <v>28</v>
      </c>
      <c r="F177" s="28" t="s">
        <v>22</v>
      </c>
      <c r="G177" s="28"/>
      <c r="H177" s="28"/>
      <c r="I177" s="28" t="s">
        <v>274</v>
      </c>
      <c r="J177" s="28" t="s">
        <v>275</v>
      </c>
      <c r="K177" s="28" t="s">
        <v>238</v>
      </c>
      <c r="L177" s="29">
        <v>264</v>
      </c>
      <c r="M177" s="29">
        <v>0</v>
      </c>
      <c r="N177" s="29">
        <v>264</v>
      </c>
      <c r="O177" s="30">
        <v>0</v>
      </c>
      <c r="P177" s="29">
        <v>9254000</v>
      </c>
      <c r="Q177" s="29">
        <v>9254000</v>
      </c>
      <c r="R177" s="6">
        <f t="shared" si="2"/>
        <v>0</v>
      </c>
      <c r="S177" s="6">
        <v>0</v>
      </c>
      <c r="T177" s="6">
        <v>0</v>
      </c>
      <c r="U177" s="6">
        <v>0</v>
      </c>
      <c r="V177" s="6">
        <v>0</v>
      </c>
    </row>
    <row r="178" spans="1:23" ht="12.75" customHeight="1" x14ac:dyDescent="0.25">
      <c r="A178" s="27">
        <v>218</v>
      </c>
      <c r="B178" s="28" t="s">
        <v>265</v>
      </c>
      <c r="C178" s="28" t="s">
        <v>21</v>
      </c>
      <c r="D178" s="28" t="s">
        <v>22</v>
      </c>
      <c r="E178" s="28" t="s">
        <v>28</v>
      </c>
      <c r="F178" s="28" t="s">
        <v>22</v>
      </c>
      <c r="G178" s="28"/>
      <c r="H178" s="28"/>
      <c r="I178" s="28" t="s">
        <v>276</v>
      </c>
      <c r="J178" s="28" t="s">
        <v>277</v>
      </c>
      <c r="K178" s="28" t="s">
        <v>238</v>
      </c>
      <c r="L178" s="29">
        <v>1422</v>
      </c>
      <c r="M178" s="29">
        <v>0</v>
      </c>
      <c r="N178" s="29">
        <v>1422</v>
      </c>
      <c r="O178" s="30">
        <v>0</v>
      </c>
      <c r="P178" s="29">
        <v>49546000</v>
      </c>
      <c r="Q178" s="29">
        <v>49546000</v>
      </c>
      <c r="R178" s="6">
        <f t="shared" si="2"/>
        <v>0</v>
      </c>
      <c r="S178" s="6">
        <v>0</v>
      </c>
      <c r="T178" s="6">
        <v>0</v>
      </c>
      <c r="U178" s="6">
        <v>0</v>
      </c>
      <c r="V178" s="6">
        <v>0</v>
      </c>
    </row>
    <row r="179" spans="1:23" ht="12.75" customHeight="1" x14ac:dyDescent="0.25">
      <c r="A179" s="27">
        <v>218</v>
      </c>
      <c r="B179" s="28" t="s">
        <v>265</v>
      </c>
      <c r="C179" s="28" t="s">
        <v>21</v>
      </c>
      <c r="D179" s="28" t="s">
        <v>22</v>
      </c>
      <c r="E179" s="28" t="s">
        <v>28</v>
      </c>
      <c r="F179" s="28" t="s">
        <v>22</v>
      </c>
      <c r="G179" s="28"/>
      <c r="H179" s="28"/>
      <c r="I179" s="28" t="s">
        <v>278</v>
      </c>
      <c r="J179" s="28" t="s">
        <v>279</v>
      </c>
      <c r="K179" s="28" t="s">
        <v>238</v>
      </c>
      <c r="L179" s="29">
        <v>14873</v>
      </c>
      <c r="M179" s="29">
        <v>0</v>
      </c>
      <c r="N179" s="29">
        <v>14873</v>
      </c>
      <c r="O179" s="30">
        <v>0</v>
      </c>
      <c r="P179" s="29">
        <v>524216000</v>
      </c>
      <c r="Q179" s="29">
        <v>524216000</v>
      </c>
      <c r="R179" s="6">
        <f t="shared" si="2"/>
        <v>10876250</v>
      </c>
      <c r="S179" s="6">
        <v>0</v>
      </c>
      <c r="T179" s="6">
        <v>0</v>
      </c>
      <c r="U179" s="6">
        <v>0</v>
      </c>
      <c r="V179" s="6">
        <v>10876250</v>
      </c>
    </row>
    <row r="180" spans="1:23" ht="12.75" customHeight="1" x14ac:dyDescent="0.25">
      <c r="A180" s="23">
        <v>218</v>
      </c>
      <c r="B180" s="34">
        <v>94</v>
      </c>
      <c r="C180" s="24" t="s">
        <v>72</v>
      </c>
      <c r="D180" s="24" t="s">
        <v>22</v>
      </c>
      <c r="E180" s="24" t="s">
        <v>28</v>
      </c>
      <c r="F180" s="24" t="s">
        <v>22</v>
      </c>
      <c r="G180" s="24" t="s">
        <v>133</v>
      </c>
      <c r="H180" s="24" t="s">
        <v>134</v>
      </c>
      <c r="I180" s="24"/>
      <c r="J180" s="24"/>
      <c r="K180" s="24" t="s">
        <v>54</v>
      </c>
      <c r="L180" s="25">
        <v>0</v>
      </c>
      <c r="M180" s="25">
        <v>0</v>
      </c>
      <c r="N180" s="25">
        <v>0</v>
      </c>
      <c r="O180" s="26">
        <v>0</v>
      </c>
      <c r="P180" s="25">
        <v>0</v>
      </c>
      <c r="Q180" s="25">
        <v>0</v>
      </c>
      <c r="R180" s="25">
        <f>+R181</f>
        <v>0</v>
      </c>
      <c r="S180" s="25">
        <v>0</v>
      </c>
      <c r="T180" s="25">
        <v>0</v>
      </c>
      <c r="U180" s="25">
        <v>0</v>
      </c>
      <c r="V180" s="25">
        <f t="shared" ref="V180:W180" si="3">+V181</f>
        <v>0</v>
      </c>
      <c r="W180" s="25">
        <f t="shared" si="3"/>
        <v>0</v>
      </c>
    </row>
    <row r="181" spans="1:23" ht="12.75" customHeight="1" x14ac:dyDescent="0.25">
      <c r="A181" s="27">
        <v>218</v>
      </c>
      <c r="B181" s="35">
        <v>94</v>
      </c>
      <c r="C181" s="28" t="s">
        <v>72</v>
      </c>
      <c r="D181" s="28" t="s">
        <v>22</v>
      </c>
      <c r="E181" s="28" t="s">
        <v>28</v>
      </c>
      <c r="F181" s="28" t="s">
        <v>22</v>
      </c>
      <c r="G181" s="28"/>
      <c r="H181" s="28"/>
      <c r="I181" s="28" t="s">
        <v>280</v>
      </c>
      <c r="J181" s="28" t="s">
        <v>281</v>
      </c>
      <c r="K181" s="28" t="s">
        <v>54</v>
      </c>
      <c r="L181" s="29">
        <v>0</v>
      </c>
      <c r="M181" s="29">
        <v>0</v>
      </c>
      <c r="N181" s="29">
        <v>0</v>
      </c>
      <c r="O181" s="30">
        <v>0</v>
      </c>
      <c r="P181" s="29">
        <v>0</v>
      </c>
      <c r="Q181" s="29">
        <v>0</v>
      </c>
      <c r="R181" s="6">
        <f>+V181+W181</f>
        <v>0</v>
      </c>
      <c r="S181" s="6">
        <v>0</v>
      </c>
      <c r="T181" s="6">
        <v>0</v>
      </c>
      <c r="U181" s="6">
        <v>0</v>
      </c>
      <c r="V181" s="6">
        <v>0</v>
      </c>
    </row>
    <row r="182" spans="1:23" ht="42.75" customHeight="1" x14ac:dyDescent="0.25">
      <c r="A182" s="23">
        <v>218</v>
      </c>
      <c r="B182" s="34">
        <v>94</v>
      </c>
      <c r="C182" s="24" t="s">
        <v>72</v>
      </c>
      <c r="D182" s="24" t="s">
        <v>22</v>
      </c>
      <c r="E182" s="24" t="s">
        <v>28</v>
      </c>
      <c r="F182" s="24" t="s">
        <v>22</v>
      </c>
      <c r="G182" s="24" t="s">
        <v>282</v>
      </c>
      <c r="H182" s="24" t="s">
        <v>283</v>
      </c>
      <c r="I182" s="24"/>
      <c r="J182" s="24"/>
      <c r="K182" s="24" t="s">
        <v>54</v>
      </c>
      <c r="L182" s="25">
        <v>0</v>
      </c>
      <c r="M182" s="25">
        <v>0</v>
      </c>
      <c r="N182" s="25">
        <v>0</v>
      </c>
      <c r="O182" s="26">
        <v>0</v>
      </c>
      <c r="P182" s="25">
        <v>0</v>
      </c>
      <c r="Q182" s="25">
        <v>0</v>
      </c>
      <c r="R182" s="25">
        <f>+R183</f>
        <v>0</v>
      </c>
      <c r="S182" s="25">
        <v>0</v>
      </c>
      <c r="T182" s="25">
        <v>0</v>
      </c>
      <c r="U182" s="25">
        <v>0</v>
      </c>
      <c r="V182" s="25">
        <f t="shared" ref="V182:W182" si="4">+V183</f>
        <v>0</v>
      </c>
      <c r="W182" s="25">
        <f t="shared" si="4"/>
        <v>0</v>
      </c>
    </row>
    <row r="183" spans="1:23" ht="27.75" customHeight="1" x14ac:dyDescent="0.25">
      <c r="A183" s="27">
        <v>218</v>
      </c>
      <c r="B183" s="35">
        <v>94</v>
      </c>
      <c r="C183" s="28" t="s">
        <v>72</v>
      </c>
      <c r="D183" s="28" t="s">
        <v>22</v>
      </c>
      <c r="E183" s="28" t="s">
        <v>28</v>
      </c>
      <c r="F183" s="28" t="s">
        <v>22</v>
      </c>
      <c r="G183" s="28"/>
      <c r="H183" s="28"/>
      <c r="I183" s="28" t="s">
        <v>284</v>
      </c>
      <c r="J183" s="28" t="s">
        <v>281</v>
      </c>
      <c r="K183" s="28" t="s">
        <v>54</v>
      </c>
      <c r="L183" s="29">
        <v>0</v>
      </c>
      <c r="M183" s="29">
        <v>0</v>
      </c>
      <c r="N183" s="29">
        <v>0</v>
      </c>
      <c r="O183" s="30">
        <v>0</v>
      </c>
      <c r="P183" s="29">
        <v>0</v>
      </c>
      <c r="Q183" s="29">
        <v>0</v>
      </c>
      <c r="R183" s="6">
        <f>+V183+W183</f>
        <v>0</v>
      </c>
      <c r="S183" s="6">
        <v>0</v>
      </c>
      <c r="T183" s="6">
        <v>0</v>
      </c>
      <c r="U183" s="6">
        <v>0</v>
      </c>
      <c r="V183" s="6">
        <v>0</v>
      </c>
    </row>
    <row r="185" spans="1:23" ht="12.75" customHeight="1" x14ac:dyDescent="0.25">
      <c r="N185" s="29"/>
    </row>
  </sheetData>
  <autoFilter ref="A8:WUB186" xr:uid="{C79EA761-68AB-4D57-AF83-BF27016C1612}"/>
  <mergeCells count="8">
    <mergeCell ref="A1:W1"/>
    <mergeCell ref="A3:W3"/>
    <mergeCell ref="S6:T6"/>
    <mergeCell ref="U6:W6"/>
    <mergeCell ref="K7:O7"/>
    <mergeCell ref="P7:R7"/>
    <mergeCell ref="S7:T7"/>
    <mergeCell ref="U7:W7"/>
  </mergeCells>
  <pageMargins left="8.2638888888888887E-2" right="8.2638888888888887E-2" top="8.2638888888888887E-2" bottom="8.2638888888888887E-2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2024-02-20T16:58:58Z</dcterms:created>
  <dcterms:modified xsi:type="dcterms:W3CDTF">2024-03-12T21:47:24Z</dcterms:modified>
</cp:coreProperties>
</file>