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12.DICIEMBRE 2023\Seguimiento Fisico Financiero\"/>
    </mc:Choice>
  </mc:AlternateContent>
  <xr:revisionPtr revIDLastSave="0" documentId="8_{F729E3E4-C75C-4A01-B0EE-40C641A86DCC}" xr6:coauthVersionLast="47" xr6:coauthVersionMax="47" xr10:uidLastSave="{00000000-0000-0000-0000-000000000000}"/>
  <bookViews>
    <workbookView xWindow="-120" yWindow="-120" windowWidth="29040" windowHeight="15840" xr2:uid="{544BA7EE-FC64-4E2E-92D4-831BE6D55A34}"/>
  </bookViews>
  <sheets>
    <sheet name="DIC" sheetId="1" r:id="rId1"/>
  </sheets>
  <definedNames>
    <definedName name="_xlnm._FilterDatabase" localSheetId="0" hidden="1">DIC!$A$8:$WWC$181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8" i="1" l="1"/>
  <c r="BN174" i="1"/>
  <c r="BM174" i="1"/>
  <c r="BN172" i="1"/>
  <c r="BN165" i="1"/>
  <c r="BM165" i="1"/>
  <c r="BN155" i="1"/>
  <c r="BM155" i="1"/>
  <c r="BN153" i="1"/>
  <c r="BM153" i="1"/>
  <c r="BN150" i="1"/>
  <c r="BN148" i="1"/>
  <c r="BN146" i="1"/>
  <c r="BN139" i="1"/>
  <c r="BM139" i="1"/>
  <c r="BN134" i="1"/>
  <c r="BM134" i="1"/>
  <c r="BN132" i="1"/>
  <c r="BM132" i="1"/>
  <c r="BN130" i="1"/>
  <c r="BM130" i="1"/>
  <c r="BN128" i="1"/>
  <c r="BM128" i="1"/>
  <c r="BN126" i="1"/>
  <c r="BM126" i="1"/>
  <c r="BN120" i="1"/>
  <c r="BM120" i="1"/>
  <c r="BN117" i="1"/>
  <c r="BM117" i="1"/>
  <c r="BN114" i="1"/>
  <c r="BM114" i="1"/>
</calcChain>
</file>

<file path=xl/sharedStrings.xml><?xml version="1.0" encoding="utf-8"?>
<sst xmlns="http://schemas.openxmlformats.org/spreadsheetml/2006/main" count="1463" uniqueCount="311">
  <si>
    <t>MINISTERIO DE COMUNICACIONES, INFRAESTRUCTURA Y VIVIENDA</t>
  </si>
  <si>
    <t>SEGUIMIENTO DE EJECUCIÓN FÍSICA Y FINANCIERA</t>
  </si>
  <si>
    <t>MES</t>
  </si>
  <si>
    <t>DICIEMBRE</t>
  </si>
  <si>
    <t>FÍSICA</t>
  </si>
  <si>
    <t>FINANCIERO</t>
  </si>
  <si>
    <t>FÍSICO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</si>
  <si>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</si>
  <si>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</si>
  <si>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</si>
  <si>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</si>
  <si>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</si>
  <si>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</si>
  <si>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</si>
  <si>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</si>
  <si>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</si>
  <si>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</si>
  <si>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</si>
  <si>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UNIDAD</t>
  </si>
  <si>
    <t>PG</t>
  </si>
  <si>
    <t>SP</t>
  </si>
  <si>
    <t>PY</t>
  </si>
  <si>
    <t>ACT</t>
  </si>
  <si>
    <t>OB</t>
  </si>
  <si>
    <t>PRODUCTO</t>
  </si>
  <si>
    <t>SUBPRODUCTO</t>
  </si>
  <si>
    <t>NOMBRE</t>
  </si>
  <si>
    <t>UNIDAD DE
MEDIDA</t>
  </si>
  <si>
    <t>INICIAL</t>
  </si>
  <si>
    <t>MODIFICADO</t>
  </si>
  <si>
    <t>VIGENTE</t>
  </si>
  <si>
    <t>EJECUTADO
ACUMULADO</t>
  </si>
  <si>
    <t>MOD</t>
  </si>
  <si>
    <t>EJEC</t>
  </si>
  <si>
    <t>01</t>
  </si>
  <si>
    <t>00</t>
  </si>
  <si>
    <t>000</t>
  </si>
  <si>
    <t>003</t>
  </si>
  <si>
    <t>000-001</t>
  </si>
  <si>
    <t>Servicios Financieros</t>
  </si>
  <si>
    <t>Evento</t>
  </si>
  <si>
    <t>000-001-0001</t>
  </si>
  <si>
    <t>002</t>
  </si>
  <si>
    <t>000-003</t>
  </si>
  <si>
    <t>Servicios Administrativos</t>
  </si>
  <si>
    <t>000-003-0001</t>
  </si>
  <si>
    <t>99</t>
  </si>
  <si>
    <t>001</t>
  </si>
  <si>
    <t>000-004</t>
  </si>
  <si>
    <t>Personas Jurídicas Beneficiadas Con Aportes Y/O Cuotas Para Transporte</t>
  </si>
  <si>
    <t>Aporte</t>
  </si>
  <si>
    <t>000-004-0001</t>
  </si>
  <si>
    <t>000-005</t>
  </si>
  <si>
    <t>Personas Jurídicas Beneficiadas Con Aportes Y/O Cuotas Para Comunicaciones</t>
  </si>
  <si>
    <t>000-005-0001</t>
  </si>
  <si>
    <t>000-006</t>
  </si>
  <si>
    <t>Personas Jurídicas Beneficiadas Con Aportes Y/O Cuotas Para Control Del Medio Ambiente</t>
  </si>
  <si>
    <t>000-006-0001</t>
  </si>
  <si>
    <t>Personas Jurídicas  Beneficiadas Con Aportes Y/O Cuotas Para Control Del Medio Ambiente</t>
  </si>
  <si>
    <t>000-009</t>
  </si>
  <si>
    <t>Dirección Superior</t>
  </si>
  <si>
    <t>000-009-0001</t>
  </si>
  <si>
    <t>11</t>
  </si>
  <si>
    <t>017-003</t>
  </si>
  <si>
    <t>Dirección Y Coordinación</t>
  </si>
  <si>
    <t>017-003-0001</t>
  </si>
  <si>
    <t>017-005</t>
  </si>
  <si>
    <t>Red Vial Con Servicios De Mantenimiento</t>
  </si>
  <si>
    <t>Kilómetro</t>
  </si>
  <si>
    <t>017-005-0001</t>
  </si>
  <si>
    <t>03</t>
  </si>
  <si>
    <t>017-008</t>
  </si>
  <si>
    <t>Red Vial De Rutas Centroamericanas Con Servicios De Mantenimiento</t>
  </si>
  <si>
    <t>017-008-0001</t>
  </si>
  <si>
    <t>Red Vial Con Servicios De Rehabilitación</t>
  </si>
  <si>
    <t>017-011</t>
  </si>
  <si>
    <t>Servicios De Asistencia Técnica Y Adquisición De Puentes</t>
  </si>
  <si>
    <t>017-011-0001</t>
  </si>
  <si>
    <t>Asistencia Técnica Y Control De Calidad</t>
  </si>
  <si>
    <t>017-001</t>
  </si>
  <si>
    <t>Red Vial Pavimentada Con Servicios De Mantenimiento (Fideicomiso)</t>
  </si>
  <si>
    <t>Documento</t>
  </si>
  <si>
    <t>017-001-0003</t>
  </si>
  <si>
    <t>017-002</t>
  </si>
  <si>
    <t>Red Vial Pavimentada Con Mantenimiento (Ejecución Normal)</t>
  </si>
  <si>
    <t>017-002-0001</t>
  </si>
  <si>
    <t>02</t>
  </si>
  <si>
    <t>017-006</t>
  </si>
  <si>
    <t>Red Vial Rural Con Servicios De Mantenimiento (Fideicomiso)</t>
  </si>
  <si>
    <t>017-006-0002</t>
  </si>
  <si>
    <t>017-007</t>
  </si>
  <si>
    <t>Red Vial Terciaria Con Mantenimiento (Ejecución Normal)</t>
  </si>
  <si>
    <t>017-007-0001</t>
  </si>
  <si>
    <t>017-008-0002</t>
  </si>
  <si>
    <t>Red Vial Con Servicios De Recapeo</t>
  </si>
  <si>
    <t>017-008-0003</t>
  </si>
  <si>
    <t>Red Vial Con Servicios De Señalización</t>
  </si>
  <si>
    <t>017-009</t>
  </si>
  <si>
    <t>Red Vial De Rutas Nacionales Con Servicios Mantenimiento</t>
  </si>
  <si>
    <t>017-009-0001</t>
  </si>
  <si>
    <t>017-009-0002</t>
  </si>
  <si>
    <t>017-010</t>
  </si>
  <si>
    <t>Red Vial De Rutas Departamentales Con Servicios De Mantenimiento</t>
  </si>
  <si>
    <t>017-010-0001</t>
  </si>
  <si>
    <t>017-010-0002</t>
  </si>
  <si>
    <t>000-048</t>
  </si>
  <si>
    <t>Intervenciones Realizadas Para La Atención De Daños Provocados Por Depresión Tropical Eta</t>
  </si>
  <si>
    <t>000-048-0001</t>
  </si>
  <si>
    <t>000-049</t>
  </si>
  <si>
    <t>Intervenciones Realizadas Para La Atención De La Emergencia Por Época Lluviosa, Temporada Ciclónica Y Sistema De Baja Presión</t>
  </si>
  <si>
    <t>000-049-0001</t>
  </si>
  <si>
    <t>000-051</t>
  </si>
  <si>
    <t>Intervenciones Realizadas Para La Atención De La Emergencia Provocada Por Los Efectos De La Época Lluviosa Y El Ciclón Tropical Julia</t>
  </si>
  <si>
    <t>000-051-0001</t>
  </si>
  <si>
    <t>12</t>
  </si>
  <si>
    <t>018-005</t>
  </si>
  <si>
    <t>018-005-0001</t>
  </si>
  <si>
    <t>018-006</t>
  </si>
  <si>
    <t>Regulación De Transporte Extraurbano De Pasajeros Y Carga Por Carretera</t>
  </si>
  <si>
    <t>018-006-0001</t>
  </si>
  <si>
    <t>Personas Jurídicas O Individuales Con Licencias Otorgadas De Transporte Extraurbano De Pasajeros Por Carretera</t>
  </si>
  <si>
    <t>018-006-0002</t>
  </si>
  <si>
    <t>Personas Jurídicas O Individuales Con Permisos Temporales Otorgados Para El Transporte Extraurbano De Pasajeros Por Carretera</t>
  </si>
  <si>
    <t>018-006-0003</t>
  </si>
  <si>
    <t>Personas Jurídicas O Individuales Con Licencias Modificadas De Transporte Extraurbano De Pasajeros Por Carretera</t>
  </si>
  <si>
    <t>018-006-0004</t>
  </si>
  <si>
    <t>Operativos De Control Fijo Del Servicio De Transporte Extraurbano</t>
  </si>
  <si>
    <t>018-006-0005</t>
  </si>
  <si>
    <t>Personas Jurídicas O Individuales Con Permisos Expresos Para El Transporte Extraurbano De Pasajeros Por Carretera</t>
  </si>
  <si>
    <t>018-006-0007</t>
  </si>
  <si>
    <t>Personas Jurídicas O Individuales Con Constancias De Registro De Pilotos Para El Transporte Extraurbano De Pasajeros Por Carretera</t>
  </si>
  <si>
    <t>13</t>
  </si>
  <si>
    <t>000-013</t>
  </si>
  <si>
    <t>000-013-0001</t>
  </si>
  <si>
    <t>000-014</t>
  </si>
  <si>
    <t>Aeronaves Con Servicios De Aeronavegabilidad</t>
  </si>
  <si>
    <t>Aeronave</t>
  </si>
  <si>
    <t>000-014-0001</t>
  </si>
  <si>
    <t>Pasajeros Que Ingresan Por Medio De Transporte Aéreo Con Servicios De Desembarque</t>
  </si>
  <si>
    <t>Persona</t>
  </si>
  <si>
    <t>000-014-0002</t>
  </si>
  <si>
    <t>Pasajeros Que Egresan Por Medio De Transporte Aéreo Con Servicios De Embarque</t>
  </si>
  <si>
    <t>000-014-0003</t>
  </si>
  <si>
    <t>Carga Embarcada Para La Exportación Aérea</t>
  </si>
  <si>
    <t>Kilogramo</t>
  </si>
  <si>
    <t>000-014-0004</t>
  </si>
  <si>
    <t>Carga Desembarcada Para La Importación Aérea</t>
  </si>
  <si>
    <t>000-014-0005</t>
  </si>
  <si>
    <t>Aeronaves Con Inspección Técnica</t>
  </si>
  <si>
    <t>000-014-0006</t>
  </si>
  <si>
    <t>Aeronaves Nacionales Y Extranjeras Con Certificado De Matrícula Autorizada Y Renovada</t>
  </si>
  <si>
    <t>000-014-0007</t>
  </si>
  <si>
    <t>Aeronaves Con Servicios De Pernocte En Rampa Internacional Del Aeropuerto</t>
  </si>
  <si>
    <t>000-016</t>
  </si>
  <si>
    <t>Aeronaves Con Servicios Operativos De Aviación Y Soporte Técnico</t>
  </si>
  <si>
    <t>000-016-0001</t>
  </si>
  <si>
    <t>004</t>
  </si>
  <si>
    <t>000-017</t>
  </si>
  <si>
    <t>Infraestructura De La Red Aeroportuaria Nacional Con Servicios De Mantenimiento</t>
  </si>
  <si>
    <t>Metro cuadrado</t>
  </si>
  <si>
    <t>000-017-0001</t>
  </si>
  <si>
    <t>14</t>
  </si>
  <si>
    <t>000-018</t>
  </si>
  <si>
    <t>000-018-0001</t>
  </si>
  <si>
    <t>000-018-0002</t>
  </si>
  <si>
    <t>Población Estudiantil Beneficiada Con Equipo Educacional</t>
  </si>
  <si>
    <t>000-018-0003</t>
  </si>
  <si>
    <t>Remozamiento De Edificios Públicos</t>
  </si>
  <si>
    <t>000-048-0002</t>
  </si>
  <si>
    <t>Remozamiento De Edificios Públicos Para La Atención De Daños Provocados Por Depresiones Tropicales</t>
  </si>
  <si>
    <t>15</t>
  </si>
  <si>
    <t>000-019</t>
  </si>
  <si>
    <t>000-019-0001</t>
  </si>
  <si>
    <t>000-020</t>
  </si>
  <si>
    <t>Personas Individuales Y Jurídicas Registradas En Radiodifusión Y Televisión</t>
  </si>
  <si>
    <t>000-020-0003</t>
  </si>
  <si>
    <t>Comerciales Registrados De Personas Jurídicas O Individuales</t>
  </si>
  <si>
    <t>000-020-0004</t>
  </si>
  <si>
    <t>Técnicos Con Registro En Radio Y/O Televisión</t>
  </si>
  <si>
    <t>000-020-0005</t>
  </si>
  <si>
    <t>Locutores Registrados En Radio Y/O Televisión</t>
  </si>
  <si>
    <t>000-021</t>
  </si>
  <si>
    <t>Servicios De Radiodifusión</t>
  </si>
  <si>
    <t>000-021-0001</t>
  </si>
  <si>
    <t>Programas Radiales A Control Remoto Difundidos</t>
  </si>
  <si>
    <t>000-021-0002</t>
  </si>
  <si>
    <t>Programas Radiales Difundidos</t>
  </si>
  <si>
    <t>000-021-0003</t>
  </si>
  <si>
    <t>Spot Gubernamentales Otorgados A Entidades Públicas</t>
  </si>
  <si>
    <t>21</t>
  </si>
  <si>
    <t>000-024</t>
  </si>
  <si>
    <t>000-024-0001</t>
  </si>
  <si>
    <t>000-025</t>
  </si>
  <si>
    <t>Empresas De Cable Con Registro Y Supervisión</t>
  </si>
  <si>
    <t>Entidad</t>
  </si>
  <si>
    <t>000-025-0001</t>
  </si>
  <si>
    <t>Empresas De Cable Con Visitas De Supervisión</t>
  </si>
  <si>
    <t>000-025-0002</t>
  </si>
  <si>
    <t>Empresas De Cable Nuevas Con Registro</t>
  </si>
  <si>
    <t>000-025-0005</t>
  </si>
  <si>
    <t>Empresas Sancionadas Por Incumplimiento A La Ley Del Cable</t>
  </si>
  <si>
    <t>16</t>
  </si>
  <si>
    <t>020-006</t>
  </si>
  <si>
    <t>020-006-0001</t>
  </si>
  <si>
    <t>020-007</t>
  </si>
  <si>
    <t>Boletines Con Información Climática</t>
  </si>
  <si>
    <t>020-007-0001</t>
  </si>
  <si>
    <t>Usuarios Atendidos Con Información Climática</t>
  </si>
  <si>
    <t>020-007-0002</t>
  </si>
  <si>
    <t>Boletines Emitidos Con Información Meteorológica</t>
  </si>
  <si>
    <t>020-008</t>
  </si>
  <si>
    <t>Información De Amenaza Sísmica Y Volcánica Registrada</t>
  </si>
  <si>
    <t>020-008-0001</t>
  </si>
  <si>
    <t>Boletines Emitidos Con Información Geológica</t>
  </si>
  <si>
    <t>020-008-0002</t>
  </si>
  <si>
    <t>Informes Emitidos Sobre Deslizamiento De Tierra</t>
  </si>
  <si>
    <t>020-009</t>
  </si>
  <si>
    <t>Información De Actividad Hidrológica Registrada</t>
  </si>
  <si>
    <t>020-009-0001</t>
  </si>
  <si>
    <t>Boletines Con Información Hidrológica</t>
  </si>
  <si>
    <t>020-009-0002</t>
  </si>
  <si>
    <t>Publicaciones Anuales Con Información Consolidada De Efemérides Solar, Pronóstico De Mareas, Estudios De Calidad De Agua Y De Cuencas</t>
  </si>
  <si>
    <t>020-009-0003</t>
  </si>
  <si>
    <t>Boletines Emitidos Con Información Del Índice De Calidad Del Aire</t>
  </si>
  <si>
    <t>17</t>
  </si>
  <si>
    <t>000-029</t>
  </si>
  <si>
    <t>000-029-0001</t>
  </si>
  <si>
    <t>000-030</t>
  </si>
  <si>
    <t>Personas Individuales Y/O Jurídicas Con Servicios Postales Otorgados</t>
  </si>
  <si>
    <t>000-030-0001</t>
  </si>
  <si>
    <t>22</t>
  </si>
  <si>
    <t>022-007</t>
  </si>
  <si>
    <t>022-007-0001</t>
  </si>
  <si>
    <t>022-008</t>
  </si>
  <si>
    <t>Proveedores, Usuarios Y Usufructuarios De Frecuencias Con Servicios De Regulación</t>
  </si>
  <si>
    <t>022-008-0001</t>
  </si>
  <si>
    <t>Títulos De Usufructo Emitidos Para Personas Individuales Y/O Jurídicas</t>
  </si>
  <si>
    <t>022-008-0002</t>
  </si>
  <si>
    <t>Licencias Emitidas A Proveedores Satelitales</t>
  </si>
  <si>
    <t>022-008-0003</t>
  </si>
  <si>
    <t>Licencias Emitidas A Usuarios Satelitales</t>
  </si>
  <si>
    <t>022-008-0004</t>
  </si>
  <si>
    <t>Monitoreo Al Espectro Radioeléctrico</t>
  </si>
  <si>
    <t>022-009</t>
  </si>
  <si>
    <t>Recursos De Telefonía Regulados</t>
  </si>
  <si>
    <t>022-009-0001</t>
  </si>
  <si>
    <t>Operadores De Telefonía Registrados</t>
  </si>
  <si>
    <t>Registro</t>
  </si>
  <si>
    <t>022-009-0002</t>
  </si>
  <si>
    <t>Numeración Asignada A Personas Jurídicas Y /O Individuales</t>
  </si>
  <si>
    <t>022-009-0003</t>
  </si>
  <si>
    <t>Puntos De Señalización Asignados A Personas Jurídicas Y/O Individuales</t>
  </si>
  <si>
    <t>022-009-0004</t>
  </si>
  <si>
    <t>Constancias De Inscripción De Usuarios Jurídicos Y/O Individuales De Telecomunicaciones Móviles</t>
  </si>
  <si>
    <t>23</t>
  </si>
  <si>
    <t>000-010</t>
  </si>
  <si>
    <t>000-010-0001</t>
  </si>
  <si>
    <t>000-015</t>
  </si>
  <si>
    <t>Personas Beneficiadas Con Proyectos, Supervisión De Telefonía Y Conectividad Subsidiados</t>
  </si>
  <si>
    <t>000-015-0001</t>
  </si>
  <si>
    <t>20</t>
  </si>
  <si>
    <t>000-022</t>
  </si>
  <si>
    <t>000-022-0001</t>
  </si>
  <si>
    <t>000-023</t>
  </si>
  <si>
    <t>Familias Beneficiadas Con Adjudicación De Propiedad De Vivienda</t>
  </si>
  <si>
    <t>Familia</t>
  </si>
  <si>
    <t>000-023-0001</t>
  </si>
  <si>
    <t>000-023-0002</t>
  </si>
  <si>
    <t>Recuperación De La Cartera Crediticia</t>
  </si>
  <si>
    <t>Unidad monetaria</t>
  </si>
  <si>
    <t>18</t>
  </si>
  <si>
    <t>021-001</t>
  </si>
  <si>
    <t>021-001-0001</t>
  </si>
  <si>
    <t>021-002</t>
  </si>
  <si>
    <t>Conductores Beneficiados Con Servicios De Vigilancia Y Asistencia Vial</t>
  </si>
  <si>
    <t>021-002-0001</t>
  </si>
  <si>
    <t>Personas Capacitadas En El Programa De Educación Y Seguridad Vial</t>
  </si>
  <si>
    <t>021-002-0002</t>
  </si>
  <si>
    <t>Elementos Formados Como Brigadas De Protección Y Seguridad Vial En Carretera</t>
  </si>
  <si>
    <t>021-002-0003</t>
  </si>
  <si>
    <t>Conductores Atendidos Con Servicios De Seguridad Y Asistencia Vial En Carretera</t>
  </si>
  <si>
    <t>021-002-0004</t>
  </si>
  <si>
    <t>Servicios De Regulación Para Beneficio De Conductores Que Transitan En Carretera</t>
  </si>
  <si>
    <t>021-002-0005</t>
  </si>
  <si>
    <t>Personas Atendidas Telefónicamente Por Medio Del Sistema 1520 (Emergencia Vial)</t>
  </si>
  <si>
    <t>021-002-0006</t>
  </si>
  <si>
    <t>Boleta De Llamada De Atención A Conductores Infractores</t>
  </si>
  <si>
    <t>021-002-0007</t>
  </si>
  <si>
    <t>Investigaciones Realizadas De Accidentes De Tránsito En Carreteras</t>
  </si>
  <si>
    <t>017-005-0002</t>
  </si>
  <si>
    <t>Dirección Y Coordinación (Convoyes)</t>
  </si>
  <si>
    <t>19</t>
  </si>
  <si>
    <t>019-001</t>
  </si>
  <si>
    <t>019-001-0001</t>
  </si>
  <si>
    <t>019-002</t>
  </si>
  <si>
    <t>Familias Beneficiadas Con Subsidios Para La Vivienda</t>
  </si>
  <si>
    <t>019-002-0001</t>
  </si>
  <si>
    <t>Familias Con Subsidio Para Adquisición De Lote Con Servicios Básicos</t>
  </si>
  <si>
    <t>019-002-0002</t>
  </si>
  <si>
    <t>Familias Con Subsidio Para Adquisición De Lote Con Vivienda</t>
  </si>
  <si>
    <t>019-002-0003</t>
  </si>
  <si>
    <t>Familias Con Subsidio Para La Adquisición De Módulo Habitacional En Propiedad Horizontal</t>
  </si>
  <si>
    <t>019-002-0004</t>
  </si>
  <si>
    <t>Familias Con  Subsidio Para El Mejoramiento, Ampliación Y Reparación De Vivienda</t>
  </si>
  <si>
    <t>019-002-0006</t>
  </si>
  <si>
    <t>Familias Con Subsidio Para Construcción De Vivienda</t>
  </si>
  <si>
    <t>000-048-0003</t>
  </si>
  <si>
    <t>Familias Beneficiadas Con Subsidio Para Construcción De Vivienda Por Atención De Daños</t>
  </si>
  <si>
    <t>000-050</t>
  </si>
  <si>
    <t>Familias Beneficiadas Con Subsidio Para La Vivienda Por Atención De Daños</t>
  </si>
  <si>
    <t>000-050-0002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</si>
</sst>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top"/>
    </xf>
  </cellStyleXfs>
  <cellXfs count="56">
    <xf numFmtId="0" fontId="0" fillId="0" borderId="0" xfId="0"/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2" fillId="0" borderId="0" xfId="3">
      <alignment vertical="top"/>
    </xf>
    <xf numFmtId="0" fontId="2" fillId="0" borderId="0" xfId="3" applyAlignment="1">
      <alignment horizontal="left" vertical="top"/>
    </xf>
    <xf numFmtId="0" fontId="2" fillId="0" borderId="0" xfId="3" applyAlignment="1">
      <alignment horizontal="left" vertical="top" wrapText="1"/>
    </xf>
    <xf numFmtId="2" fontId="2" fillId="0" borderId="0" xfId="3" applyNumberFormat="1">
      <alignment vertical="top"/>
    </xf>
    <xf numFmtId="2" fontId="2" fillId="0" borderId="0" xfId="3" applyNumberFormat="1" applyAlignment="1">
      <alignment horizontal="right" vertical="top"/>
    </xf>
    <xf numFmtId="43" fontId="2" fillId="0" borderId="0" xfId="1" applyFont="1" applyAlignment="1">
      <alignment vertical="top"/>
    </xf>
    <xf numFmtId="44" fontId="2" fillId="0" borderId="0" xfId="2" applyFont="1" applyAlignment="1">
      <alignment vertical="top"/>
    </xf>
    <xf numFmtId="0" fontId="5" fillId="0" borderId="0" xfId="3" applyFont="1" applyAlignment="1">
      <alignment horizontal="center" vertical="top"/>
    </xf>
    <xf numFmtId="0" fontId="6" fillId="2" borderId="0" xfId="3" applyFont="1" applyFill="1" applyAlignment="1">
      <alignment horizontal="center" vertical="center"/>
    </xf>
    <xf numFmtId="0" fontId="7" fillId="0" borderId="0" xfId="3" applyFont="1">
      <alignment vertical="top"/>
    </xf>
    <xf numFmtId="0" fontId="6" fillId="0" borderId="0" xfId="3" applyFont="1" applyAlignment="1">
      <alignment horizontal="center" vertical="center"/>
    </xf>
    <xf numFmtId="0" fontId="8" fillId="0" borderId="0" xfId="3" applyFont="1">
      <alignment vertical="top"/>
    </xf>
    <xf numFmtId="0" fontId="8" fillId="0" borderId="0" xfId="3" applyFont="1" applyAlignment="1">
      <alignment horizontal="left" vertical="top"/>
    </xf>
    <xf numFmtId="0" fontId="8" fillId="0" borderId="0" xfId="3" applyFont="1" applyAlignment="1">
      <alignment horizontal="left" vertical="top" wrapText="1"/>
    </xf>
    <xf numFmtId="2" fontId="8" fillId="0" borderId="0" xfId="3" applyNumberFormat="1" applyFont="1">
      <alignment vertical="top"/>
    </xf>
    <xf numFmtId="2" fontId="9" fillId="0" borderId="0" xfId="3" applyNumberFormat="1" applyFont="1">
      <alignment vertical="top"/>
    </xf>
    <xf numFmtId="2" fontId="9" fillId="0" borderId="0" xfId="3" applyNumberFormat="1" applyFont="1" applyAlignment="1">
      <alignment horizontal="right" vertical="top"/>
    </xf>
    <xf numFmtId="43" fontId="4" fillId="0" borderId="0" xfId="1" applyFont="1" applyAlignment="1">
      <alignment vertical="top"/>
    </xf>
    <xf numFmtId="2" fontId="4" fillId="3" borderId="0" xfId="3" applyNumberFormat="1" applyFont="1" applyFill="1" applyAlignment="1">
      <alignment horizontal="center" vertical="top"/>
    </xf>
    <xf numFmtId="2" fontId="10" fillId="4" borderId="0" xfId="3" applyNumberFormat="1" applyFont="1" applyFill="1" applyAlignment="1">
      <alignment horizontal="center" vertical="top"/>
    </xf>
    <xf numFmtId="2" fontId="4" fillId="2" borderId="0" xfId="3" applyNumberFormat="1" applyFont="1" applyFill="1" applyAlignment="1">
      <alignment horizontal="center" vertical="top"/>
    </xf>
    <xf numFmtId="43" fontId="4" fillId="5" borderId="0" xfId="1" applyFont="1" applyFill="1" applyAlignment="1">
      <alignment horizontal="center" vertical="top"/>
    </xf>
    <xf numFmtId="2" fontId="4" fillId="5" borderId="0" xfId="3" applyNumberFormat="1" applyFont="1" applyFill="1" applyAlignment="1">
      <alignment horizontal="center" vertical="top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2" fontId="7" fillId="6" borderId="0" xfId="3" applyNumberFormat="1" applyFont="1" applyFill="1" applyAlignment="1">
      <alignment horizontal="center" vertical="center" wrapText="1"/>
    </xf>
    <xf numFmtId="2" fontId="7" fillId="6" borderId="0" xfId="3" applyNumberFormat="1" applyFont="1" applyFill="1" applyAlignment="1">
      <alignment horizontal="center" vertical="center"/>
    </xf>
    <xf numFmtId="2" fontId="7" fillId="6" borderId="0" xfId="3" applyNumberFormat="1" applyFont="1" applyFill="1" applyAlignment="1">
      <alignment horizontal="right" vertical="center" wrapText="1"/>
    </xf>
    <xf numFmtId="43" fontId="7" fillId="6" borderId="0" xfId="1" applyFont="1" applyFill="1" applyAlignment="1">
      <alignment horizontal="center" vertical="center" wrapText="1"/>
    </xf>
    <xf numFmtId="43" fontId="11" fillId="7" borderId="1" xfId="1" applyFont="1" applyFill="1" applyBorder="1" applyAlignment="1">
      <alignment horizontal="center" vertical="center"/>
    </xf>
    <xf numFmtId="2" fontId="11" fillId="7" borderId="1" xfId="3" applyNumberFormat="1" applyFont="1" applyFill="1" applyBorder="1" applyAlignment="1">
      <alignment horizontal="center" vertical="center"/>
    </xf>
    <xf numFmtId="44" fontId="11" fillId="7" borderId="1" xfId="2" applyFont="1" applyFill="1" applyBorder="1" applyAlignment="1">
      <alignment horizontal="center" vertical="center"/>
    </xf>
    <xf numFmtId="0" fontId="11" fillId="7" borderId="1" xfId="3" applyFont="1" applyFill="1" applyBorder="1" applyAlignment="1">
      <alignment horizontal="center" vertical="center"/>
    </xf>
    <xf numFmtId="0" fontId="10" fillId="4" borderId="0" xfId="3" applyFont="1" applyFill="1" applyAlignment="1">
      <alignment horizontal="center" vertical="top" wrapText="1" readingOrder="1"/>
    </xf>
    <xf numFmtId="0" fontId="10" fillId="4" borderId="0" xfId="3" applyFont="1" applyFill="1" applyAlignment="1">
      <alignment vertical="top" wrapText="1" readingOrder="1"/>
    </xf>
    <xf numFmtId="43" fontId="10" fillId="4" borderId="0" xfId="3" applyNumberFormat="1" applyFont="1" applyFill="1">
      <alignment vertical="top"/>
    </xf>
    <xf numFmtId="43" fontId="10" fillId="4" borderId="0" xfId="3" applyNumberFormat="1" applyFont="1" applyFill="1" applyAlignment="1">
      <alignment horizontal="right" vertical="top"/>
    </xf>
    <xf numFmtId="0" fontId="2" fillId="0" borderId="0" xfId="3" applyAlignment="1">
      <alignment horizontal="center" vertical="top" wrapText="1" readingOrder="1"/>
    </xf>
    <xf numFmtId="0" fontId="2" fillId="0" borderId="0" xfId="3" applyAlignment="1">
      <alignment vertical="top" wrapText="1" readingOrder="1"/>
    </xf>
    <xf numFmtId="43" fontId="2" fillId="0" borderId="0" xfId="3" applyNumberFormat="1">
      <alignment vertical="top"/>
    </xf>
    <xf numFmtId="43" fontId="2" fillId="0" borderId="0" xfId="3" applyNumberFormat="1" applyAlignment="1">
      <alignment horizontal="right" vertical="top"/>
    </xf>
    <xf numFmtId="43" fontId="2" fillId="0" borderId="0" xfId="2" applyNumberFormat="1" applyFont="1" applyAlignment="1">
      <alignment vertical="top"/>
    </xf>
    <xf numFmtId="2" fontId="10" fillId="4" borderId="0" xfId="3" applyNumberFormat="1" applyFont="1" applyFill="1" applyAlignment="1">
      <alignment horizontal="right" vertical="top" wrapText="1" readingOrder="1"/>
    </xf>
    <xf numFmtId="0" fontId="10" fillId="4" borderId="0" xfId="3" applyFont="1" applyFill="1" applyAlignment="1">
      <alignment horizontal="left" vertical="top" wrapText="1" readingOrder="1"/>
    </xf>
    <xf numFmtId="0" fontId="2" fillId="0" borderId="0" xfId="3" applyAlignment="1">
      <alignment horizontal="left" vertical="top" wrapText="1" readingOrder="1"/>
    </xf>
    <xf numFmtId="0" fontId="10" fillId="4" borderId="0" xfId="3" applyFont="1" applyFill="1" applyAlignment="1">
      <alignment horizontal="center" vertical="center" wrapText="1" readingOrder="1"/>
    </xf>
    <xf numFmtId="0" fontId="10" fillId="4" borderId="0" xfId="3" applyFont="1" applyFill="1" applyAlignment="1">
      <alignment horizontal="left" vertical="center" wrapText="1" readingOrder="1"/>
    </xf>
    <xf numFmtId="0" fontId="2" fillId="0" borderId="0" xfId="3" applyAlignment="1">
      <alignment horizontal="center" vertical="center" wrapText="1" readingOrder="1"/>
    </xf>
    <xf numFmtId="0" fontId="2" fillId="0" borderId="0" xfId="3" applyAlignment="1">
      <alignment horizontal="left" vertical="center" wrapText="1" readingOrder="1"/>
    </xf>
    <xf numFmtId="43" fontId="10" fillId="4" borderId="0" xfId="1" applyFont="1" applyFill="1" applyAlignment="1">
      <alignment vertical="top"/>
    </xf>
    <xf numFmtId="43" fontId="10" fillId="4" borderId="0" xfId="1" applyFont="1" applyFill="1" applyAlignment="1">
      <alignment horizontal="right" vertical="top"/>
    </xf>
    <xf numFmtId="43" fontId="10" fillId="4" borderId="0" xfId="2" applyNumberFormat="1" applyFont="1" applyFill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Normal 3" xfId="3" xr:uid="{10F2AE92-1810-413C-B42C-1888076939E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80F7-7038-4F76-BCCD-0B81577B7422}">
  <sheetPr codeName="Hoja42">
    <tabColor theme="7" tint="0.39997558519241921"/>
    <outlinePr summaryBelow="0"/>
    <pageSetUpPr autoPageBreaks="0"/>
  </sheetPr>
  <dimension ref="A1:BN188"/>
  <sheetViews>
    <sheetView showGridLines="0" tabSelected="1" zoomScale="70" zoomScaleNormal="70" workbookViewId="0">
      <pane xSplit="18" ySplit="8" topLeftCell="AO9" activePane="bottomRight" state="frozen"/>
      <selection pane="topRight" activeCell="U1" sqref="U1"/>
      <selection pane="bottomLeft" activeCell="A9" sqref="A9"/>
      <selection pane="bottomRight" activeCell="AP177" sqref="AP177"/>
    </sheetView>
  </sheetViews>
  <sheetFormatPr baseColWidth="10" defaultRowHeight="12.75" customHeight="1" x14ac:dyDescent="0.25"/>
  <cols>
    <col min="1" max="1" width="10.28515625" style="4" bestFit="1" customWidth="1"/>
    <col min="2" max="2" width="6.7109375" style="4" bestFit="1" customWidth="1"/>
    <col min="3" max="3" width="7.7109375" style="4" customWidth="1"/>
    <col min="4" max="4" width="4.85546875" style="4" customWidth="1"/>
    <col min="5" max="5" width="6.42578125" style="5" customWidth="1"/>
    <col min="6" max="6" width="9.42578125" style="5" customWidth="1"/>
    <col min="7" max="7" width="10.28515625" style="5" customWidth="1"/>
    <col min="8" max="8" width="40.85546875" style="6" customWidth="1"/>
    <col min="9" max="9" width="18.85546875" style="5" customWidth="1"/>
    <col min="10" max="10" width="67" style="6" customWidth="1"/>
    <col min="11" max="11" width="14" style="7" customWidth="1"/>
    <col min="12" max="12" width="12.42578125" style="7" customWidth="1"/>
    <col min="13" max="13" width="11" style="7" customWidth="1"/>
    <col min="14" max="14" width="12.42578125" style="7" customWidth="1"/>
    <col min="15" max="15" width="15.42578125" style="8" customWidth="1"/>
    <col min="16" max="16" width="18.7109375" style="7" customWidth="1"/>
    <col min="17" max="17" width="18.28515625" style="7" customWidth="1"/>
    <col min="18" max="18" width="19.42578125" style="9" customWidth="1"/>
    <col min="19" max="19" width="15.28515625" style="9" hidden="1" customWidth="1"/>
    <col min="20" max="20" width="15.7109375" style="9" hidden="1" customWidth="1"/>
    <col min="21" max="21" width="13.5703125" style="4" hidden="1" customWidth="1"/>
    <col min="22" max="22" width="15.7109375" style="10" hidden="1" customWidth="1"/>
    <col min="23" max="23" width="13.85546875" style="4" hidden="1" customWidth="1"/>
    <col min="24" max="24" width="15" style="4" hidden="1" customWidth="1"/>
    <col min="25" max="25" width="13.5703125" style="4" hidden="1" customWidth="1"/>
    <col min="26" max="26" width="16.28515625" style="4" hidden="1" customWidth="1"/>
    <col min="27" max="27" width="17.42578125" style="4" hidden="1" customWidth="1"/>
    <col min="28" max="28" width="14" style="4" hidden="1" customWidth="1"/>
    <col min="29" max="29" width="13.5703125" style="4" hidden="1" customWidth="1"/>
    <col min="30" max="30" width="14" style="4" hidden="1" customWidth="1"/>
    <col min="31" max="31" width="13.5703125" style="4" hidden="1" customWidth="1"/>
    <col min="32" max="32" width="14" style="4" hidden="1" customWidth="1"/>
    <col min="33" max="33" width="13.5703125" style="4" hidden="1" customWidth="1"/>
    <col min="34" max="34" width="14" style="4" hidden="1" customWidth="1"/>
    <col min="35" max="35" width="13.5703125" style="4" hidden="1" customWidth="1"/>
    <col min="36" max="36" width="14" style="4" hidden="1" customWidth="1"/>
    <col min="37" max="37" width="13.5703125" style="4" hidden="1" customWidth="1"/>
    <col min="38" max="38" width="14" style="4" hidden="1" customWidth="1"/>
    <col min="39" max="39" width="13.5703125" style="4" hidden="1" customWidth="1"/>
    <col min="40" max="40" width="14" style="4" hidden="1" customWidth="1"/>
    <col min="41" max="41" width="13.5703125" style="4" customWidth="1"/>
    <col min="42" max="42" width="14" style="4" customWidth="1"/>
    <col min="43" max="43" width="13.5703125" style="4" hidden="1" customWidth="1"/>
    <col min="44" max="44" width="15.7109375" style="9" hidden="1" customWidth="1"/>
    <col min="45" max="45" width="15" style="4" hidden="1" customWidth="1"/>
    <col min="46" max="46" width="15.7109375" style="9" hidden="1" customWidth="1"/>
    <col min="47" max="47" width="15" style="4" hidden="1" customWidth="1"/>
    <col min="48" max="48" width="14" style="4" hidden="1" customWidth="1"/>
    <col min="49" max="49" width="13.5703125" style="4" hidden="1" customWidth="1"/>
    <col min="50" max="50" width="14" style="4" hidden="1" customWidth="1"/>
    <col min="51" max="51" width="13.5703125" style="4" hidden="1" customWidth="1"/>
    <col min="52" max="52" width="14" style="4" hidden="1" customWidth="1"/>
    <col min="53" max="53" width="13.5703125" style="4" hidden="1" customWidth="1"/>
    <col min="54" max="54" width="14" style="4" hidden="1" customWidth="1"/>
    <col min="55" max="55" width="13.5703125" style="4" hidden="1" customWidth="1"/>
    <col min="56" max="56" width="14" style="4" hidden="1" customWidth="1"/>
    <col min="57" max="57" width="13.5703125" style="4" hidden="1" customWidth="1"/>
    <col min="58" max="58" width="14" style="4" hidden="1" customWidth="1"/>
    <col min="59" max="59" width="13.5703125" style="4" hidden="1" customWidth="1"/>
    <col min="60" max="60" width="14" style="4" hidden="1" customWidth="1"/>
    <col min="61" max="61" width="13.5703125" style="4" hidden="1" customWidth="1"/>
    <col min="62" max="62" width="14" style="4" hidden="1" customWidth="1"/>
    <col min="63" max="63" width="13.5703125" style="4" hidden="1" customWidth="1"/>
    <col min="64" max="64" width="14" style="4" hidden="1" customWidth="1"/>
    <col min="65" max="65" width="18.85546875" style="4" customWidth="1"/>
    <col min="66" max="66" width="17.5703125" style="4" customWidth="1"/>
    <col min="67" max="264" width="6.85546875" style="4" customWidth="1"/>
    <col min="265" max="265" width="17.42578125" style="4" bestFit="1" customWidth="1"/>
    <col min="266" max="266" width="8.5703125" style="4" bestFit="1" customWidth="1"/>
    <col min="267" max="267" width="9.42578125" style="4" bestFit="1" customWidth="1"/>
    <col min="268" max="268" width="10.28515625" style="4" bestFit="1" customWidth="1"/>
    <col min="269" max="269" width="12.42578125" style="4" bestFit="1" customWidth="1"/>
    <col min="270" max="270" width="89" style="4" customWidth="1"/>
    <col min="271" max="272" width="2.28515625" style="4" customWidth="1"/>
    <col min="273" max="273" width="2.85546875" style="4" customWidth="1"/>
    <col min="274" max="274" width="4.7109375" style="4" customWidth="1"/>
    <col min="275" max="275" width="4" style="4" bestFit="1" customWidth="1"/>
    <col min="276" max="276" width="11.42578125" style="4"/>
    <col min="277" max="520" width="6.85546875" style="4" customWidth="1"/>
    <col min="521" max="521" width="17.42578125" style="4" bestFit="1" customWidth="1"/>
    <col min="522" max="522" width="8.5703125" style="4" bestFit="1" customWidth="1"/>
    <col min="523" max="523" width="9.42578125" style="4" bestFit="1" customWidth="1"/>
    <col min="524" max="524" width="10.28515625" style="4" bestFit="1" customWidth="1"/>
    <col min="525" max="525" width="12.42578125" style="4" bestFit="1" customWidth="1"/>
    <col min="526" max="526" width="89" style="4" customWidth="1"/>
    <col min="527" max="528" width="2.28515625" style="4" customWidth="1"/>
    <col min="529" max="529" width="2.85546875" style="4" customWidth="1"/>
    <col min="530" max="530" width="4.7109375" style="4" customWidth="1"/>
    <col min="531" max="531" width="4" style="4" bestFit="1" customWidth="1"/>
    <col min="532" max="532" width="11.42578125" style="4"/>
    <col min="533" max="776" width="6.85546875" style="4" customWidth="1"/>
    <col min="777" max="777" width="17.42578125" style="4" bestFit="1" customWidth="1"/>
    <col min="778" max="778" width="8.5703125" style="4" bestFit="1" customWidth="1"/>
    <col min="779" max="779" width="9.42578125" style="4" bestFit="1" customWidth="1"/>
    <col min="780" max="780" width="10.28515625" style="4" bestFit="1" customWidth="1"/>
    <col min="781" max="781" width="12.42578125" style="4" bestFit="1" customWidth="1"/>
    <col min="782" max="782" width="89" style="4" customWidth="1"/>
    <col min="783" max="784" width="2.28515625" style="4" customWidth="1"/>
    <col min="785" max="785" width="2.85546875" style="4" customWidth="1"/>
    <col min="786" max="786" width="4.7109375" style="4" customWidth="1"/>
    <col min="787" max="787" width="4" style="4" bestFit="1" customWidth="1"/>
    <col min="788" max="788" width="11.42578125" style="4"/>
    <col min="789" max="1032" width="6.85546875" style="4" customWidth="1"/>
    <col min="1033" max="1033" width="17.42578125" style="4" bestFit="1" customWidth="1"/>
    <col min="1034" max="1034" width="8.5703125" style="4" bestFit="1" customWidth="1"/>
    <col min="1035" max="1035" width="9.42578125" style="4" bestFit="1" customWidth="1"/>
    <col min="1036" max="1036" width="10.28515625" style="4" bestFit="1" customWidth="1"/>
    <col min="1037" max="1037" width="12.42578125" style="4" bestFit="1" customWidth="1"/>
    <col min="1038" max="1038" width="89" style="4" customWidth="1"/>
    <col min="1039" max="1040" width="2.28515625" style="4" customWidth="1"/>
    <col min="1041" max="1041" width="2.85546875" style="4" customWidth="1"/>
    <col min="1042" max="1042" width="4.7109375" style="4" customWidth="1"/>
    <col min="1043" max="1043" width="4" style="4" bestFit="1" customWidth="1"/>
    <col min="1044" max="1044" width="11.42578125" style="4"/>
    <col min="1045" max="1288" width="6.85546875" style="4" customWidth="1"/>
    <col min="1289" max="1289" width="17.42578125" style="4" bestFit="1" customWidth="1"/>
    <col min="1290" max="1290" width="8.5703125" style="4" bestFit="1" customWidth="1"/>
    <col min="1291" max="1291" width="9.42578125" style="4" bestFit="1" customWidth="1"/>
    <col min="1292" max="1292" width="10.28515625" style="4" bestFit="1" customWidth="1"/>
    <col min="1293" max="1293" width="12.42578125" style="4" bestFit="1" customWidth="1"/>
    <col min="1294" max="1294" width="89" style="4" customWidth="1"/>
    <col min="1295" max="1296" width="2.28515625" style="4" customWidth="1"/>
    <col min="1297" max="1297" width="2.85546875" style="4" customWidth="1"/>
    <col min="1298" max="1298" width="4.7109375" style="4" customWidth="1"/>
    <col min="1299" max="1299" width="4" style="4" bestFit="1" customWidth="1"/>
    <col min="1300" max="1300" width="11.42578125" style="4"/>
    <col min="1301" max="1544" width="6.85546875" style="4" customWidth="1"/>
    <col min="1545" max="1545" width="17.42578125" style="4" bestFit="1" customWidth="1"/>
    <col min="1546" max="1546" width="8.5703125" style="4" bestFit="1" customWidth="1"/>
    <col min="1547" max="1547" width="9.42578125" style="4" bestFit="1" customWidth="1"/>
    <col min="1548" max="1548" width="10.28515625" style="4" bestFit="1" customWidth="1"/>
    <col min="1549" max="1549" width="12.42578125" style="4" bestFit="1" customWidth="1"/>
    <col min="1550" max="1550" width="89" style="4" customWidth="1"/>
    <col min="1551" max="1552" width="2.28515625" style="4" customWidth="1"/>
    <col min="1553" max="1553" width="2.85546875" style="4" customWidth="1"/>
    <col min="1554" max="1554" width="4.7109375" style="4" customWidth="1"/>
    <col min="1555" max="1555" width="4" style="4" bestFit="1" customWidth="1"/>
    <col min="1556" max="1556" width="11.42578125" style="4"/>
    <col min="1557" max="1800" width="6.85546875" style="4" customWidth="1"/>
    <col min="1801" max="1801" width="17.42578125" style="4" bestFit="1" customWidth="1"/>
    <col min="1802" max="1802" width="8.5703125" style="4" bestFit="1" customWidth="1"/>
    <col min="1803" max="1803" width="9.42578125" style="4" bestFit="1" customWidth="1"/>
    <col min="1804" max="1804" width="10.28515625" style="4" bestFit="1" customWidth="1"/>
    <col min="1805" max="1805" width="12.42578125" style="4" bestFit="1" customWidth="1"/>
    <col min="1806" max="1806" width="89" style="4" customWidth="1"/>
    <col min="1807" max="1808" width="2.28515625" style="4" customWidth="1"/>
    <col min="1809" max="1809" width="2.85546875" style="4" customWidth="1"/>
    <col min="1810" max="1810" width="4.7109375" style="4" customWidth="1"/>
    <col min="1811" max="1811" width="4" style="4" bestFit="1" customWidth="1"/>
    <col min="1812" max="1812" width="11.42578125" style="4"/>
    <col min="1813" max="2056" width="6.85546875" style="4" customWidth="1"/>
    <col min="2057" max="2057" width="17.42578125" style="4" bestFit="1" customWidth="1"/>
    <col min="2058" max="2058" width="8.5703125" style="4" bestFit="1" customWidth="1"/>
    <col min="2059" max="2059" width="9.42578125" style="4" bestFit="1" customWidth="1"/>
    <col min="2060" max="2060" width="10.28515625" style="4" bestFit="1" customWidth="1"/>
    <col min="2061" max="2061" width="12.42578125" style="4" bestFit="1" customWidth="1"/>
    <col min="2062" max="2062" width="89" style="4" customWidth="1"/>
    <col min="2063" max="2064" width="2.28515625" style="4" customWidth="1"/>
    <col min="2065" max="2065" width="2.85546875" style="4" customWidth="1"/>
    <col min="2066" max="2066" width="4.7109375" style="4" customWidth="1"/>
    <col min="2067" max="2067" width="4" style="4" bestFit="1" customWidth="1"/>
    <col min="2068" max="2068" width="11.42578125" style="4"/>
    <col min="2069" max="2312" width="6.85546875" style="4" customWidth="1"/>
    <col min="2313" max="2313" width="17.42578125" style="4" bestFit="1" customWidth="1"/>
    <col min="2314" max="2314" width="8.5703125" style="4" bestFit="1" customWidth="1"/>
    <col min="2315" max="2315" width="9.42578125" style="4" bestFit="1" customWidth="1"/>
    <col min="2316" max="2316" width="10.28515625" style="4" bestFit="1" customWidth="1"/>
    <col min="2317" max="2317" width="12.42578125" style="4" bestFit="1" customWidth="1"/>
    <col min="2318" max="2318" width="89" style="4" customWidth="1"/>
    <col min="2319" max="2320" width="2.28515625" style="4" customWidth="1"/>
    <col min="2321" max="2321" width="2.85546875" style="4" customWidth="1"/>
    <col min="2322" max="2322" width="4.7109375" style="4" customWidth="1"/>
    <col min="2323" max="2323" width="4" style="4" bestFit="1" customWidth="1"/>
    <col min="2324" max="2324" width="11.42578125" style="4"/>
    <col min="2325" max="2568" width="6.85546875" style="4" customWidth="1"/>
    <col min="2569" max="2569" width="17.42578125" style="4" bestFit="1" customWidth="1"/>
    <col min="2570" max="2570" width="8.5703125" style="4" bestFit="1" customWidth="1"/>
    <col min="2571" max="2571" width="9.42578125" style="4" bestFit="1" customWidth="1"/>
    <col min="2572" max="2572" width="10.28515625" style="4" bestFit="1" customWidth="1"/>
    <col min="2573" max="2573" width="12.42578125" style="4" bestFit="1" customWidth="1"/>
    <col min="2574" max="2574" width="89" style="4" customWidth="1"/>
    <col min="2575" max="2576" width="2.28515625" style="4" customWidth="1"/>
    <col min="2577" max="2577" width="2.85546875" style="4" customWidth="1"/>
    <col min="2578" max="2578" width="4.7109375" style="4" customWidth="1"/>
    <col min="2579" max="2579" width="4" style="4" bestFit="1" customWidth="1"/>
    <col min="2580" max="2580" width="11.42578125" style="4"/>
    <col min="2581" max="2824" width="6.85546875" style="4" customWidth="1"/>
    <col min="2825" max="2825" width="17.42578125" style="4" bestFit="1" customWidth="1"/>
    <col min="2826" max="2826" width="8.5703125" style="4" bestFit="1" customWidth="1"/>
    <col min="2827" max="2827" width="9.42578125" style="4" bestFit="1" customWidth="1"/>
    <col min="2828" max="2828" width="10.28515625" style="4" bestFit="1" customWidth="1"/>
    <col min="2829" max="2829" width="12.42578125" style="4" bestFit="1" customWidth="1"/>
    <col min="2830" max="2830" width="89" style="4" customWidth="1"/>
    <col min="2831" max="2832" width="2.28515625" style="4" customWidth="1"/>
    <col min="2833" max="2833" width="2.85546875" style="4" customWidth="1"/>
    <col min="2834" max="2834" width="4.7109375" style="4" customWidth="1"/>
    <col min="2835" max="2835" width="4" style="4" bestFit="1" customWidth="1"/>
    <col min="2836" max="2836" width="11.42578125" style="4"/>
    <col min="2837" max="3080" width="6.85546875" style="4" customWidth="1"/>
    <col min="3081" max="3081" width="17.42578125" style="4" bestFit="1" customWidth="1"/>
    <col min="3082" max="3082" width="8.5703125" style="4" bestFit="1" customWidth="1"/>
    <col min="3083" max="3083" width="9.42578125" style="4" bestFit="1" customWidth="1"/>
    <col min="3084" max="3084" width="10.28515625" style="4" bestFit="1" customWidth="1"/>
    <col min="3085" max="3085" width="12.42578125" style="4" bestFit="1" customWidth="1"/>
    <col min="3086" max="3086" width="89" style="4" customWidth="1"/>
    <col min="3087" max="3088" width="2.28515625" style="4" customWidth="1"/>
    <col min="3089" max="3089" width="2.85546875" style="4" customWidth="1"/>
    <col min="3090" max="3090" width="4.7109375" style="4" customWidth="1"/>
    <col min="3091" max="3091" width="4" style="4" bestFit="1" customWidth="1"/>
    <col min="3092" max="3092" width="11.42578125" style="4"/>
    <col min="3093" max="3336" width="6.85546875" style="4" customWidth="1"/>
    <col min="3337" max="3337" width="17.42578125" style="4" bestFit="1" customWidth="1"/>
    <col min="3338" max="3338" width="8.5703125" style="4" bestFit="1" customWidth="1"/>
    <col min="3339" max="3339" width="9.42578125" style="4" bestFit="1" customWidth="1"/>
    <col min="3340" max="3340" width="10.28515625" style="4" bestFit="1" customWidth="1"/>
    <col min="3341" max="3341" width="12.42578125" style="4" bestFit="1" customWidth="1"/>
    <col min="3342" max="3342" width="89" style="4" customWidth="1"/>
    <col min="3343" max="3344" width="2.28515625" style="4" customWidth="1"/>
    <col min="3345" max="3345" width="2.85546875" style="4" customWidth="1"/>
    <col min="3346" max="3346" width="4.7109375" style="4" customWidth="1"/>
    <col min="3347" max="3347" width="4" style="4" bestFit="1" customWidth="1"/>
    <col min="3348" max="3348" width="11.42578125" style="4"/>
    <col min="3349" max="3592" width="6.85546875" style="4" customWidth="1"/>
    <col min="3593" max="3593" width="17.42578125" style="4" bestFit="1" customWidth="1"/>
    <col min="3594" max="3594" width="8.5703125" style="4" bestFit="1" customWidth="1"/>
    <col min="3595" max="3595" width="9.42578125" style="4" bestFit="1" customWidth="1"/>
    <col min="3596" max="3596" width="10.28515625" style="4" bestFit="1" customWidth="1"/>
    <col min="3597" max="3597" width="12.42578125" style="4" bestFit="1" customWidth="1"/>
    <col min="3598" max="3598" width="89" style="4" customWidth="1"/>
    <col min="3599" max="3600" width="2.28515625" style="4" customWidth="1"/>
    <col min="3601" max="3601" width="2.85546875" style="4" customWidth="1"/>
    <col min="3602" max="3602" width="4.7109375" style="4" customWidth="1"/>
    <col min="3603" max="3603" width="4" style="4" bestFit="1" customWidth="1"/>
    <col min="3604" max="3604" width="11.42578125" style="4"/>
    <col min="3605" max="3848" width="6.85546875" style="4" customWidth="1"/>
    <col min="3849" max="3849" width="17.42578125" style="4" bestFit="1" customWidth="1"/>
    <col min="3850" max="3850" width="8.5703125" style="4" bestFit="1" customWidth="1"/>
    <col min="3851" max="3851" width="9.42578125" style="4" bestFit="1" customWidth="1"/>
    <col min="3852" max="3852" width="10.28515625" style="4" bestFit="1" customWidth="1"/>
    <col min="3853" max="3853" width="12.42578125" style="4" bestFit="1" customWidth="1"/>
    <col min="3854" max="3854" width="89" style="4" customWidth="1"/>
    <col min="3855" max="3856" width="2.28515625" style="4" customWidth="1"/>
    <col min="3857" max="3857" width="2.85546875" style="4" customWidth="1"/>
    <col min="3858" max="3858" width="4.7109375" style="4" customWidth="1"/>
    <col min="3859" max="3859" width="4" style="4" bestFit="1" customWidth="1"/>
    <col min="3860" max="3860" width="11.42578125" style="4"/>
    <col min="3861" max="4104" width="6.85546875" style="4" customWidth="1"/>
    <col min="4105" max="4105" width="17.42578125" style="4" bestFit="1" customWidth="1"/>
    <col min="4106" max="4106" width="8.5703125" style="4" bestFit="1" customWidth="1"/>
    <col min="4107" max="4107" width="9.42578125" style="4" bestFit="1" customWidth="1"/>
    <col min="4108" max="4108" width="10.28515625" style="4" bestFit="1" customWidth="1"/>
    <col min="4109" max="4109" width="12.42578125" style="4" bestFit="1" customWidth="1"/>
    <col min="4110" max="4110" width="89" style="4" customWidth="1"/>
    <col min="4111" max="4112" width="2.28515625" style="4" customWidth="1"/>
    <col min="4113" max="4113" width="2.85546875" style="4" customWidth="1"/>
    <col min="4114" max="4114" width="4.7109375" style="4" customWidth="1"/>
    <col min="4115" max="4115" width="4" style="4" bestFit="1" customWidth="1"/>
    <col min="4116" max="4116" width="11.42578125" style="4"/>
    <col min="4117" max="4360" width="6.85546875" style="4" customWidth="1"/>
    <col min="4361" max="4361" width="17.42578125" style="4" bestFit="1" customWidth="1"/>
    <col min="4362" max="4362" width="8.5703125" style="4" bestFit="1" customWidth="1"/>
    <col min="4363" max="4363" width="9.42578125" style="4" bestFit="1" customWidth="1"/>
    <col min="4364" max="4364" width="10.28515625" style="4" bestFit="1" customWidth="1"/>
    <col min="4365" max="4365" width="12.42578125" style="4" bestFit="1" customWidth="1"/>
    <col min="4366" max="4366" width="89" style="4" customWidth="1"/>
    <col min="4367" max="4368" width="2.28515625" style="4" customWidth="1"/>
    <col min="4369" max="4369" width="2.85546875" style="4" customWidth="1"/>
    <col min="4370" max="4370" width="4.7109375" style="4" customWidth="1"/>
    <col min="4371" max="4371" width="4" style="4" bestFit="1" customWidth="1"/>
    <col min="4372" max="4372" width="11.42578125" style="4"/>
    <col min="4373" max="4616" width="6.85546875" style="4" customWidth="1"/>
    <col min="4617" max="4617" width="17.42578125" style="4" bestFit="1" customWidth="1"/>
    <col min="4618" max="4618" width="8.5703125" style="4" bestFit="1" customWidth="1"/>
    <col min="4619" max="4619" width="9.42578125" style="4" bestFit="1" customWidth="1"/>
    <col min="4620" max="4620" width="10.28515625" style="4" bestFit="1" customWidth="1"/>
    <col min="4621" max="4621" width="12.42578125" style="4" bestFit="1" customWidth="1"/>
    <col min="4622" max="4622" width="89" style="4" customWidth="1"/>
    <col min="4623" max="4624" width="2.28515625" style="4" customWidth="1"/>
    <col min="4625" max="4625" width="2.85546875" style="4" customWidth="1"/>
    <col min="4626" max="4626" width="4.7109375" style="4" customWidth="1"/>
    <col min="4627" max="4627" width="4" style="4" bestFit="1" customWidth="1"/>
    <col min="4628" max="4628" width="11.42578125" style="4"/>
    <col min="4629" max="4872" width="6.85546875" style="4" customWidth="1"/>
    <col min="4873" max="4873" width="17.42578125" style="4" bestFit="1" customWidth="1"/>
    <col min="4874" max="4874" width="8.5703125" style="4" bestFit="1" customWidth="1"/>
    <col min="4875" max="4875" width="9.42578125" style="4" bestFit="1" customWidth="1"/>
    <col min="4876" max="4876" width="10.28515625" style="4" bestFit="1" customWidth="1"/>
    <col min="4877" max="4877" width="12.42578125" style="4" bestFit="1" customWidth="1"/>
    <col min="4878" max="4878" width="89" style="4" customWidth="1"/>
    <col min="4879" max="4880" width="2.28515625" style="4" customWidth="1"/>
    <col min="4881" max="4881" width="2.85546875" style="4" customWidth="1"/>
    <col min="4882" max="4882" width="4.7109375" style="4" customWidth="1"/>
    <col min="4883" max="4883" width="4" style="4" bestFit="1" customWidth="1"/>
    <col min="4884" max="4884" width="11.42578125" style="4"/>
    <col min="4885" max="5128" width="6.85546875" style="4" customWidth="1"/>
    <col min="5129" max="5129" width="17.42578125" style="4" bestFit="1" customWidth="1"/>
    <col min="5130" max="5130" width="8.5703125" style="4" bestFit="1" customWidth="1"/>
    <col min="5131" max="5131" width="9.42578125" style="4" bestFit="1" customWidth="1"/>
    <col min="5132" max="5132" width="10.28515625" style="4" bestFit="1" customWidth="1"/>
    <col min="5133" max="5133" width="12.42578125" style="4" bestFit="1" customWidth="1"/>
    <col min="5134" max="5134" width="89" style="4" customWidth="1"/>
    <col min="5135" max="5136" width="2.28515625" style="4" customWidth="1"/>
    <col min="5137" max="5137" width="2.85546875" style="4" customWidth="1"/>
    <col min="5138" max="5138" width="4.7109375" style="4" customWidth="1"/>
    <col min="5139" max="5139" width="4" style="4" bestFit="1" customWidth="1"/>
    <col min="5140" max="5140" width="11.42578125" style="4"/>
    <col min="5141" max="5384" width="6.85546875" style="4" customWidth="1"/>
    <col min="5385" max="5385" width="17.42578125" style="4" bestFit="1" customWidth="1"/>
    <col min="5386" max="5386" width="8.5703125" style="4" bestFit="1" customWidth="1"/>
    <col min="5387" max="5387" width="9.42578125" style="4" bestFit="1" customWidth="1"/>
    <col min="5388" max="5388" width="10.28515625" style="4" bestFit="1" customWidth="1"/>
    <col min="5389" max="5389" width="12.42578125" style="4" bestFit="1" customWidth="1"/>
    <col min="5390" max="5390" width="89" style="4" customWidth="1"/>
    <col min="5391" max="5392" width="2.28515625" style="4" customWidth="1"/>
    <col min="5393" max="5393" width="2.85546875" style="4" customWidth="1"/>
    <col min="5394" max="5394" width="4.7109375" style="4" customWidth="1"/>
    <col min="5395" max="5395" width="4" style="4" bestFit="1" customWidth="1"/>
    <col min="5396" max="5396" width="11.42578125" style="4"/>
    <col min="5397" max="5640" width="6.85546875" style="4" customWidth="1"/>
    <col min="5641" max="5641" width="17.42578125" style="4" bestFit="1" customWidth="1"/>
    <col min="5642" max="5642" width="8.5703125" style="4" bestFit="1" customWidth="1"/>
    <col min="5643" max="5643" width="9.42578125" style="4" bestFit="1" customWidth="1"/>
    <col min="5644" max="5644" width="10.28515625" style="4" bestFit="1" customWidth="1"/>
    <col min="5645" max="5645" width="12.42578125" style="4" bestFit="1" customWidth="1"/>
    <col min="5646" max="5646" width="89" style="4" customWidth="1"/>
    <col min="5647" max="5648" width="2.28515625" style="4" customWidth="1"/>
    <col min="5649" max="5649" width="2.85546875" style="4" customWidth="1"/>
    <col min="5650" max="5650" width="4.7109375" style="4" customWidth="1"/>
    <col min="5651" max="5651" width="4" style="4" bestFit="1" customWidth="1"/>
    <col min="5652" max="5652" width="11.42578125" style="4"/>
    <col min="5653" max="5896" width="6.85546875" style="4" customWidth="1"/>
    <col min="5897" max="5897" width="17.42578125" style="4" bestFit="1" customWidth="1"/>
    <col min="5898" max="5898" width="8.5703125" style="4" bestFit="1" customWidth="1"/>
    <col min="5899" max="5899" width="9.42578125" style="4" bestFit="1" customWidth="1"/>
    <col min="5900" max="5900" width="10.28515625" style="4" bestFit="1" customWidth="1"/>
    <col min="5901" max="5901" width="12.42578125" style="4" bestFit="1" customWidth="1"/>
    <col min="5902" max="5902" width="89" style="4" customWidth="1"/>
    <col min="5903" max="5904" width="2.28515625" style="4" customWidth="1"/>
    <col min="5905" max="5905" width="2.85546875" style="4" customWidth="1"/>
    <col min="5906" max="5906" width="4.7109375" style="4" customWidth="1"/>
    <col min="5907" max="5907" width="4" style="4" bestFit="1" customWidth="1"/>
    <col min="5908" max="5908" width="11.42578125" style="4"/>
    <col min="5909" max="6152" width="6.85546875" style="4" customWidth="1"/>
    <col min="6153" max="6153" width="17.42578125" style="4" bestFit="1" customWidth="1"/>
    <col min="6154" max="6154" width="8.5703125" style="4" bestFit="1" customWidth="1"/>
    <col min="6155" max="6155" width="9.42578125" style="4" bestFit="1" customWidth="1"/>
    <col min="6156" max="6156" width="10.28515625" style="4" bestFit="1" customWidth="1"/>
    <col min="6157" max="6157" width="12.42578125" style="4" bestFit="1" customWidth="1"/>
    <col min="6158" max="6158" width="89" style="4" customWidth="1"/>
    <col min="6159" max="6160" width="2.28515625" style="4" customWidth="1"/>
    <col min="6161" max="6161" width="2.85546875" style="4" customWidth="1"/>
    <col min="6162" max="6162" width="4.7109375" style="4" customWidth="1"/>
    <col min="6163" max="6163" width="4" style="4" bestFit="1" customWidth="1"/>
    <col min="6164" max="6164" width="11.42578125" style="4"/>
    <col min="6165" max="6408" width="6.85546875" style="4" customWidth="1"/>
    <col min="6409" max="6409" width="17.42578125" style="4" bestFit="1" customWidth="1"/>
    <col min="6410" max="6410" width="8.5703125" style="4" bestFit="1" customWidth="1"/>
    <col min="6411" max="6411" width="9.42578125" style="4" bestFit="1" customWidth="1"/>
    <col min="6412" max="6412" width="10.28515625" style="4" bestFit="1" customWidth="1"/>
    <col min="6413" max="6413" width="12.42578125" style="4" bestFit="1" customWidth="1"/>
    <col min="6414" max="6414" width="89" style="4" customWidth="1"/>
    <col min="6415" max="6416" width="2.28515625" style="4" customWidth="1"/>
    <col min="6417" max="6417" width="2.85546875" style="4" customWidth="1"/>
    <col min="6418" max="6418" width="4.7109375" style="4" customWidth="1"/>
    <col min="6419" max="6419" width="4" style="4" bestFit="1" customWidth="1"/>
    <col min="6420" max="6420" width="11.42578125" style="4"/>
    <col min="6421" max="6664" width="6.85546875" style="4" customWidth="1"/>
    <col min="6665" max="6665" width="17.42578125" style="4" bestFit="1" customWidth="1"/>
    <col min="6666" max="6666" width="8.5703125" style="4" bestFit="1" customWidth="1"/>
    <col min="6667" max="6667" width="9.42578125" style="4" bestFit="1" customWidth="1"/>
    <col min="6668" max="6668" width="10.28515625" style="4" bestFit="1" customWidth="1"/>
    <col min="6669" max="6669" width="12.42578125" style="4" bestFit="1" customWidth="1"/>
    <col min="6670" max="6670" width="89" style="4" customWidth="1"/>
    <col min="6671" max="6672" width="2.28515625" style="4" customWidth="1"/>
    <col min="6673" max="6673" width="2.85546875" style="4" customWidth="1"/>
    <col min="6674" max="6674" width="4.7109375" style="4" customWidth="1"/>
    <col min="6675" max="6675" width="4" style="4" bestFit="1" customWidth="1"/>
    <col min="6676" max="6676" width="11.42578125" style="4"/>
    <col min="6677" max="6920" width="6.85546875" style="4" customWidth="1"/>
    <col min="6921" max="6921" width="17.42578125" style="4" bestFit="1" customWidth="1"/>
    <col min="6922" max="6922" width="8.5703125" style="4" bestFit="1" customWidth="1"/>
    <col min="6923" max="6923" width="9.42578125" style="4" bestFit="1" customWidth="1"/>
    <col min="6924" max="6924" width="10.28515625" style="4" bestFit="1" customWidth="1"/>
    <col min="6925" max="6925" width="12.42578125" style="4" bestFit="1" customWidth="1"/>
    <col min="6926" max="6926" width="89" style="4" customWidth="1"/>
    <col min="6927" max="6928" width="2.28515625" style="4" customWidth="1"/>
    <col min="6929" max="6929" width="2.85546875" style="4" customWidth="1"/>
    <col min="6930" max="6930" width="4.7109375" style="4" customWidth="1"/>
    <col min="6931" max="6931" width="4" style="4" bestFit="1" customWidth="1"/>
    <col min="6932" max="6932" width="11.42578125" style="4"/>
    <col min="6933" max="7176" width="6.85546875" style="4" customWidth="1"/>
    <col min="7177" max="7177" width="17.42578125" style="4" bestFit="1" customWidth="1"/>
    <col min="7178" max="7178" width="8.5703125" style="4" bestFit="1" customWidth="1"/>
    <col min="7179" max="7179" width="9.42578125" style="4" bestFit="1" customWidth="1"/>
    <col min="7180" max="7180" width="10.28515625" style="4" bestFit="1" customWidth="1"/>
    <col min="7181" max="7181" width="12.42578125" style="4" bestFit="1" customWidth="1"/>
    <col min="7182" max="7182" width="89" style="4" customWidth="1"/>
    <col min="7183" max="7184" width="2.28515625" style="4" customWidth="1"/>
    <col min="7185" max="7185" width="2.85546875" style="4" customWidth="1"/>
    <col min="7186" max="7186" width="4.7109375" style="4" customWidth="1"/>
    <col min="7187" max="7187" width="4" style="4" bestFit="1" customWidth="1"/>
    <col min="7188" max="7188" width="11.42578125" style="4"/>
    <col min="7189" max="7432" width="6.85546875" style="4" customWidth="1"/>
    <col min="7433" max="7433" width="17.42578125" style="4" bestFit="1" customWidth="1"/>
    <col min="7434" max="7434" width="8.5703125" style="4" bestFit="1" customWidth="1"/>
    <col min="7435" max="7435" width="9.42578125" style="4" bestFit="1" customWidth="1"/>
    <col min="7436" max="7436" width="10.28515625" style="4" bestFit="1" customWidth="1"/>
    <col min="7437" max="7437" width="12.42578125" style="4" bestFit="1" customWidth="1"/>
    <col min="7438" max="7438" width="89" style="4" customWidth="1"/>
    <col min="7439" max="7440" width="2.28515625" style="4" customWidth="1"/>
    <col min="7441" max="7441" width="2.85546875" style="4" customWidth="1"/>
    <col min="7442" max="7442" width="4.7109375" style="4" customWidth="1"/>
    <col min="7443" max="7443" width="4" style="4" bestFit="1" customWidth="1"/>
    <col min="7444" max="7444" width="11.42578125" style="4"/>
    <col min="7445" max="7688" width="6.85546875" style="4" customWidth="1"/>
    <col min="7689" max="7689" width="17.42578125" style="4" bestFit="1" customWidth="1"/>
    <col min="7690" max="7690" width="8.5703125" style="4" bestFit="1" customWidth="1"/>
    <col min="7691" max="7691" width="9.42578125" style="4" bestFit="1" customWidth="1"/>
    <col min="7692" max="7692" width="10.28515625" style="4" bestFit="1" customWidth="1"/>
    <col min="7693" max="7693" width="12.42578125" style="4" bestFit="1" customWidth="1"/>
    <col min="7694" max="7694" width="89" style="4" customWidth="1"/>
    <col min="7695" max="7696" width="2.28515625" style="4" customWidth="1"/>
    <col min="7697" max="7697" width="2.85546875" style="4" customWidth="1"/>
    <col min="7698" max="7698" width="4.7109375" style="4" customWidth="1"/>
    <col min="7699" max="7699" width="4" style="4" bestFit="1" customWidth="1"/>
    <col min="7700" max="7700" width="11.42578125" style="4"/>
    <col min="7701" max="7944" width="6.85546875" style="4" customWidth="1"/>
    <col min="7945" max="7945" width="17.42578125" style="4" bestFit="1" customWidth="1"/>
    <col min="7946" max="7946" width="8.5703125" style="4" bestFit="1" customWidth="1"/>
    <col min="7947" max="7947" width="9.42578125" style="4" bestFit="1" customWidth="1"/>
    <col min="7948" max="7948" width="10.28515625" style="4" bestFit="1" customWidth="1"/>
    <col min="7949" max="7949" width="12.42578125" style="4" bestFit="1" customWidth="1"/>
    <col min="7950" max="7950" width="89" style="4" customWidth="1"/>
    <col min="7951" max="7952" width="2.28515625" style="4" customWidth="1"/>
    <col min="7953" max="7953" width="2.85546875" style="4" customWidth="1"/>
    <col min="7954" max="7954" width="4.7109375" style="4" customWidth="1"/>
    <col min="7955" max="7955" width="4" style="4" bestFit="1" customWidth="1"/>
    <col min="7956" max="7956" width="11.42578125" style="4"/>
    <col min="7957" max="8200" width="6.85546875" style="4" customWidth="1"/>
    <col min="8201" max="8201" width="17.42578125" style="4" bestFit="1" customWidth="1"/>
    <col min="8202" max="8202" width="8.5703125" style="4" bestFit="1" customWidth="1"/>
    <col min="8203" max="8203" width="9.42578125" style="4" bestFit="1" customWidth="1"/>
    <col min="8204" max="8204" width="10.28515625" style="4" bestFit="1" customWidth="1"/>
    <col min="8205" max="8205" width="12.42578125" style="4" bestFit="1" customWidth="1"/>
    <col min="8206" max="8206" width="89" style="4" customWidth="1"/>
    <col min="8207" max="8208" width="2.28515625" style="4" customWidth="1"/>
    <col min="8209" max="8209" width="2.85546875" style="4" customWidth="1"/>
    <col min="8210" max="8210" width="4.7109375" style="4" customWidth="1"/>
    <col min="8211" max="8211" width="4" style="4" bestFit="1" customWidth="1"/>
    <col min="8212" max="8212" width="11.42578125" style="4"/>
    <col min="8213" max="8456" width="6.85546875" style="4" customWidth="1"/>
    <col min="8457" max="8457" width="17.42578125" style="4" bestFit="1" customWidth="1"/>
    <col min="8458" max="8458" width="8.5703125" style="4" bestFit="1" customWidth="1"/>
    <col min="8459" max="8459" width="9.42578125" style="4" bestFit="1" customWidth="1"/>
    <col min="8460" max="8460" width="10.28515625" style="4" bestFit="1" customWidth="1"/>
    <col min="8461" max="8461" width="12.42578125" style="4" bestFit="1" customWidth="1"/>
    <col min="8462" max="8462" width="89" style="4" customWidth="1"/>
    <col min="8463" max="8464" width="2.28515625" style="4" customWidth="1"/>
    <col min="8465" max="8465" width="2.85546875" style="4" customWidth="1"/>
    <col min="8466" max="8466" width="4.7109375" style="4" customWidth="1"/>
    <col min="8467" max="8467" width="4" style="4" bestFit="1" customWidth="1"/>
    <col min="8468" max="8468" width="11.42578125" style="4"/>
    <col min="8469" max="8712" width="6.85546875" style="4" customWidth="1"/>
    <col min="8713" max="8713" width="17.42578125" style="4" bestFit="1" customWidth="1"/>
    <col min="8714" max="8714" width="8.5703125" style="4" bestFit="1" customWidth="1"/>
    <col min="8715" max="8715" width="9.42578125" style="4" bestFit="1" customWidth="1"/>
    <col min="8716" max="8716" width="10.28515625" style="4" bestFit="1" customWidth="1"/>
    <col min="8717" max="8717" width="12.42578125" style="4" bestFit="1" customWidth="1"/>
    <col min="8718" max="8718" width="89" style="4" customWidth="1"/>
    <col min="8719" max="8720" width="2.28515625" style="4" customWidth="1"/>
    <col min="8721" max="8721" width="2.85546875" style="4" customWidth="1"/>
    <col min="8722" max="8722" width="4.7109375" style="4" customWidth="1"/>
    <col min="8723" max="8723" width="4" style="4" bestFit="1" customWidth="1"/>
    <col min="8724" max="8724" width="11.42578125" style="4"/>
    <col min="8725" max="8968" width="6.85546875" style="4" customWidth="1"/>
    <col min="8969" max="8969" width="17.42578125" style="4" bestFit="1" customWidth="1"/>
    <col min="8970" max="8970" width="8.5703125" style="4" bestFit="1" customWidth="1"/>
    <col min="8971" max="8971" width="9.42578125" style="4" bestFit="1" customWidth="1"/>
    <col min="8972" max="8972" width="10.28515625" style="4" bestFit="1" customWidth="1"/>
    <col min="8973" max="8973" width="12.42578125" style="4" bestFit="1" customWidth="1"/>
    <col min="8974" max="8974" width="89" style="4" customWidth="1"/>
    <col min="8975" max="8976" width="2.28515625" style="4" customWidth="1"/>
    <col min="8977" max="8977" width="2.85546875" style="4" customWidth="1"/>
    <col min="8978" max="8978" width="4.7109375" style="4" customWidth="1"/>
    <col min="8979" max="8979" width="4" style="4" bestFit="1" customWidth="1"/>
    <col min="8980" max="8980" width="11.42578125" style="4"/>
    <col min="8981" max="9224" width="6.85546875" style="4" customWidth="1"/>
    <col min="9225" max="9225" width="17.42578125" style="4" bestFit="1" customWidth="1"/>
    <col min="9226" max="9226" width="8.5703125" style="4" bestFit="1" customWidth="1"/>
    <col min="9227" max="9227" width="9.42578125" style="4" bestFit="1" customWidth="1"/>
    <col min="9228" max="9228" width="10.28515625" style="4" bestFit="1" customWidth="1"/>
    <col min="9229" max="9229" width="12.42578125" style="4" bestFit="1" customWidth="1"/>
    <col min="9230" max="9230" width="89" style="4" customWidth="1"/>
    <col min="9231" max="9232" width="2.28515625" style="4" customWidth="1"/>
    <col min="9233" max="9233" width="2.85546875" style="4" customWidth="1"/>
    <col min="9234" max="9234" width="4.7109375" style="4" customWidth="1"/>
    <col min="9235" max="9235" width="4" style="4" bestFit="1" customWidth="1"/>
    <col min="9236" max="9236" width="11.42578125" style="4"/>
    <col min="9237" max="9480" width="6.85546875" style="4" customWidth="1"/>
    <col min="9481" max="9481" width="17.42578125" style="4" bestFit="1" customWidth="1"/>
    <col min="9482" max="9482" width="8.5703125" style="4" bestFit="1" customWidth="1"/>
    <col min="9483" max="9483" width="9.42578125" style="4" bestFit="1" customWidth="1"/>
    <col min="9484" max="9484" width="10.28515625" style="4" bestFit="1" customWidth="1"/>
    <col min="9485" max="9485" width="12.42578125" style="4" bestFit="1" customWidth="1"/>
    <col min="9486" max="9486" width="89" style="4" customWidth="1"/>
    <col min="9487" max="9488" width="2.28515625" style="4" customWidth="1"/>
    <col min="9489" max="9489" width="2.85546875" style="4" customWidth="1"/>
    <col min="9490" max="9490" width="4.7109375" style="4" customWidth="1"/>
    <col min="9491" max="9491" width="4" style="4" bestFit="1" customWidth="1"/>
    <col min="9492" max="9492" width="11.42578125" style="4"/>
    <col min="9493" max="9736" width="6.85546875" style="4" customWidth="1"/>
    <col min="9737" max="9737" width="17.42578125" style="4" bestFit="1" customWidth="1"/>
    <col min="9738" max="9738" width="8.5703125" style="4" bestFit="1" customWidth="1"/>
    <col min="9739" max="9739" width="9.42578125" style="4" bestFit="1" customWidth="1"/>
    <col min="9740" max="9740" width="10.28515625" style="4" bestFit="1" customWidth="1"/>
    <col min="9741" max="9741" width="12.42578125" style="4" bestFit="1" customWidth="1"/>
    <col min="9742" max="9742" width="89" style="4" customWidth="1"/>
    <col min="9743" max="9744" width="2.28515625" style="4" customWidth="1"/>
    <col min="9745" max="9745" width="2.85546875" style="4" customWidth="1"/>
    <col min="9746" max="9746" width="4.7109375" style="4" customWidth="1"/>
    <col min="9747" max="9747" width="4" style="4" bestFit="1" customWidth="1"/>
    <col min="9748" max="9748" width="11.42578125" style="4"/>
    <col min="9749" max="9992" width="6.85546875" style="4" customWidth="1"/>
    <col min="9993" max="9993" width="17.42578125" style="4" bestFit="1" customWidth="1"/>
    <col min="9994" max="9994" width="8.5703125" style="4" bestFit="1" customWidth="1"/>
    <col min="9995" max="9995" width="9.42578125" style="4" bestFit="1" customWidth="1"/>
    <col min="9996" max="9996" width="10.28515625" style="4" bestFit="1" customWidth="1"/>
    <col min="9997" max="9997" width="12.42578125" style="4" bestFit="1" customWidth="1"/>
    <col min="9998" max="9998" width="89" style="4" customWidth="1"/>
    <col min="9999" max="10000" width="2.28515625" style="4" customWidth="1"/>
    <col min="10001" max="10001" width="2.85546875" style="4" customWidth="1"/>
    <col min="10002" max="10002" width="4.7109375" style="4" customWidth="1"/>
    <col min="10003" max="10003" width="4" style="4" bestFit="1" customWidth="1"/>
    <col min="10004" max="10004" width="11.42578125" style="4"/>
    <col min="10005" max="10248" width="6.85546875" style="4" customWidth="1"/>
    <col min="10249" max="10249" width="17.42578125" style="4" bestFit="1" customWidth="1"/>
    <col min="10250" max="10250" width="8.5703125" style="4" bestFit="1" customWidth="1"/>
    <col min="10251" max="10251" width="9.42578125" style="4" bestFit="1" customWidth="1"/>
    <col min="10252" max="10252" width="10.28515625" style="4" bestFit="1" customWidth="1"/>
    <col min="10253" max="10253" width="12.42578125" style="4" bestFit="1" customWidth="1"/>
    <col min="10254" max="10254" width="89" style="4" customWidth="1"/>
    <col min="10255" max="10256" width="2.28515625" style="4" customWidth="1"/>
    <col min="10257" max="10257" width="2.85546875" style="4" customWidth="1"/>
    <col min="10258" max="10258" width="4.7109375" style="4" customWidth="1"/>
    <col min="10259" max="10259" width="4" style="4" bestFit="1" customWidth="1"/>
    <col min="10260" max="10260" width="11.42578125" style="4"/>
    <col min="10261" max="10504" width="6.85546875" style="4" customWidth="1"/>
    <col min="10505" max="10505" width="17.42578125" style="4" bestFit="1" customWidth="1"/>
    <col min="10506" max="10506" width="8.5703125" style="4" bestFit="1" customWidth="1"/>
    <col min="10507" max="10507" width="9.42578125" style="4" bestFit="1" customWidth="1"/>
    <col min="10508" max="10508" width="10.28515625" style="4" bestFit="1" customWidth="1"/>
    <col min="10509" max="10509" width="12.42578125" style="4" bestFit="1" customWidth="1"/>
    <col min="10510" max="10510" width="89" style="4" customWidth="1"/>
    <col min="10511" max="10512" width="2.28515625" style="4" customWidth="1"/>
    <col min="10513" max="10513" width="2.85546875" style="4" customWidth="1"/>
    <col min="10514" max="10514" width="4.7109375" style="4" customWidth="1"/>
    <col min="10515" max="10515" width="4" style="4" bestFit="1" customWidth="1"/>
    <col min="10516" max="10516" width="11.42578125" style="4"/>
    <col min="10517" max="10760" width="6.85546875" style="4" customWidth="1"/>
    <col min="10761" max="10761" width="17.42578125" style="4" bestFit="1" customWidth="1"/>
    <col min="10762" max="10762" width="8.5703125" style="4" bestFit="1" customWidth="1"/>
    <col min="10763" max="10763" width="9.42578125" style="4" bestFit="1" customWidth="1"/>
    <col min="10764" max="10764" width="10.28515625" style="4" bestFit="1" customWidth="1"/>
    <col min="10765" max="10765" width="12.42578125" style="4" bestFit="1" customWidth="1"/>
    <col min="10766" max="10766" width="89" style="4" customWidth="1"/>
    <col min="10767" max="10768" width="2.28515625" style="4" customWidth="1"/>
    <col min="10769" max="10769" width="2.85546875" style="4" customWidth="1"/>
    <col min="10770" max="10770" width="4.7109375" style="4" customWidth="1"/>
    <col min="10771" max="10771" width="4" style="4" bestFit="1" customWidth="1"/>
    <col min="10772" max="10772" width="11.42578125" style="4"/>
    <col min="10773" max="11016" width="6.85546875" style="4" customWidth="1"/>
    <col min="11017" max="11017" width="17.42578125" style="4" bestFit="1" customWidth="1"/>
    <col min="11018" max="11018" width="8.5703125" style="4" bestFit="1" customWidth="1"/>
    <col min="11019" max="11019" width="9.42578125" style="4" bestFit="1" customWidth="1"/>
    <col min="11020" max="11020" width="10.28515625" style="4" bestFit="1" customWidth="1"/>
    <col min="11021" max="11021" width="12.42578125" style="4" bestFit="1" customWidth="1"/>
    <col min="11022" max="11022" width="89" style="4" customWidth="1"/>
    <col min="11023" max="11024" width="2.28515625" style="4" customWidth="1"/>
    <col min="11025" max="11025" width="2.85546875" style="4" customWidth="1"/>
    <col min="11026" max="11026" width="4.7109375" style="4" customWidth="1"/>
    <col min="11027" max="11027" width="4" style="4" bestFit="1" customWidth="1"/>
    <col min="11028" max="11028" width="11.42578125" style="4"/>
    <col min="11029" max="11272" width="6.85546875" style="4" customWidth="1"/>
    <col min="11273" max="11273" width="17.42578125" style="4" bestFit="1" customWidth="1"/>
    <col min="11274" max="11274" width="8.5703125" style="4" bestFit="1" customWidth="1"/>
    <col min="11275" max="11275" width="9.42578125" style="4" bestFit="1" customWidth="1"/>
    <col min="11276" max="11276" width="10.28515625" style="4" bestFit="1" customWidth="1"/>
    <col min="11277" max="11277" width="12.42578125" style="4" bestFit="1" customWidth="1"/>
    <col min="11278" max="11278" width="89" style="4" customWidth="1"/>
    <col min="11279" max="11280" width="2.28515625" style="4" customWidth="1"/>
    <col min="11281" max="11281" width="2.85546875" style="4" customWidth="1"/>
    <col min="11282" max="11282" width="4.7109375" style="4" customWidth="1"/>
    <col min="11283" max="11283" width="4" style="4" bestFit="1" customWidth="1"/>
    <col min="11284" max="11284" width="11.42578125" style="4"/>
    <col min="11285" max="11528" width="6.85546875" style="4" customWidth="1"/>
    <col min="11529" max="11529" width="17.42578125" style="4" bestFit="1" customWidth="1"/>
    <col min="11530" max="11530" width="8.5703125" style="4" bestFit="1" customWidth="1"/>
    <col min="11531" max="11531" width="9.42578125" style="4" bestFit="1" customWidth="1"/>
    <col min="11532" max="11532" width="10.28515625" style="4" bestFit="1" customWidth="1"/>
    <col min="11533" max="11533" width="12.42578125" style="4" bestFit="1" customWidth="1"/>
    <col min="11534" max="11534" width="89" style="4" customWidth="1"/>
    <col min="11535" max="11536" width="2.28515625" style="4" customWidth="1"/>
    <col min="11537" max="11537" width="2.85546875" style="4" customWidth="1"/>
    <col min="11538" max="11538" width="4.7109375" style="4" customWidth="1"/>
    <col min="11539" max="11539" width="4" style="4" bestFit="1" customWidth="1"/>
    <col min="11540" max="11540" width="11.42578125" style="4"/>
    <col min="11541" max="11784" width="6.85546875" style="4" customWidth="1"/>
    <col min="11785" max="11785" width="17.42578125" style="4" bestFit="1" customWidth="1"/>
    <col min="11786" max="11786" width="8.5703125" style="4" bestFit="1" customWidth="1"/>
    <col min="11787" max="11787" width="9.42578125" style="4" bestFit="1" customWidth="1"/>
    <col min="11788" max="11788" width="10.28515625" style="4" bestFit="1" customWidth="1"/>
    <col min="11789" max="11789" width="12.42578125" style="4" bestFit="1" customWidth="1"/>
    <col min="11790" max="11790" width="89" style="4" customWidth="1"/>
    <col min="11791" max="11792" width="2.28515625" style="4" customWidth="1"/>
    <col min="11793" max="11793" width="2.85546875" style="4" customWidth="1"/>
    <col min="11794" max="11794" width="4.7109375" style="4" customWidth="1"/>
    <col min="11795" max="11795" width="4" style="4" bestFit="1" customWidth="1"/>
    <col min="11796" max="11796" width="11.42578125" style="4"/>
    <col min="11797" max="12040" width="6.85546875" style="4" customWidth="1"/>
    <col min="12041" max="12041" width="17.42578125" style="4" bestFit="1" customWidth="1"/>
    <col min="12042" max="12042" width="8.5703125" style="4" bestFit="1" customWidth="1"/>
    <col min="12043" max="12043" width="9.42578125" style="4" bestFit="1" customWidth="1"/>
    <col min="12044" max="12044" width="10.28515625" style="4" bestFit="1" customWidth="1"/>
    <col min="12045" max="12045" width="12.42578125" style="4" bestFit="1" customWidth="1"/>
    <col min="12046" max="12046" width="89" style="4" customWidth="1"/>
    <col min="12047" max="12048" width="2.28515625" style="4" customWidth="1"/>
    <col min="12049" max="12049" width="2.85546875" style="4" customWidth="1"/>
    <col min="12050" max="12050" width="4.7109375" style="4" customWidth="1"/>
    <col min="12051" max="12051" width="4" style="4" bestFit="1" customWidth="1"/>
    <col min="12052" max="12052" width="11.42578125" style="4"/>
    <col min="12053" max="12296" width="6.85546875" style="4" customWidth="1"/>
    <col min="12297" max="12297" width="17.42578125" style="4" bestFit="1" customWidth="1"/>
    <col min="12298" max="12298" width="8.5703125" style="4" bestFit="1" customWidth="1"/>
    <col min="12299" max="12299" width="9.42578125" style="4" bestFit="1" customWidth="1"/>
    <col min="12300" max="12300" width="10.28515625" style="4" bestFit="1" customWidth="1"/>
    <col min="12301" max="12301" width="12.42578125" style="4" bestFit="1" customWidth="1"/>
    <col min="12302" max="12302" width="89" style="4" customWidth="1"/>
    <col min="12303" max="12304" width="2.28515625" style="4" customWidth="1"/>
    <col min="12305" max="12305" width="2.85546875" style="4" customWidth="1"/>
    <col min="12306" max="12306" width="4.7109375" style="4" customWidth="1"/>
    <col min="12307" max="12307" width="4" style="4" bestFit="1" customWidth="1"/>
    <col min="12308" max="12308" width="11.42578125" style="4"/>
    <col min="12309" max="12552" width="6.85546875" style="4" customWidth="1"/>
    <col min="12553" max="12553" width="17.42578125" style="4" bestFit="1" customWidth="1"/>
    <col min="12554" max="12554" width="8.5703125" style="4" bestFit="1" customWidth="1"/>
    <col min="12555" max="12555" width="9.42578125" style="4" bestFit="1" customWidth="1"/>
    <col min="12556" max="12556" width="10.28515625" style="4" bestFit="1" customWidth="1"/>
    <col min="12557" max="12557" width="12.42578125" style="4" bestFit="1" customWidth="1"/>
    <col min="12558" max="12558" width="89" style="4" customWidth="1"/>
    <col min="12559" max="12560" width="2.28515625" style="4" customWidth="1"/>
    <col min="12561" max="12561" width="2.85546875" style="4" customWidth="1"/>
    <col min="12562" max="12562" width="4.7109375" style="4" customWidth="1"/>
    <col min="12563" max="12563" width="4" style="4" bestFit="1" customWidth="1"/>
    <col min="12564" max="12564" width="11.42578125" style="4"/>
    <col min="12565" max="12808" width="6.85546875" style="4" customWidth="1"/>
    <col min="12809" max="12809" width="17.42578125" style="4" bestFit="1" customWidth="1"/>
    <col min="12810" max="12810" width="8.5703125" style="4" bestFit="1" customWidth="1"/>
    <col min="12811" max="12811" width="9.42578125" style="4" bestFit="1" customWidth="1"/>
    <col min="12812" max="12812" width="10.28515625" style="4" bestFit="1" customWidth="1"/>
    <col min="12813" max="12813" width="12.42578125" style="4" bestFit="1" customWidth="1"/>
    <col min="12814" max="12814" width="89" style="4" customWidth="1"/>
    <col min="12815" max="12816" width="2.28515625" style="4" customWidth="1"/>
    <col min="12817" max="12817" width="2.85546875" style="4" customWidth="1"/>
    <col min="12818" max="12818" width="4.7109375" style="4" customWidth="1"/>
    <col min="12819" max="12819" width="4" style="4" bestFit="1" customWidth="1"/>
    <col min="12820" max="12820" width="11.42578125" style="4"/>
    <col min="12821" max="13064" width="6.85546875" style="4" customWidth="1"/>
    <col min="13065" max="13065" width="17.42578125" style="4" bestFit="1" customWidth="1"/>
    <col min="13066" max="13066" width="8.5703125" style="4" bestFit="1" customWidth="1"/>
    <col min="13067" max="13067" width="9.42578125" style="4" bestFit="1" customWidth="1"/>
    <col min="13068" max="13068" width="10.28515625" style="4" bestFit="1" customWidth="1"/>
    <col min="13069" max="13069" width="12.42578125" style="4" bestFit="1" customWidth="1"/>
    <col min="13070" max="13070" width="89" style="4" customWidth="1"/>
    <col min="13071" max="13072" width="2.28515625" style="4" customWidth="1"/>
    <col min="13073" max="13073" width="2.85546875" style="4" customWidth="1"/>
    <col min="13074" max="13074" width="4.7109375" style="4" customWidth="1"/>
    <col min="13075" max="13075" width="4" style="4" bestFit="1" customWidth="1"/>
    <col min="13076" max="13076" width="11.42578125" style="4"/>
    <col min="13077" max="13320" width="6.85546875" style="4" customWidth="1"/>
    <col min="13321" max="13321" width="17.42578125" style="4" bestFit="1" customWidth="1"/>
    <col min="13322" max="13322" width="8.5703125" style="4" bestFit="1" customWidth="1"/>
    <col min="13323" max="13323" width="9.42578125" style="4" bestFit="1" customWidth="1"/>
    <col min="13324" max="13324" width="10.28515625" style="4" bestFit="1" customWidth="1"/>
    <col min="13325" max="13325" width="12.42578125" style="4" bestFit="1" customWidth="1"/>
    <col min="13326" max="13326" width="89" style="4" customWidth="1"/>
    <col min="13327" max="13328" width="2.28515625" style="4" customWidth="1"/>
    <col min="13329" max="13329" width="2.85546875" style="4" customWidth="1"/>
    <col min="13330" max="13330" width="4.7109375" style="4" customWidth="1"/>
    <col min="13331" max="13331" width="4" style="4" bestFit="1" customWidth="1"/>
    <col min="13332" max="13332" width="11.42578125" style="4"/>
    <col min="13333" max="13576" width="6.85546875" style="4" customWidth="1"/>
    <col min="13577" max="13577" width="17.42578125" style="4" bestFit="1" customWidth="1"/>
    <col min="13578" max="13578" width="8.5703125" style="4" bestFit="1" customWidth="1"/>
    <col min="13579" max="13579" width="9.42578125" style="4" bestFit="1" customWidth="1"/>
    <col min="13580" max="13580" width="10.28515625" style="4" bestFit="1" customWidth="1"/>
    <col min="13581" max="13581" width="12.42578125" style="4" bestFit="1" customWidth="1"/>
    <col min="13582" max="13582" width="89" style="4" customWidth="1"/>
    <col min="13583" max="13584" width="2.28515625" style="4" customWidth="1"/>
    <col min="13585" max="13585" width="2.85546875" style="4" customWidth="1"/>
    <col min="13586" max="13586" width="4.7109375" style="4" customWidth="1"/>
    <col min="13587" max="13587" width="4" style="4" bestFit="1" customWidth="1"/>
    <col min="13588" max="13588" width="11.42578125" style="4"/>
    <col min="13589" max="13832" width="6.85546875" style="4" customWidth="1"/>
    <col min="13833" max="13833" width="17.42578125" style="4" bestFit="1" customWidth="1"/>
    <col min="13834" max="13834" width="8.5703125" style="4" bestFit="1" customWidth="1"/>
    <col min="13835" max="13835" width="9.42578125" style="4" bestFit="1" customWidth="1"/>
    <col min="13836" max="13836" width="10.28515625" style="4" bestFit="1" customWidth="1"/>
    <col min="13837" max="13837" width="12.42578125" style="4" bestFit="1" customWidth="1"/>
    <col min="13838" max="13838" width="89" style="4" customWidth="1"/>
    <col min="13839" max="13840" width="2.28515625" style="4" customWidth="1"/>
    <col min="13841" max="13841" width="2.85546875" style="4" customWidth="1"/>
    <col min="13842" max="13842" width="4.7109375" style="4" customWidth="1"/>
    <col min="13843" max="13843" width="4" style="4" bestFit="1" customWidth="1"/>
    <col min="13844" max="13844" width="11.42578125" style="4"/>
    <col min="13845" max="14088" width="6.85546875" style="4" customWidth="1"/>
    <col min="14089" max="14089" width="17.42578125" style="4" bestFit="1" customWidth="1"/>
    <col min="14090" max="14090" width="8.5703125" style="4" bestFit="1" customWidth="1"/>
    <col min="14091" max="14091" width="9.42578125" style="4" bestFit="1" customWidth="1"/>
    <col min="14092" max="14092" width="10.28515625" style="4" bestFit="1" customWidth="1"/>
    <col min="14093" max="14093" width="12.42578125" style="4" bestFit="1" customWidth="1"/>
    <col min="14094" max="14094" width="89" style="4" customWidth="1"/>
    <col min="14095" max="14096" width="2.28515625" style="4" customWidth="1"/>
    <col min="14097" max="14097" width="2.85546875" style="4" customWidth="1"/>
    <col min="14098" max="14098" width="4.7109375" style="4" customWidth="1"/>
    <col min="14099" max="14099" width="4" style="4" bestFit="1" customWidth="1"/>
    <col min="14100" max="14100" width="11.42578125" style="4"/>
    <col min="14101" max="14344" width="6.85546875" style="4" customWidth="1"/>
    <col min="14345" max="14345" width="17.42578125" style="4" bestFit="1" customWidth="1"/>
    <col min="14346" max="14346" width="8.5703125" style="4" bestFit="1" customWidth="1"/>
    <col min="14347" max="14347" width="9.42578125" style="4" bestFit="1" customWidth="1"/>
    <col min="14348" max="14348" width="10.28515625" style="4" bestFit="1" customWidth="1"/>
    <col min="14349" max="14349" width="12.42578125" style="4" bestFit="1" customWidth="1"/>
    <col min="14350" max="14350" width="89" style="4" customWidth="1"/>
    <col min="14351" max="14352" width="2.28515625" style="4" customWidth="1"/>
    <col min="14353" max="14353" width="2.85546875" style="4" customWidth="1"/>
    <col min="14354" max="14354" width="4.7109375" style="4" customWidth="1"/>
    <col min="14355" max="14355" width="4" style="4" bestFit="1" customWidth="1"/>
    <col min="14356" max="14356" width="11.42578125" style="4"/>
    <col min="14357" max="14600" width="6.85546875" style="4" customWidth="1"/>
    <col min="14601" max="14601" width="17.42578125" style="4" bestFit="1" customWidth="1"/>
    <col min="14602" max="14602" width="8.5703125" style="4" bestFit="1" customWidth="1"/>
    <col min="14603" max="14603" width="9.42578125" style="4" bestFit="1" customWidth="1"/>
    <col min="14604" max="14604" width="10.28515625" style="4" bestFit="1" customWidth="1"/>
    <col min="14605" max="14605" width="12.42578125" style="4" bestFit="1" customWidth="1"/>
    <col min="14606" max="14606" width="89" style="4" customWidth="1"/>
    <col min="14607" max="14608" width="2.28515625" style="4" customWidth="1"/>
    <col min="14609" max="14609" width="2.85546875" style="4" customWidth="1"/>
    <col min="14610" max="14610" width="4.7109375" style="4" customWidth="1"/>
    <col min="14611" max="14611" width="4" style="4" bestFit="1" customWidth="1"/>
    <col min="14612" max="14612" width="11.42578125" style="4"/>
    <col min="14613" max="14856" width="6.85546875" style="4" customWidth="1"/>
    <col min="14857" max="14857" width="17.42578125" style="4" bestFit="1" customWidth="1"/>
    <col min="14858" max="14858" width="8.5703125" style="4" bestFit="1" customWidth="1"/>
    <col min="14859" max="14859" width="9.42578125" style="4" bestFit="1" customWidth="1"/>
    <col min="14860" max="14860" width="10.28515625" style="4" bestFit="1" customWidth="1"/>
    <col min="14861" max="14861" width="12.42578125" style="4" bestFit="1" customWidth="1"/>
    <col min="14862" max="14862" width="89" style="4" customWidth="1"/>
    <col min="14863" max="14864" width="2.28515625" style="4" customWidth="1"/>
    <col min="14865" max="14865" width="2.85546875" style="4" customWidth="1"/>
    <col min="14866" max="14866" width="4.7109375" style="4" customWidth="1"/>
    <col min="14867" max="14867" width="4" style="4" bestFit="1" customWidth="1"/>
    <col min="14868" max="14868" width="11.42578125" style="4"/>
    <col min="14869" max="15112" width="6.85546875" style="4" customWidth="1"/>
    <col min="15113" max="15113" width="17.42578125" style="4" bestFit="1" customWidth="1"/>
    <col min="15114" max="15114" width="8.5703125" style="4" bestFit="1" customWidth="1"/>
    <col min="15115" max="15115" width="9.42578125" style="4" bestFit="1" customWidth="1"/>
    <col min="15116" max="15116" width="10.28515625" style="4" bestFit="1" customWidth="1"/>
    <col min="15117" max="15117" width="12.42578125" style="4" bestFit="1" customWidth="1"/>
    <col min="15118" max="15118" width="89" style="4" customWidth="1"/>
    <col min="15119" max="15120" width="2.28515625" style="4" customWidth="1"/>
    <col min="15121" max="15121" width="2.85546875" style="4" customWidth="1"/>
    <col min="15122" max="15122" width="4.7109375" style="4" customWidth="1"/>
    <col min="15123" max="15123" width="4" style="4" bestFit="1" customWidth="1"/>
    <col min="15124" max="15124" width="11.42578125" style="4"/>
    <col min="15125" max="15368" width="6.85546875" style="4" customWidth="1"/>
    <col min="15369" max="15369" width="17.42578125" style="4" bestFit="1" customWidth="1"/>
    <col min="15370" max="15370" width="8.5703125" style="4" bestFit="1" customWidth="1"/>
    <col min="15371" max="15371" width="9.42578125" style="4" bestFit="1" customWidth="1"/>
    <col min="15372" max="15372" width="10.28515625" style="4" bestFit="1" customWidth="1"/>
    <col min="15373" max="15373" width="12.42578125" style="4" bestFit="1" customWidth="1"/>
    <col min="15374" max="15374" width="89" style="4" customWidth="1"/>
    <col min="15375" max="15376" width="2.28515625" style="4" customWidth="1"/>
    <col min="15377" max="15377" width="2.85546875" style="4" customWidth="1"/>
    <col min="15378" max="15378" width="4.7109375" style="4" customWidth="1"/>
    <col min="15379" max="15379" width="4" style="4" bestFit="1" customWidth="1"/>
    <col min="15380" max="15380" width="11.42578125" style="4"/>
    <col min="15381" max="15624" width="6.85546875" style="4" customWidth="1"/>
    <col min="15625" max="15625" width="17.42578125" style="4" bestFit="1" customWidth="1"/>
    <col min="15626" max="15626" width="8.5703125" style="4" bestFit="1" customWidth="1"/>
    <col min="15627" max="15627" width="9.42578125" style="4" bestFit="1" customWidth="1"/>
    <col min="15628" max="15628" width="10.28515625" style="4" bestFit="1" customWidth="1"/>
    <col min="15629" max="15629" width="12.42578125" style="4" bestFit="1" customWidth="1"/>
    <col min="15630" max="15630" width="89" style="4" customWidth="1"/>
    <col min="15631" max="15632" width="2.28515625" style="4" customWidth="1"/>
    <col min="15633" max="15633" width="2.85546875" style="4" customWidth="1"/>
    <col min="15634" max="15634" width="4.7109375" style="4" customWidth="1"/>
    <col min="15635" max="15635" width="4" style="4" bestFit="1" customWidth="1"/>
    <col min="15636" max="15636" width="11.42578125" style="4"/>
    <col min="15637" max="15880" width="6.85546875" style="4" customWidth="1"/>
    <col min="15881" max="15881" width="17.42578125" style="4" bestFit="1" customWidth="1"/>
    <col min="15882" max="15882" width="8.5703125" style="4" bestFit="1" customWidth="1"/>
    <col min="15883" max="15883" width="9.42578125" style="4" bestFit="1" customWidth="1"/>
    <col min="15884" max="15884" width="10.28515625" style="4" bestFit="1" customWidth="1"/>
    <col min="15885" max="15885" width="12.42578125" style="4" bestFit="1" customWidth="1"/>
    <col min="15886" max="15886" width="89" style="4" customWidth="1"/>
    <col min="15887" max="15888" width="2.28515625" style="4" customWidth="1"/>
    <col min="15889" max="15889" width="2.85546875" style="4" customWidth="1"/>
    <col min="15890" max="15890" width="4.7109375" style="4" customWidth="1"/>
    <col min="15891" max="15891" width="4" style="4" bestFit="1" customWidth="1"/>
    <col min="15892" max="15892" width="11.42578125" style="4"/>
    <col min="15893" max="16136" width="6.85546875" style="4" customWidth="1"/>
    <col min="16137" max="16137" width="17.42578125" style="4" bestFit="1" customWidth="1"/>
    <col min="16138" max="16138" width="8.5703125" style="4" bestFit="1" customWidth="1"/>
    <col min="16139" max="16139" width="9.42578125" style="4" bestFit="1" customWidth="1"/>
    <col min="16140" max="16140" width="10.28515625" style="4" bestFit="1" customWidth="1"/>
    <col min="16141" max="16141" width="12.42578125" style="4" bestFit="1" customWidth="1"/>
    <col min="16142" max="16142" width="89" style="4" customWidth="1"/>
    <col min="16143" max="16144" width="2.28515625" style="4" customWidth="1"/>
    <col min="16145" max="16145" width="2.85546875" style="4" customWidth="1"/>
    <col min="16146" max="16146" width="4.7109375" style="4" customWidth="1"/>
    <col min="16147" max="16147" width="4" style="4" bestFit="1" customWidth="1"/>
    <col min="16148" max="16148" width="11.42578125" style="4"/>
    <col min="16149" max="16384" width="6.85546875" style="4" customWidth="1"/>
  </cols>
  <sheetData>
    <row r="1" spans="1:66" ht="6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6.5" customHeight="1" x14ac:dyDescent="0.25"/>
    <row r="3" spans="1:66" ht="27.75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66" ht="12.75" customHeight="1" x14ac:dyDescent="0.25">
      <c r="A4" s="12" t="s">
        <v>2</v>
      </c>
      <c r="B4" s="13" t="s">
        <v>3</v>
      </c>
    </row>
    <row r="5" spans="1:66" ht="12.75" customHeight="1" x14ac:dyDescent="0.25">
      <c r="A5" s="14"/>
    </row>
    <row r="6" spans="1:66" ht="12.75" customHeight="1" x14ac:dyDescent="0.25">
      <c r="A6" s="15"/>
      <c r="B6" s="15"/>
      <c r="C6" s="15"/>
      <c r="D6" s="15"/>
      <c r="E6" s="16"/>
      <c r="F6" s="16"/>
      <c r="G6" s="16"/>
      <c r="H6" s="17"/>
      <c r="I6" s="16"/>
      <c r="J6" s="17"/>
      <c r="K6" s="18"/>
      <c r="L6" s="19"/>
      <c r="M6" s="19"/>
      <c r="N6" s="19"/>
      <c r="O6" s="20"/>
      <c r="P6" s="19"/>
      <c r="Q6" s="19"/>
      <c r="R6" s="21"/>
      <c r="S6" s="22" t="s">
        <v>4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 t="s">
        <v>5</v>
      </c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12.75" customHeight="1" x14ac:dyDescent="0.25">
      <c r="K7" s="24" t="s">
        <v>6</v>
      </c>
      <c r="L7" s="24"/>
      <c r="M7" s="24"/>
      <c r="N7" s="24"/>
      <c r="O7" s="24"/>
      <c r="P7" s="24" t="s">
        <v>5</v>
      </c>
      <c r="Q7" s="24"/>
      <c r="R7" s="24"/>
      <c r="S7" s="25" t="s">
        <v>7</v>
      </c>
      <c r="T7" s="25"/>
      <c r="U7" s="26" t="s">
        <v>8</v>
      </c>
      <c r="V7" s="26"/>
      <c r="W7" s="26" t="s">
        <v>9</v>
      </c>
      <c r="X7" s="26"/>
      <c r="Y7" s="26" t="s">
        <v>10</v>
      </c>
      <c r="Z7" s="26"/>
      <c r="AA7" s="26" t="s">
        <v>11</v>
      </c>
      <c r="AB7" s="26"/>
      <c r="AC7" s="26" t="s">
        <v>12</v>
      </c>
      <c r="AD7" s="26"/>
      <c r="AE7" s="26" t="s">
        <v>13</v>
      </c>
      <c r="AF7" s="26"/>
      <c r="AG7" s="26" t="s">
        <v>14</v>
      </c>
      <c r="AH7" s="26"/>
      <c r="AI7" s="26" t="s">
        <v>15</v>
      </c>
      <c r="AJ7" s="26"/>
      <c r="AK7" s="26" t="s">
        <v>16</v>
      </c>
      <c r="AL7" s="26"/>
      <c r="AM7" s="26" t="s">
        <v>17</v>
      </c>
      <c r="AN7" s="26"/>
      <c r="AO7" s="26" t="s">
        <v>3</v>
      </c>
      <c r="AP7" s="26"/>
      <c r="AQ7" s="26" t="s">
        <v>7</v>
      </c>
      <c r="AR7" s="26"/>
      <c r="AS7" s="26" t="s">
        <v>8</v>
      </c>
      <c r="AT7" s="26"/>
      <c r="AU7" s="26" t="s">
        <v>9</v>
      </c>
      <c r="AV7" s="26"/>
      <c r="AW7" s="26" t="s">
        <v>10</v>
      </c>
      <c r="AX7" s="26"/>
      <c r="AY7" s="26" t="s">
        <v>11</v>
      </c>
      <c r="AZ7" s="26"/>
      <c r="BA7" s="26" t="s">
        <v>12</v>
      </c>
      <c r="BB7" s="26"/>
      <c r="BC7" s="26" t="s">
        <v>13</v>
      </c>
      <c r="BD7" s="26"/>
      <c r="BE7" s="26" t="s">
        <v>14</v>
      </c>
      <c r="BF7" s="26"/>
      <c r="BG7" s="26" t="s">
        <v>15</v>
      </c>
      <c r="BH7" s="26"/>
      <c r="BI7" s="26" t="s">
        <v>16</v>
      </c>
      <c r="BJ7" s="26"/>
      <c r="BK7" s="26" t="s">
        <v>17</v>
      </c>
      <c r="BL7" s="26"/>
      <c r="BM7" s="26" t="s">
        <v>3</v>
      </c>
      <c r="BN7" s="26"/>
    </row>
    <row r="8" spans="1:66" ht="45" customHeight="1" x14ac:dyDescent="0.25">
      <c r="A8" s="27" t="s">
        <v>18</v>
      </c>
      <c r="B8" s="27" t="s">
        <v>19</v>
      </c>
      <c r="C8" s="27" t="s">
        <v>20</v>
      </c>
      <c r="D8" s="27" t="s">
        <v>21</v>
      </c>
      <c r="E8" s="27" t="s">
        <v>22</v>
      </c>
      <c r="F8" s="27" t="s">
        <v>23</v>
      </c>
      <c r="G8" s="27" t="s">
        <v>24</v>
      </c>
      <c r="H8" s="28"/>
      <c r="I8" s="28" t="s">
        <v>25</v>
      </c>
      <c r="J8" s="28" t="s">
        <v>26</v>
      </c>
      <c r="K8" s="29" t="s">
        <v>27</v>
      </c>
      <c r="L8" s="30" t="s">
        <v>28</v>
      </c>
      <c r="M8" s="30" t="s">
        <v>29</v>
      </c>
      <c r="N8" s="30" t="s">
        <v>30</v>
      </c>
      <c r="O8" s="31" t="s">
        <v>31</v>
      </c>
      <c r="P8" s="30" t="s">
        <v>28</v>
      </c>
      <c r="Q8" s="30" t="s">
        <v>30</v>
      </c>
      <c r="R8" s="32" t="s">
        <v>31</v>
      </c>
      <c r="S8" s="33" t="s">
        <v>32</v>
      </c>
      <c r="T8" s="33" t="s">
        <v>33</v>
      </c>
      <c r="U8" s="34" t="s">
        <v>32</v>
      </c>
      <c r="V8" s="35" t="s">
        <v>33</v>
      </c>
      <c r="W8" s="34" t="s">
        <v>32</v>
      </c>
      <c r="X8" s="36" t="s">
        <v>33</v>
      </c>
      <c r="Y8" s="34" t="s">
        <v>32</v>
      </c>
      <c r="Z8" s="36" t="s">
        <v>33</v>
      </c>
      <c r="AA8" s="34" t="s">
        <v>32</v>
      </c>
      <c r="AB8" s="36" t="s">
        <v>33</v>
      </c>
      <c r="AC8" s="34" t="s">
        <v>32</v>
      </c>
      <c r="AD8" s="36" t="s">
        <v>33</v>
      </c>
      <c r="AE8" s="34" t="s">
        <v>32</v>
      </c>
      <c r="AF8" s="36" t="s">
        <v>33</v>
      </c>
      <c r="AG8" s="34" t="s">
        <v>32</v>
      </c>
      <c r="AH8" s="36" t="s">
        <v>33</v>
      </c>
      <c r="AI8" s="34" t="s">
        <v>32</v>
      </c>
      <c r="AJ8" s="36" t="s">
        <v>33</v>
      </c>
      <c r="AK8" s="34" t="s">
        <v>32</v>
      </c>
      <c r="AL8" s="36" t="s">
        <v>33</v>
      </c>
      <c r="AM8" s="34" t="s">
        <v>32</v>
      </c>
      <c r="AN8" s="36" t="s">
        <v>33</v>
      </c>
      <c r="AO8" s="34" t="s">
        <v>32</v>
      </c>
      <c r="AP8" s="36" t="s">
        <v>33</v>
      </c>
      <c r="AQ8" s="34" t="s">
        <v>32</v>
      </c>
      <c r="AR8" s="33" t="s">
        <v>33</v>
      </c>
      <c r="AS8" s="34" t="s">
        <v>32</v>
      </c>
      <c r="AT8" s="33" t="s">
        <v>33</v>
      </c>
      <c r="AU8" s="34" t="s">
        <v>32</v>
      </c>
      <c r="AV8" s="36" t="s">
        <v>33</v>
      </c>
      <c r="AW8" s="34" t="s">
        <v>32</v>
      </c>
      <c r="AX8" s="36" t="s">
        <v>33</v>
      </c>
      <c r="AY8" s="34" t="s">
        <v>32</v>
      </c>
      <c r="AZ8" s="36" t="s">
        <v>33</v>
      </c>
      <c r="BA8" s="34" t="s">
        <v>32</v>
      </c>
      <c r="BB8" s="36" t="s">
        <v>33</v>
      </c>
      <c r="BC8" s="34" t="s">
        <v>32</v>
      </c>
      <c r="BD8" s="36" t="s">
        <v>33</v>
      </c>
      <c r="BE8" s="34" t="s">
        <v>32</v>
      </c>
      <c r="BF8" s="36" t="s">
        <v>33</v>
      </c>
      <c r="BG8" s="34" t="s">
        <v>32</v>
      </c>
      <c r="BH8" s="36" t="s">
        <v>33</v>
      </c>
      <c r="BI8" s="34" t="s">
        <v>32</v>
      </c>
      <c r="BJ8" s="36" t="s">
        <v>33</v>
      </c>
      <c r="BK8" s="34" t="s">
        <v>32</v>
      </c>
      <c r="BL8" s="36" t="s">
        <v>33</v>
      </c>
      <c r="BM8" s="34" t="s">
        <v>32</v>
      </c>
      <c r="BN8" s="36" t="s">
        <v>33</v>
      </c>
    </row>
    <row r="9" spans="1:66" ht="37.5" customHeight="1" x14ac:dyDescent="0.25">
      <c r="A9" s="37">
        <v>201</v>
      </c>
      <c r="B9" s="38" t="s">
        <v>34</v>
      </c>
      <c r="C9" s="38" t="s">
        <v>35</v>
      </c>
      <c r="D9" s="38" t="s">
        <v>36</v>
      </c>
      <c r="E9" s="38" t="s">
        <v>37</v>
      </c>
      <c r="F9" s="38" t="s">
        <v>36</v>
      </c>
      <c r="G9" s="38" t="s">
        <v>38</v>
      </c>
      <c r="H9" s="38" t="s">
        <v>39</v>
      </c>
      <c r="I9" s="38"/>
      <c r="J9" s="38"/>
      <c r="K9" s="38" t="s">
        <v>40</v>
      </c>
      <c r="L9" s="39">
        <v>31</v>
      </c>
      <c r="M9" s="39">
        <v>-31</v>
      </c>
      <c r="N9" s="39">
        <v>62</v>
      </c>
      <c r="O9" s="40">
        <v>62</v>
      </c>
      <c r="P9" s="39">
        <v>15083171</v>
      </c>
      <c r="Q9" s="39">
        <v>5206084</v>
      </c>
      <c r="R9" s="39">
        <v>901715.83000000007</v>
      </c>
      <c r="S9" s="39">
        <v>0</v>
      </c>
      <c r="T9" s="39">
        <v>0</v>
      </c>
      <c r="U9" s="39">
        <v>0</v>
      </c>
      <c r="V9" s="39">
        <v>25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31</v>
      </c>
      <c r="AJ9" s="39">
        <v>6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31</v>
      </c>
      <c r="AQ9" s="39">
        <v>0</v>
      </c>
      <c r="AR9" s="39">
        <v>0</v>
      </c>
      <c r="AS9" s="39">
        <v>-708597</v>
      </c>
      <c r="AT9" s="39">
        <v>0</v>
      </c>
      <c r="AU9" s="39">
        <v>-7549984</v>
      </c>
      <c r="AV9" s="39">
        <v>420468.83</v>
      </c>
      <c r="AW9" s="39">
        <v>0</v>
      </c>
      <c r="AX9" s="39">
        <v>127054.1</v>
      </c>
      <c r="AY9" s="39">
        <v>-1633164</v>
      </c>
      <c r="AZ9" s="39">
        <v>7426</v>
      </c>
      <c r="BA9" s="39">
        <v>37800</v>
      </c>
      <c r="BB9" s="39">
        <v>19350.150000000001</v>
      </c>
      <c r="BC9" s="39">
        <v>-22686</v>
      </c>
      <c r="BD9" s="39">
        <v>107072.78</v>
      </c>
      <c r="BE9" s="39">
        <v>255851</v>
      </c>
      <c r="BF9" s="39">
        <v>44968.52</v>
      </c>
      <c r="BG9" s="39">
        <v>-3966</v>
      </c>
      <c r="BH9" s="39">
        <v>6209.25</v>
      </c>
      <c r="BI9" s="39">
        <v>-256009</v>
      </c>
      <c r="BJ9" s="39">
        <v>36776.49</v>
      </c>
      <c r="BK9" s="39">
        <v>-21549</v>
      </c>
      <c r="BL9" s="39">
        <v>73278.87</v>
      </c>
      <c r="BM9" s="39">
        <v>25217</v>
      </c>
      <c r="BN9" s="39">
        <v>59110.84</v>
      </c>
    </row>
    <row r="10" spans="1:66" ht="37.5" customHeight="1" x14ac:dyDescent="0.25">
      <c r="A10" s="41">
        <v>201</v>
      </c>
      <c r="B10" s="42" t="s">
        <v>34</v>
      </c>
      <c r="C10" s="42" t="s">
        <v>35</v>
      </c>
      <c r="D10" s="42" t="s">
        <v>36</v>
      </c>
      <c r="E10" s="42" t="s">
        <v>37</v>
      </c>
      <c r="F10" s="42" t="s">
        <v>36</v>
      </c>
      <c r="G10" s="42"/>
      <c r="H10" s="42"/>
      <c r="I10" s="42" t="s">
        <v>41</v>
      </c>
      <c r="J10" s="42" t="s">
        <v>39</v>
      </c>
      <c r="K10" s="42" t="s">
        <v>40</v>
      </c>
      <c r="L10" s="43">
        <v>31</v>
      </c>
      <c r="M10" s="43">
        <v>-31</v>
      </c>
      <c r="N10" s="43">
        <v>62</v>
      </c>
      <c r="O10" s="44">
        <v>62</v>
      </c>
      <c r="P10" s="43">
        <v>15083171</v>
      </c>
      <c r="Q10" s="43">
        <v>5206084</v>
      </c>
      <c r="R10" s="9">
        <v>901715.83000000007</v>
      </c>
      <c r="S10" s="9">
        <v>0</v>
      </c>
      <c r="T10" s="9">
        <v>0</v>
      </c>
      <c r="U10" s="43">
        <v>0</v>
      </c>
      <c r="V10" s="45">
        <v>25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31</v>
      </c>
      <c r="AJ10" s="43">
        <v>6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31</v>
      </c>
      <c r="AQ10" s="9">
        <v>0</v>
      </c>
      <c r="AR10" s="9">
        <v>0</v>
      </c>
      <c r="AS10" s="9">
        <v>-708597</v>
      </c>
      <c r="AT10" s="9">
        <v>0</v>
      </c>
      <c r="AU10" s="9">
        <v>-7549984</v>
      </c>
      <c r="AV10" s="9">
        <v>420468.83</v>
      </c>
      <c r="AW10" s="9">
        <v>0</v>
      </c>
      <c r="AX10" s="9">
        <v>127054.1</v>
      </c>
      <c r="AY10" s="9">
        <v>-1633164</v>
      </c>
      <c r="AZ10" s="9">
        <v>7426</v>
      </c>
      <c r="BA10" s="9">
        <v>37800</v>
      </c>
      <c r="BB10" s="9">
        <v>19350.150000000001</v>
      </c>
      <c r="BC10" s="9">
        <v>-22686</v>
      </c>
      <c r="BD10" s="9">
        <v>107072.78</v>
      </c>
      <c r="BE10" s="9">
        <v>255851</v>
      </c>
      <c r="BF10" s="9">
        <v>44968.52</v>
      </c>
      <c r="BG10" s="9">
        <v>-3966</v>
      </c>
      <c r="BH10" s="9">
        <v>6209.25</v>
      </c>
      <c r="BI10" s="9">
        <v>-256009</v>
      </c>
      <c r="BJ10" s="9">
        <v>36776.49</v>
      </c>
      <c r="BK10" s="9">
        <v>-21549</v>
      </c>
      <c r="BL10" s="9">
        <v>73278.87</v>
      </c>
      <c r="BM10" s="9">
        <v>25217</v>
      </c>
      <c r="BN10" s="9">
        <v>59110.84</v>
      </c>
    </row>
    <row r="11" spans="1:66" ht="37.5" customHeight="1" x14ac:dyDescent="0.25">
      <c r="A11" s="37">
        <v>201</v>
      </c>
      <c r="B11" s="38" t="s">
        <v>34</v>
      </c>
      <c r="C11" s="38" t="s">
        <v>35</v>
      </c>
      <c r="D11" s="38" t="s">
        <v>36</v>
      </c>
      <c r="E11" s="38" t="s">
        <v>42</v>
      </c>
      <c r="F11" s="38" t="s">
        <v>36</v>
      </c>
      <c r="G11" s="38" t="s">
        <v>43</v>
      </c>
      <c r="H11" s="38" t="s">
        <v>44</v>
      </c>
      <c r="I11" s="38"/>
      <c r="J11" s="38"/>
      <c r="K11" s="38" t="s">
        <v>40</v>
      </c>
      <c r="L11" s="38">
        <v>319</v>
      </c>
      <c r="M11" s="39">
        <v>0</v>
      </c>
      <c r="N11" s="38">
        <v>319</v>
      </c>
      <c r="O11" s="46">
        <v>313</v>
      </c>
      <c r="P11" s="38">
        <v>15893462</v>
      </c>
      <c r="Q11" s="38">
        <v>23603185</v>
      </c>
      <c r="R11" s="38">
        <v>15153654.049999999</v>
      </c>
      <c r="S11" s="38">
        <v>0</v>
      </c>
      <c r="T11" s="38">
        <v>0</v>
      </c>
      <c r="U11" s="38">
        <v>0</v>
      </c>
      <c r="V11" s="38">
        <v>99</v>
      </c>
      <c r="W11" s="38">
        <v>0</v>
      </c>
      <c r="X11" s="38">
        <v>23</v>
      </c>
      <c r="Y11" s="38">
        <v>0</v>
      </c>
      <c r="Z11" s="38">
        <v>11</v>
      </c>
      <c r="AA11" s="38">
        <v>0</v>
      </c>
      <c r="AB11" s="38">
        <v>14</v>
      </c>
      <c r="AC11" s="38">
        <v>0</v>
      </c>
      <c r="AD11" s="38">
        <v>14</v>
      </c>
      <c r="AE11" s="38">
        <v>0</v>
      </c>
      <c r="AF11" s="38">
        <v>20</v>
      </c>
      <c r="AG11" s="38">
        <v>0</v>
      </c>
      <c r="AH11" s="38">
        <v>88</v>
      </c>
      <c r="AI11" s="38">
        <v>0</v>
      </c>
      <c r="AJ11" s="38">
        <v>24</v>
      </c>
      <c r="AK11" s="38">
        <v>0</v>
      </c>
      <c r="AL11" s="38">
        <v>20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1907931.32</v>
      </c>
      <c r="AS11" s="38">
        <v>515356</v>
      </c>
      <c r="AT11" s="38">
        <v>1282519.04</v>
      </c>
      <c r="AU11" s="38">
        <v>2089171</v>
      </c>
      <c r="AV11" s="38">
        <v>674662.79</v>
      </c>
      <c r="AW11" s="38">
        <v>0</v>
      </c>
      <c r="AX11" s="38">
        <v>756841.7</v>
      </c>
      <c r="AY11" s="38">
        <v>718453</v>
      </c>
      <c r="AZ11" s="38">
        <v>732161.14</v>
      </c>
      <c r="BA11" s="38">
        <v>-584220</v>
      </c>
      <c r="BB11" s="38">
        <v>1694978.82</v>
      </c>
      <c r="BC11" s="38">
        <v>-348785</v>
      </c>
      <c r="BD11" s="38">
        <v>533279.26</v>
      </c>
      <c r="BE11" s="38">
        <v>2609734</v>
      </c>
      <c r="BF11" s="38">
        <v>489376.88</v>
      </c>
      <c r="BG11" s="38">
        <v>16401</v>
      </c>
      <c r="BH11" s="38">
        <v>1767769.74</v>
      </c>
      <c r="BI11" s="38">
        <v>332689</v>
      </c>
      <c r="BJ11" s="38">
        <v>1831944.57</v>
      </c>
      <c r="BK11" s="38">
        <v>169423</v>
      </c>
      <c r="BL11" s="38">
        <v>920326.12</v>
      </c>
      <c r="BM11" s="38">
        <v>2191501</v>
      </c>
      <c r="BN11" s="38">
        <v>2561862.67</v>
      </c>
    </row>
    <row r="12" spans="1:66" ht="37.5" customHeight="1" x14ac:dyDescent="0.25">
      <c r="A12" s="41">
        <v>201</v>
      </c>
      <c r="B12" s="42" t="s">
        <v>34</v>
      </c>
      <c r="C12" s="42" t="s">
        <v>35</v>
      </c>
      <c r="D12" s="42" t="s">
        <v>36</v>
      </c>
      <c r="E12" s="42" t="s">
        <v>42</v>
      </c>
      <c r="F12" s="42" t="s">
        <v>36</v>
      </c>
      <c r="G12" s="42"/>
      <c r="H12" s="42"/>
      <c r="I12" s="42" t="s">
        <v>45</v>
      </c>
      <c r="J12" s="42" t="s">
        <v>44</v>
      </c>
      <c r="K12" s="42" t="s">
        <v>40</v>
      </c>
      <c r="L12" s="43">
        <v>319</v>
      </c>
      <c r="M12" s="43">
        <v>0</v>
      </c>
      <c r="N12" s="43">
        <v>319</v>
      </c>
      <c r="O12" s="44">
        <v>313</v>
      </c>
      <c r="P12" s="43">
        <v>15893462</v>
      </c>
      <c r="Q12" s="43">
        <v>23603185</v>
      </c>
      <c r="R12" s="9">
        <v>15153654.049999999</v>
      </c>
      <c r="S12" s="9">
        <v>0</v>
      </c>
      <c r="T12" s="9">
        <v>0</v>
      </c>
      <c r="U12" s="43">
        <v>0</v>
      </c>
      <c r="V12" s="45">
        <v>99</v>
      </c>
      <c r="W12" s="43">
        <v>0</v>
      </c>
      <c r="X12" s="43">
        <v>23</v>
      </c>
      <c r="Y12" s="43">
        <v>0</v>
      </c>
      <c r="Z12" s="43">
        <v>11</v>
      </c>
      <c r="AA12" s="43">
        <v>0</v>
      </c>
      <c r="AB12" s="43">
        <v>14</v>
      </c>
      <c r="AC12" s="43">
        <v>0</v>
      </c>
      <c r="AD12" s="43">
        <v>14</v>
      </c>
      <c r="AE12" s="43">
        <v>0</v>
      </c>
      <c r="AF12" s="43">
        <v>20</v>
      </c>
      <c r="AG12" s="43">
        <v>0</v>
      </c>
      <c r="AH12" s="43">
        <v>88</v>
      </c>
      <c r="AI12" s="43">
        <v>0</v>
      </c>
      <c r="AJ12" s="43">
        <v>24</v>
      </c>
      <c r="AK12" s="43">
        <v>0</v>
      </c>
      <c r="AL12" s="43">
        <v>20</v>
      </c>
      <c r="AM12" s="43">
        <v>0</v>
      </c>
      <c r="AN12" s="43">
        <v>0</v>
      </c>
      <c r="AO12" s="43">
        <v>0</v>
      </c>
      <c r="AP12" s="43">
        <v>0</v>
      </c>
      <c r="AQ12" s="9">
        <v>0</v>
      </c>
      <c r="AR12" s="9">
        <v>1907931.32</v>
      </c>
      <c r="AS12" s="9">
        <v>515356</v>
      </c>
      <c r="AT12" s="9">
        <v>1282519.04</v>
      </c>
      <c r="AU12" s="9">
        <v>2089171</v>
      </c>
      <c r="AV12" s="9">
        <v>674662.79</v>
      </c>
      <c r="AW12" s="9">
        <v>0</v>
      </c>
      <c r="AX12" s="9">
        <v>756841.7</v>
      </c>
      <c r="AY12" s="9">
        <v>718453</v>
      </c>
      <c r="AZ12" s="9">
        <v>732161.14</v>
      </c>
      <c r="BA12" s="9">
        <v>-584220</v>
      </c>
      <c r="BB12" s="9">
        <v>1694978.82</v>
      </c>
      <c r="BC12" s="9">
        <v>-348785</v>
      </c>
      <c r="BD12" s="9">
        <v>533279.26</v>
      </c>
      <c r="BE12" s="9">
        <v>2609734</v>
      </c>
      <c r="BF12" s="9">
        <v>489376.88</v>
      </c>
      <c r="BG12" s="9">
        <v>16401</v>
      </c>
      <c r="BH12" s="9">
        <v>1767769.74</v>
      </c>
      <c r="BI12" s="9">
        <v>332689</v>
      </c>
      <c r="BJ12" s="9">
        <v>1831944.57</v>
      </c>
      <c r="BK12" s="9">
        <v>169423</v>
      </c>
      <c r="BL12" s="9">
        <v>920326.12</v>
      </c>
      <c r="BM12" s="9">
        <v>2191501</v>
      </c>
      <c r="BN12" s="9">
        <v>2561862.67</v>
      </c>
    </row>
    <row r="13" spans="1:66" ht="37.5" customHeight="1" x14ac:dyDescent="0.25">
      <c r="A13" s="37">
        <v>201</v>
      </c>
      <c r="B13" s="38" t="s">
        <v>46</v>
      </c>
      <c r="C13" s="38" t="s">
        <v>35</v>
      </c>
      <c r="D13" s="38" t="s">
        <v>36</v>
      </c>
      <c r="E13" s="38" t="s">
        <v>47</v>
      </c>
      <c r="F13" s="38" t="s">
        <v>36</v>
      </c>
      <c r="G13" s="38" t="s">
        <v>48</v>
      </c>
      <c r="H13" s="38" t="s">
        <v>49</v>
      </c>
      <c r="I13" s="38"/>
      <c r="J13" s="38"/>
      <c r="K13" s="38" t="s">
        <v>50</v>
      </c>
      <c r="L13" s="39">
        <v>13</v>
      </c>
      <c r="M13" s="39">
        <v>-3</v>
      </c>
      <c r="N13" s="39">
        <v>16</v>
      </c>
      <c r="O13" s="40">
        <v>12</v>
      </c>
      <c r="P13" s="39">
        <v>5874520</v>
      </c>
      <c r="Q13" s="39">
        <v>8374520</v>
      </c>
      <c r="R13" s="39">
        <v>8374520</v>
      </c>
      <c r="S13" s="39">
        <v>0</v>
      </c>
      <c r="T13" s="39">
        <v>0</v>
      </c>
      <c r="U13" s="39">
        <v>0</v>
      </c>
      <c r="V13" s="39">
        <v>1</v>
      </c>
      <c r="W13" s="39">
        <v>0</v>
      </c>
      <c r="X13" s="39">
        <v>1</v>
      </c>
      <c r="Y13" s="39">
        <v>0</v>
      </c>
      <c r="Z13" s="39">
        <v>1</v>
      </c>
      <c r="AA13" s="39">
        <v>0</v>
      </c>
      <c r="AB13" s="39">
        <v>2</v>
      </c>
      <c r="AC13" s="39">
        <v>0</v>
      </c>
      <c r="AD13" s="39">
        <v>1</v>
      </c>
      <c r="AE13" s="39">
        <v>0</v>
      </c>
      <c r="AF13" s="39">
        <v>1</v>
      </c>
      <c r="AG13" s="39">
        <v>1</v>
      </c>
      <c r="AH13" s="39">
        <v>1</v>
      </c>
      <c r="AI13" s="39">
        <v>1</v>
      </c>
      <c r="AJ13" s="39">
        <v>1</v>
      </c>
      <c r="AK13" s="39">
        <v>0</v>
      </c>
      <c r="AL13" s="39">
        <v>1</v>
      </c>
      <c r="AM13" s="39">
        <v>0</v>
      </c>
      <c r="AN13" s="39">
        <v>0</v>
      </c>
      <c r="AO13" s="39">
        <v>1</v>
      </c>
      <c r="AP13" s="39">
        <v>2</v>
      </c>
      <c r="AQ13" s="39">
        <v>0</v>
      </c>
      <c r="AR13" s="39">
        <v>384339</v>
      </c>
      <c r="AS13" s="39">
        <v>0</v>
      </c>
      <c r="AT13" s="39">
        <v>505774</v>
      </c>
      <c r="AU13" s="39">
        <v>0</v>
      </c>
      <c r="AV13" s="39">
        <v>856654</v>
      </c>
      <c r="AW13" s="39">
        <v>0</v>
      </c>
      <c r="AX13" s="39">
        <v>440589</v>
      </c>
      <c r="AY13" s="39">
        <v>0</v>
      </c>
      <c r="AZ13" s="39">
        <v>334832</v>
      </c>
      <c r="BA13" s="39">
        <v>0</v>
      </c>
      <c r="BB13" s="39">
        <v>790070</v>
      </c>
      <c r="BC13" s="39">
        <v>0</v>
      </c>
      <c r="BD13" s="39">
        <v>427043</v>
      </c>
      <c r="BE13" s="39">
        <v>200000</v>
      </c>
      <c r="BF13" s="39">
        <v>384339</v>
      </c>
      <c r="BG13" s="39">
        <v>800000</v>
      </c>
      <c r="BH13" s="39">
        <v>330461</v>
      </c>
      <c r="BI13" s="39">
        <v>1500000</v>
      </c>
      <c r="BJ13" s="39">
        <v>549337</v>
      </c>
      <c r="BK13" s="39">
        <v>0</v>
      </c>
      <c r="BL13" s="39">
        <v>915562</v>
      </c>
      <c r="BM13" s="39">
        <v>0</v>
      </c>
      <c r="BN13" s="39">
        <v>2455520</v>
      </c>
    </row>
    <row r="14" spans="1:66" ht="37.5" customHeight="1" x14ac:dyDescent="0.25">
      <c r="A14" s="41">
        <v>201</v>
      </c>
      <c r="B14" s="42" t="s">
        <v>46</v>
      </c>
      <c r="C14" s="42" t="s">
        <v>35</v>
      </c>
      <c r="D14" s="42" t="s">
        <v>36</v>
      </c>
      <c r="E14" s="42" t="s">
        <v>47</v>
      </c>
      <c r="F14" s="42" t="s">
        <v>36</v>
      </c>
      <c r="G14" s="42"/>
      <c r="H14" s="42"/>
      <c r="I14" s="42" t="s">
        <v>51</v>
      </c>
      <c r="J14" s="42" t="s">
        <v>49</v>
      </c>
      <c r="K14" s="42" t="s">
        <v>50</v>
      </c>
      <c r="L14" s="43">
        <v>13</v>
      </c>
      <c r="M14" s="43">
        <v>-3</v>
      </c>
      <c r="N14" s="43">
        <v>16</v>
      </c>
      <c r="O14" s="44">
        <v>12</v>
      </c>
      <c r="P14" s="43">
        <v>5874520</v>
      </c>
      <c r="Q14" s="43">
        <v>8374520</v>
      </c>
      <c r="R14" s="9">
        <v>8374520</v>
      </c>
      <c r="S14" s="9">
        <v>0</v>
      </c>
      <c r="T14" s="9">
        <v>0</v>
      </c>
      <c r="U14" s="43">
        <v>0</v>
      </c>
      <c r="V14" s="45">
        <v>1</v>
      </c>
      <c r="W14" s="43">
        <v>0</v>
      </c>
      <c r="X14" s="43">
        <v>1</v>
      </c>
      <c r="Y14" s="43">
        <v>0</v>
      </c>
      <c r="Z14" s="43">
        <v>1</v>
      </c>
      <c r="AA14" s="43">
        <v>0</v>
      </c>
      <c r="AB14" s="43">
        <v>2</v>
      </c>
      <c r="AC14" s="43">
        <v>0</v>
      </c>
      <c r="AD14" s="43">
        <v>1</v>
      </c>
      <c r="AE14" s="43">
        <v>0</v>
      </c>
      <c r="AF14" s="43">
        <v>1</v>
      </c>
      <c r="AG14" s="43">
        <v>1</v>
      </c>
      <c r="AH14" s="43">
        <v>1</v>
      </c>
      <c r="AI14" s="43">
        <v>1</v>
      </c>
      <c r="AJ14" s="43">
        <v>1</v>
      </c>
      <c r="AK14" s="43">
        <v>0</v>
      </c>
      <c r="AL14" s="43">
        <v>1</v>
      </c>
      <c r="AM14" s="43">
        <v>0</v>
      </c>
      <c r="AN14" s="43">
        <v>0</v>
      </c>
      <c r="AO14" s="43">
        <v>1</v>
      </c>
      <c r="AP14" s="43">
        <v>2</v>
      </c>
      <c r="AQ14" s="9">
        <v>0</v>
      </c>
      <c r="AR14" s="9">
        <v>384339</v>
      </c>
      <c r="AS14" s="9">
        <v>0</v>
      </c>
      <c r="AT14" s="9">
        <v>505774</v>
      </c>
      <c r="AU14" s="9">
        <v>0</v>
      </c>
      <c r="AV14" s="9">
        <v>856654</v>
      </c>
      <c r="AW14" s="9">
        <v>0</v>
      </c>
      <c r="AX14" s="9">
        <v>440589</v>
      </c>
      <c r="AY14" s="9">
        <v>0</v>
      </c>
      <c r="AZ14" s="9">
        <v>334832</v>
      </c>
      <c r="BA14" s="9">
        <v>0</v>
      </c>
      <c r="BB14" s="9">
        <v>790070</v>
      </c>
      <c r="BC14" s="9">
        <v>0</v>
      </c>
      <c r="BD14" s="9">
        <v>427043</v>
      </c>
      <c r="BE14" s="9">
        <v>200000</v>
      </c>
      <c r="BF14" s="9">
        <v>384339</v>
      </c>
      <c r="BG14" s="9">
        <v>800000</v>
      </c>
      <c r="BH14" s="9">
        <v>330461</v>
      </c>
      <c r="BI14" s="9">
        <v>1500000</v>
      </c>
      <c r="BJ14" s="9">
        <v>549337</v>
      </c>
      <c r="BK14" s="9">
        <v>0</v>
      </c>
      <c r="BL14" s="9">
        <v>915562</v>
      </c>
      <c r="BM14" s="9">
        <v>0</v>
      </c>
      <c r="BN14" s="9">
        <v>2455520</v>
      </c>
    </row>
    <row r="15" spans="1:66" ht="37.5" customHeight="1" x14ac:dyDescent="0.25">
      <c r="A15" s="37">
        <v>201</v>
      </c>
      <c r="B15" s="38" t="s">
        <v>46</v>
      </c>
      <c r="C15" s="38" t="s">
        <v>35</v>
      </c>
      <c r="D15" s="38" t="s">
        <v>36</v>
      </c>
      <c r="E15" s="38" t="s">
        <v>42</v>
      </c>
      <c r="F15" s="38" t="s">
        <v>36</v>
      </c>
      <c r="G15" s="38" t="s">
        <v>52</v>
      </c>
      <c r="H15" s="38" t="s">
        <v>53</v>
      </c>
      <c r="I15" s="38"/>
      <c r="J15" s="38"/>
      <c r="K15" s="38" t="s">
        <v>50</v>
      </c>
      <c r="L15" s="39">
        <v>1</v>
      </c>
      <c r="M15" s="39">
        <v>0</v>
      </c>
      <c r="N15" s="39">
        <v>1</v>
      </c>
      <c r="O15" s="40">
        <v>1</v>
      </c>
      <c r="P15" s="39">
        <v>55159</v>
      </c>
      <c r="Q15" s="39">
        <v>4537852</v>
      </c>
      <c r="R15" s="39">
        <v>4535794.12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1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v>0</v>
      </c>
      <c r="AQ15" s="39">
        <v>0</v>
      </c>
      <c r="AR15" s="39">
        <v>54464.94</v>
      </c>
      <c r="AS15" s="39">
        <v>0</v>
      </c>
      <c r="AT15" s="39">
        <v>-1363.82</v>
      </c>
      <c r="AU15" s="39">
        <v>0</v>
      </c>
      <c r="AV15" s="39">
        <v>0</v>
      </c>
      <c r="AW15" s="39">
        <v>0</v>
      </c>
      <c r="AX15" s="39">
        <v>0</v>
      </c>
      <c r="AY15" s="39">
        <v>0</v>
      </c>
      <c r="AZ15" s="39">
        <v>0</v>
      </c>
      <c r="BA15" s="39">
        <v>0</v>
      </c>
      <c r="BB15" s="39">
        <v>0</v>
      </c>
      <c r="BC15" s="39">
        <v>0</v>
      </c>
      <c r="BD15" s="39">
        <v>0</v>
      </c>
      <c r="BE15" s="39">
        <v>4482693</v>
      </c>
      <c r="BF15" s="39">
        <v>0</v>
      </c>
      <c r="BG15" s="39">
        <v>0</v>
      </c>
      <c r="BH15" s="39">
        <v>0</v>
      </c>
      <c r="BI15" s="39">
        <v>0</v>
      </c>
      <c r="BJ15" s="39">
        <v>4482693</v>
      </c>
      <c r="BK15" s="39">
        <v>0</v>
      </c>
      <c r="BL15" s="39">
        <v>0</v>
      </c>
      <c r="BM15" s="39">
        <v>0</v>
      </c>
      <c r="BN15" s="39">
        <v>0</v>
      </c>
    </row>
    <row r="16" spans="1:66" ht="37.5" customHeight="1" x14ac:dyDescent="0.25">
      <c r="A16" s="41">
        <v>201</v>
      </c>
      <c r="B16" s="42" t="s">
        <v>46</v>
      </c>
      <c r="C16" s="42" t="s">
        <v>35</v>
      </c>
      <c r="D16" s="42" t="s">
        <v>36</v>
      </c>
      <c r="E16" s="42" t="s">
        <v>42</v>
      </c>
      <c r="F16" s="42" t="s">
        <v>36</v>
      </c>
      <c r="G16" s="42"/>
      <c r="H16" s="42"/>
      <c r="I16" s="42" t="s">
        <v>54</v>
      </c>
      <c r="J16" s="42" t="s">
        <v>53</v>
      </c>
      <c r="K16" s="42" t="s">
        <v>50</v>
      </c>
      <c r="L16" s="43">
        <v>1</v>
      </c>
      <c r="M16" s="43">
        <v>0</v>
      </c>
      <c r="N16" s="43">
        <v>1</v>
      </c>
      <c r="O16" s="44">
        <v>1</v>
      </c>
      <c r="P16" s="43">
        <v>55159</v>
      </c>
      <c r="Q16" s="43">
        <v>4537852</v>
      </c>
      <c r="R16" s="9">
        <v>4535794.12</v>
      </c>
      <c r="S16" s="9">
        <v>0</v>
      </c>
      <c r="T16" s="9">
        <v>0</v>
      </c>
      <c r="U16" s="43">
        <v>0</v>
      </c>
      <c r="V16" s="45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1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9">
        <v>0</v>
      </c>
      <c r="AR16" s="9">
        <v>54464.94</v>
      </c>
      <c r="AS16" s="9">
        <v>0</v>
      </c>
      <c r="AT16" s="9">
        <v>-1363.82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4482693</v>
      </c>
      <c r="BF16" s="9">
        <v>0</v>
      </c>
      <c r="BG16" s="9">
        <v>0</v>
      </c>
      <c r="BH16" s="9">
        <v>0</v>
      </c>
      <c r="BI16" s="9">
        <v>0</v>
      </c>
      <c r="BJ16" s="9">
        <v>4482693</v>
      </c>
      <c r="BK16" s="9">
        <v>0</v>
      </c>
      <c r="BL16" s="9">
        <v>0</v>
      </c>
      <c r="BM16" s="9">
        <v>0</v>
      </c>
      <c r="BN16" s="9">
        <v>0</v>
      </c>
    </row>
    <row r="17" spans="1:66" ht="37.5" customHeight="1" x14ac:dyDescent="0.25">
      <c r="A17" s="37">
        <v>201</v>
      </c>
      <c r="B17" s="38" t="s">
        <v>46</v>
      </c>
      <c r="C17" s="38" t="s">
        <v>35</v>
      </c>
      <c r="D17" s="38" t="s">
        <v>36</v>
      </c>
      <c r="E17" s="38" t="s">
        <v>37</v>
      </c>
      <c r="F17" s="38" t="s">
        <v>36</v>
      </c>
      <c r="G17" s="38" t="s">
        <v>55</v>
      </c>
      <c r="H17" s="38" t="s">
        <v>56</v>
      </c>
      <c r="I17" s="38"/>
      <c r="J17" s="38"/>
      <c r="K17" s="38" t="s">
        <v>50</v>
      </c>
      <c r="L17" s="39">
        <v>1</v>
      </c>
      <c r="M17" s="39">
        <v>0</v>
      </c>
      <c r="N17" s="39">
        <v>1</v>
      </c>
      <c r="O17" s="40">
        <v>1</v>
      </c>
      <c r="P17" s="39">
        <v>400000</v>
      </c>
      <c r="Q17" s="39">
        <v>400000</v>
      </c>
      <c r="R17" s="39">
        <v>391064.5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1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391064.5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</row>
    <row r="18" spans="1:66" ht="37.5" customHeight="1" x14ac:dyDescent="0.25">
      <c r="A18" s="41">
        <v>201</v>
      </c>
      <c r="B18" s="42" t="s">
        <v>46</v>
      </c>
      <c r="C18" s="42" t="s">
        <v>35</v>
      </c>
      <c r="D18" s="42" t="s">
        <v>36</v>
      </c>
      <c r="E18" s="42" t="s">
        <v>37</v>
      </c>
      <c r="F18" s="42" t="s">
        <v>36</v>
      </c>
      <c r="G18" s="42"/>
      <c r="H18" s="42"/>
      <c r="I18" s="42" t="s">
        <v>57</v>
      </c>
      <c r="J18" s="42" t="s">
        <v>58</v>
      </c>
      <c r="K18" s="42" t="s">
        <v>50</v>
      </c>
      <c r="L18" s="43">
        <v>1</v>
      </c>
      <c r="M18" s="43">
        <v>0</v>
      </c>
      <c r="N18" s="43">
        <v>1</v>
      </c>
      <c r="O18" s="44">
        <v>1</v>
      </c>
      <c r="P18" s="43">
        <v>400000</v>
      </c>
      <c r="Q18" s="43">
        <v>400000</v>
      </c>
      <c r="R18" s="9">
        <v>391064.5</v>
      </c>
      <c r="S18" s="9">
        <v>0</v>
      </c>
      <c r="T18" s="9">
        <v>0</v>
      </c>
      <c r="U18" s="43">
        <v>0</v>
      </c>
      <c r="V18" s="45">
        <v>0</v>
      </c>
      <c r="W18" s="43">
        <v>0</v>
      </c>
      <c r="X18" s="43">
        <v>0</v>
      </c>
      <c r="Y18" s="43">
        <v>0</v>
      </c>
      <c r="Z18" s="43">
        <v>1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9">
        <v>0</v>
      </c>
      <c r="AR18" s="9">
        <v>0</v>
      </c>
      <c r="AS18" s="9">
        <v>0</v>
      </c>
      <c r="AT18" s="9">
        <v>391064.5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</row>
    <row r="19" spans="1:66" ht="37.5" customHeight="1" x14ac:dyDescent="0.25">
      <c r="A19" s="37">
        <v>201</v>
      </c>
      <c r="B19" s="38" t="s">
        <v>34</v>
      </c>
      <c r="C19" s="38" t="s">
        <v>35</v>
      </c>
      <c r="D19" s="38" t="s">
        <v>36</v>
      </c>
      <c r="E19" s="38" t="s">
        <v>47</v>
      </c>
      <c r="F19" s="38" t="s">
        <v>36</v>
      </c>
      <c r="G19" s="38" t="s">
        <v>59</v>
      </c>
      <c r="H19" s="38" t="s">
        <v>60</v>
      </c>
      <c r="I19" s="38"/>
      <c r="J19" s="38"/>
      <c r="K19" s="38" t="s">
        <v>40</v>
      </c>
      <c r="L19" s="39">
        <v>216</v>
      </c>
      <c r="M19" s="39">
        <v>-159</v>
      </c>
      <c r="N19" s="39">
        <v>375</v>
      </c>
      <c r="O19" s="40">
        <v>305</v>
      </c>
      <c r="P19" s="39">
        <v>25693688</v>
      </c>
      <c r="Q19" s="39">
        <v>36270629</v>
      </c>
      <c r="R19" s="39">
        <v>7080272.7299999995</v>
      </c>
      <c r="S19" s="39">
        <v>11</v>
      </c>
      <c r="T19" s="39">
        <v>0</v>
      </c>
      <c r="U19" s="39">
        <v>0</v>
      </c>
      <c r="V19" s="39">
        <v>136</v>
      </c>
      <c r="W19" s="39">
        <v>0</v>
      </c>
      <c r="X19" s="39">
        <v>2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148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167</v>
      </c>
      <c r="AQ19" s="39">
        <v>0</v>
      </c>
      <c r="AR19" s="39">
        <v>0</v>
      </c>
      <c r="AS19" s="39">
        <v>193241</v>
      </c>
      <c r="AT19" s="39">
        <v>3173.5</v>
      </c>
      <c r="AU19" s="39">
        <v>4873978</v>
      </c>
      <c r="AV19" s="39">
        <v>107368.2</v>
      </c>
      <c r="AW19" s="39">
        <v>0</v>
      </c>
      <c r="AX19" s="39">
        <v>5512671.6299999999</v>
      </c>
      <c r="AY19" s="39">
        <v>4414711</v>
      </c>
      <c r="AZ19" s="39">
        <v>7428.8</v>
      </c>
      <c r="BA19" s="39">
        <v>546420</v>
      </c>
      <c r="BB19" s="39">
        <v>38877.35</v>
      </c>
      <c r="BC19" s="39">
        <v>371471</v>
      </c>
      <c r="BD19" s="39">
        <v>13223.64</v>
      </c>
      <c r="BE19" s="39">
        <v>272277</v>
      </c>
      <c r="BF19" s="39">
        <v>911910.95</v>
      </c>
      <c r="BG19" s="39">
        <v>187565</v>
      </c>
      <c r="BH19" s="39">
        <v>2429.94</v>
      </c>
      <c r="BI19" s="39">
        <v>-135180</v>
      </c>
      <c r="BJ19" s="39">
        <v>476777.27</v>
      </c>
      <c r="BK19" s="39">
        <v>-147874</v>
      </c>
      <c r="BL19" s="39">
        <v>1464</v>
      </c>
      <c r="BM19" s="39">
        <v>332</v>
      </c>
      <c r="BN19" s="39">
        <v>4947.45</v>
      </c>
    </row>
    <row r="20" spans="1:66" ht="37.5" customHeight="1" x14ac:dyDescent="0.25">
      <c r="A20" s="41">
        <v>201</v>
      </c>
      <c r="B20" s="42" t="s">
        <v>34</v>
      </c>
      <c r="C20" s="42" t="s">
        <v>35</v>
      </c>
      <c r="D20" s="42" t="s">
        <v>36</v>
      </c>
      <c r="E20" s="42" t="s">
        <v>47</v>
      </c>
      <c r="F20" s="42" t="s">
        <v>36</v>
      </c>
      <c r="G20" s="42"/>
      <c r="H20" s="42"/>
      <c r="I20" s="42" t="s">
        <v>61</v>
      </c>
      <c r="J20" s="42" t="s">
        <v>60</v>
      </c>
      <c r="K20" s="42" t="s">
        <v>40</v>
      </c>
      <c r="L20" s="43">
        <v>216</v>
      </c>
      <c r="M20" s="43">
        <v>-159</v>
      </c>
      <c r="N20" s="43">
        <v>375</v>
      </c>
      <c r="O20" s="44">
        <v>305</v>
      </c>
      <c r="P20" s="43">
        <v>25693688</v>
      </c>
      <c r="Q20" s="43">
        <v>36270629</v>
      </c>
      <c r="R20" s="9">
        <v>7080272.7299999995</v>
      </c>
      <c r="S20" s="9">
        <v>11</v>
      </c>
      <c r="T20" s="9">
        <v>0</v>
      </c>
      <c r="U20" s="43">
        <v>0</v>
      </c>
      <c r="V20" s="45">
        <v>136</v>
      </c>
      <c r="W20" s="43">
        <v>0</v>
      </c>
      <c r="X20" s="43">
        <v>2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148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167</v>
      </c>
      <c r="AQ20" s="9">
        <v>0</v>
      </c>
      <c r="AR20" s="9">
        <v>0</v>
      </c>
      <c r="AS20" s="9">
        <v>193241</v>
      </c>
      <c r="AT20" s="9">
        <v>3173.5</v>
      </c>
      <c r="AU20" s="9">
        <v>4873978</v>
      </c>
      <c r="AV20" s="9">
        <v>107368.2</v>
      </c>
      <c r="AW20" s="9">
        <v>0</v>
      </c>
      <c r="AX20" s="9">
        <v>5512671.6299999999</v>
      </c>
      <c r="AY20" s="9">
        <v>4414711</v>
      </c>
      <c r="AZ20" s="9">
        <v>7428.8</v>
      </c>
      <c r="BA20" s="9">
        <v>546420</v>
      </c>
      <c r="BB20" s="9">
        <v>38877.35</v>
      </c>
      <c r="BC20" s="9">
        <v>371471</v>
      </c>
      <c r="BD20" s="9">
        <v>13223.64</v>
      </c>
      <c r="BE20" s="9">
        <v>272277</v>
      </c>
      <c r="BF20" s="9">
        <v>911910.95</v>
      </c>
      <c r="BG20" s="9">
        <v>187565</v>
      </c>
      <c r="BH20" s="9">
        <v>2429.94</v>
      </c>
      <c r="BI20" s="9">
        <v>-135180</v>
      </c>
      <c r="BJ20" s="9">
        <v>476777.27</v>
      </c>
      <c r="BK20" s="9">
        <v>-147874</v>
      </c>
      <c r="BL20" s="9">
        <v>1464</v>
      </c>
      <c r="BM20" s="9">
        <v>332</v>
      </c>
      <c r="BN20" s="9">
        <v>4947.45</v>
      </c>
    </row>
    <row r="21" spans="1:66" ht="37.5" customHeight="1" x14ac:dyDescent="0.25">
      <c r="A21" s="37">
        <v>202</v>
      </c>
      <c r="B21" s="38" t="s">
        <v>62</v>
      </c>
      <c r="C21" s="38" t="s">
        <v>35</v>
      </c>
      <c r="D21" s="38" t="s">
        <v>36</v>
      </c>
      <c r="E21" s="38" t="s">
        <v>47</v>
      </c>
      <c r="F21" s="38" t="s">
        <v>36</v>
      </c>
      <c r="G21" s="38" t="s">
        <v>63</v>
      </c>
      <c r="H21" s="38" t="s">
        <v>64</v>
      </c>
      <c r="I21" s="38"/>
      <c r="J21" s="38"/>
      <c r="K21" s="38" t="s">
        <v>40</v>
      </c>
      <c r="L21" s="39">
        <v>472</v>
      </c>
      <c r="M21" s="39">
        <v>-265</v>
      </c>
      <c r="N21" s="39">
        <v>737</v>
      </c>
      <c r="O21" s="40">
        <v>475</v>
      </c>
      <c r="P21" s="39">
        <v>89558631</v>
      </c>
      <c r="Q21" s="39">
        <v>94600044</v>
      </c>
      <c r="R21" s="39">
        <v>32721421.779999994</v>
      </c>
      <c r="S21" s="39">
        <v>0</v>
      </c>
      <c r="T21" s="39">
        <v>0</v>
      </c>
      <c r="U21" s="39">
        <v>0</v>
      </c>
      <c r="V21" s="39">
        <v>250</v>
      </c>
      <c r="W21" s="39">
        <v>1</v>
      </c>
      <c r="X21" s="39">
        <v>20</v>
      </c>
      <c r="Y21" s="39">
        <v>0</v>
      </c>
      <c r="Z21" s="39">
        <v>20</v>
      </c>
      <c r="AA21" s="39">
        <v>0</v>
      </c>
      <c r="AB21" s="39">
        <v>5</v>
      </c>
      <c r="AC21" s="39">
        <v>2</v>
      </c>
      <c r="AD21" s="39">
        <v>10</v>
      </c>
      <c r="AE21" s="39">
        <v>0</v>
      </c>
      <c r="AF21" s="39">
        <v>133</v>
      </c>
      <c r="AG21" s="39">
        <v>0</v>
      </c>
      <c r="AH21" s="39">
        <v>25</v>
      </c>
      <c r="AI21" s="39">
        <v>262</v>
      </c>
      <c r="AJ21" s="39">
        <v>0</v>
      </c>
      <c r="AK21" s="39">
        <v>0</v>
      </c>
      <c r="AL21" s="39">
        <v>12</v>
      </c>
      <c r="AM21" s="39">
        <v>0</v>
      </c>
      <c r="AN21" s="39">
        <v>0</v>
      </c>
      <c r="AO21" s="39">
        <v>0</v>
      </c>
      <c r="AP21" s="39">
        <v>0</v>
      </c>
      <c r="AQ21" s="39">
        <v>0</v>
      </c>
      <c r="AR21" s="39">
        <v>778525.64</v>
      </c>
      <c r="AS21" s="39">
        <v>275900</v>
      </c>
      <c r="AT21" s="39">
        <v>2217877.62</v>
      </c>
      <c r="AU21" s="39">
        <v>103651</v>
      </c>
      <c r="AV21" s="39">
        <v>4885862.66</v>
      </c>
      <c r="AW21" s="39">
        <v>-287190</v>
      </c>
      <c r="AX21" s="39">
        <v>2553809.12</v>
      </c>
      <c r="AY21" s="39">
        <v>675340</v>
      </c>
      <c r="AZ21" s="39">
        <v>919449.69</v>
      </c>
      <c r="BA21" s="39">
        <v>2978912</v>
      </c>
      <c r="BB21" s="39">
        <v>4905780.47</v>
      </c>
      <c r="BC21" s="39">
        <v>-665900</v>
      </c>
      <c r="BD21" s="39">
        <v>961659.56</v>
      </c>
      <c r="BE21" s="39">
        <v>1045185</v>
      </c>
      <c r="BF21" s="39">
        <v>2557631.5099999998</v>
      </c>
      <c r="BG21" s="39">
        <v>3961359</v>
      </c>
      <c r="BH21" s="39">
        <v>2624576.81</v>
      </c>
      <c r="BI21" s="39">
        <v>0</v>
      </c>
      <c r="BJ21" s="39">
        <v>8036305.8700000001</v>
      </c>
      <c r="BK21" s="39">
        <v>68507</v>
      </c>
      <c r="BL21" s="39">
        <v>1207240.1299999999</v>
      </c>
      <c r="BM21" s="39">
        <v>-3114351</v>
      </c>
      <c r="BN21" s="39">
        <v>1072702.7</v>
      </c>
    </row>
    <row r="22" spans="1:66" ht="37.5" customHeight="1" x14ac:dyDescent="0.25">
      <c r="A22" s="41">
        <v>202</v>
      </c>
      <c r="B22" s="42" t="s">
        <v>62</v>
      </c>
      <c r="C22" s="42" t="s">
        <v>35</v>
      </c>
      <c r="D22" s="42" t="s">
        <v>36</v>
      </c>
      <c r="E22" s="42" t="s">
        <v>47</v>
      </c>
      <c r="F22" s="42" t="s">
        <v>36</v>
      </c>
      <c r="G22" s="42"/>
      <c r="H22" s="42"/>
      <c r="I22" s="42" t="s">
        <v>65</v>
      </c>
      <c r="J22" s="42" t="s">
        <v>64</v>
      </c>
      <c r="K22" s="42" t="s">
        <v>40</v>
      </c>
      <c r="L22" s="43">
        <v>472</v>
      </c>
      <c r="M22" s="43">
        <v>-265</v>
      </c>
      <c r="N22" s="43">
        <v>737</v>
      </c>
      <c r="O22" s="44">
        <v>475</v>
      </c>
      <c r="P22" s="43">
        <v>89558631</v>
      </c>
      <c r="Q22" s="43">
        <v>94600044</v>
      </c>
      <c r="R22" s="9">
        <v>32721421.779999994</v>
      </c>
      <c r="S22" s="9">
        <v>0</v>
      </c>
      <c r="T22" s="9">
        <v>0</v>
      </c>
      <c r="U22" s="43">
        <v>0</v>
      </c>
      <c r="V22" s="45">
        <v>250</v>
      </c>
      <c r="W22" s="43">
        <v>1</v>
      </c>
      <c r="X22" s="43">
        <v>20</v>
      </c>
      <c r="Y22" s="43">
        <v>0</v>
      </c>
      <c r="Z22" s="43">
        <v>20</v>
      </c>
      <c r="AA22" s="43">
        <v>0</v>
      </c>
      <c r="AB22" s="43">
        <v>5</v>
      </c>
      <c r="AC22" s="43">
        <v>2</v>
      </c>
      <c r="AD22" s="43">
        <v>10</v>
      </c>
      <c r="AE22" s="43">
        <v>0</v>
      </c>
      <c r="AF22" s="43">
        <v>133</v>
      </c>
      <c r="AG22" s="43">
        <v>0</v>
      </c>
      <c r="AH22" s="43">
        <v>25</v>
      </c>
      <c r="AI22" s="43">
        <v>262</v>
      </c>
      <c r="AJ22" s="43">
        <v>0</v>
      </c>
      <c r="AK22" s="43">
        <v>0</v>
      </c>
      <c r="AL22" s="43">
        <v>12</v>
      </c>
      <c r="AM22" s="43">
        <v>0</v>
      </c>
      <c r="AN22" s="43">
        <v>0</v>
      </c>
      <c r="AO22" s="43">
        <v>0</v>
      </c>
      <c r="AP22" s="43">
        <v>0</v>
      </c>
      <c r="AQ22" s="9">
        <v>0</v>
      </c>
      <c r="AR22" s="9">
        <v>778525.64</v>
      </c>
      <c r="AS22" s="9">
        <v>275900</v>
      </c>
      <c r="AT22" s="9">
        <v>2217877.62</v>
      </c>
      <c r="AU22" s="9">
        <v>103651</v>
      </c>
      <c r="AV22" s="9">
        <v>4885862.66</v>
      </c>
      <c r="AW22" s="9">
        <v>-287190</v>
      </c>
      <c r="AX22" s="9">
        <v>2553809.12</v>
      </c>
      <c r="AY22" s="9">
        <v>675340</v>
      </c>
      <c r="AZ22" s="9">
        <v>919449.69</v>
      </c>
      <c r="BA22" s="9">
        <v>2978912</v>
      </c>
      <c r="BB22" s="9">
        <v>4905780.47</v>
      </c>
      <c r="BC22" s="9">
        <v>-665900</v>
      </c>
      <c r="BD22" s="9">
        <v>961659.56</v>
      </c>
      <c r="BE22" s="9">
        <v>1045185</v>
      </c>
      <c r="BF22" s="9">
        <v>2557631.5099999998</v>
      </c>
      <c r="BG22" s="9">
        <v>3961359</v>
      </c>
      <c r="BH22" s="9">
        <v>2624576.81</v>
      </c>
      <c r="BI22" s="9">
        <v>0</v>
      </c>
      <c r="BJ22" s="9">
        <v>8036305.8700000001</v>
      </c>
      <c r="BK22" s="9">
        <v>68507</v>
      </c>
      <c r="BL22" s="9">
        <v>1207240.1299999999</v>
      </c>
      <c r="BM22" s="9">
        <v>-3114351</v>
      </c>
      <c r="BN22" s="9">
        <v>1072702.7</v>
      </c>
    </row>
    <row r="23" spans="1:66" ht="37.5" customHeight="1" x14ac:dyDescent="0.25">
      <c r="A23" s="37">
        <v>202</v>
      </c>
      <c r="B23" s="38" t="s">
        <v>62</v>
      </c>
      <c r="C23" s="38" t="s">
        <v>35</v>
      </c>
      <c r="D23" s="38" t="s">
        <v>36</v>
      </c>
      <c r="E23" s="38" t="s">
        <v>42</v>
      </c>
      <c r="F23" s="38" t="s">
        <v>36</v>
      </c>
      <c r="G23" s="38" t="s">
        <v>66</v>
      </c>
      <c r="H23" s="38" t="s">
        <v>67</v>
      </c>
      <c r="I23" s="38"/>
      <c r="J23" s="38"/>
      <c r="K23" s="38" t="s">
        <v>68</v>
      </c>
      <c r="L23" s="39">
        <v>2657</v>
      </c>
      <c r="M23" s="39">
        <v>-76</v>
      </c>
      <c r="N23" s="39">
        <v>2733</v>
      </c>
      <c r="O23" s="40">
        <v>1201</v>
      </c>
      <c r="P23" s="39">
        <v>201689369</v>
      </c>
      <c r="Q23" s="39">
        <v>723295660</v>
      </c>
      <c r="R23" s="39">
        <v>590298551.26999998</v>
      </c>
      <c r="S23" s="39">
        <v>0</v>
      </c>
      <c r="T23" s="39">
        <v>0</v>
      </c>
      <c r="U23" s="39">
        <v>0</v>
      </c>
      <c r="V23" s="39">
        <v>184</v>
      </c>
      <c r="W23" s="39">
        <v>66</v>
      </c>
      <c r="X23" s="39">
        <v>175</v>
      </c>
      <c r="Y23" s="39">
        <v>1</v>
      </c>
      <c r="Z23" s="39">
        <v>127</v>
      </c>
      <c r="AA23" s="39">
        <v>0</v>
      </c>
      <c r="AB23" s="39">
        <v>94</v>
      </c>
      <c r="AC23" s="39">
        <v>1</v>
      </c>
      <c r="AD23" s="39">
        <v>78</v>
      </c>
      <c r="AE23" s="39">
        <v>0</v>
      </c>
      <c r="AF23" s="39">
        <v>122</v>
      </c>
      <c r="AG23" s="39">
        <v>0</v>
      </c>
      <c r="AH23" s="39">
        <v>138</v>
      </c>
      <c r="AI23" s="39">
        <v>0</v>
      </c>
      <c r="AJ23" s="39">
        <v>107</v>
      </c>
      <c r="AK23" s="39">
        <v>4</v>
      </c>
      <c r="AL23" s="39">
        <v>111</v>
      </c>
      <c r="AM23" s="39">
        <v>0</v>
      </c>
      <c r="AN23" s="39">
        <v>0</v>
      </c>
      <c r="AO23" s="39">
        <v>4</v>
      </c>
      <c r="AP23" s="39">
        <v>65</v>
      </c>
      <c r="AQ23" s="39">
        <v>0</v>
      </c>
      <c r="AR23" s="39">
        <v>2822.84</v>
      </c>
      <c r="AS23" s="39">
        <v>-275900</v>
      </c>
      <c r="AT23" s="39">
        <v>11142958.25</v>
      </c>
      <c r="AU23" s="39">
        <v>-103651</v>
      </c>
      <c r="AV23" s="39">
        <v>4086795.86</v>
      </c>
      <c r="AW23" s="39">
        <v>456622749</v>
      </c>
      <c r="AX23" s="39">
        <v>356267065.37</v>
      </c>
      <c r="AY23" s="39">
        <v>-675340</v>
      </c>
      <c r="AZ23" s="39">
        <v>5723595.2000000002</v>
      </c>
      <c r="BA23" s="39">
        <v>-3173412</v>
      </c>
      <c r="BB23" s="39">
        <v>49236131.170000002</v>
      </c>
      <c r="BC23" s="39">
        <v>-2334100</v>
      </c>
      <c r="BD23" s="39">
        <v>28875898.109999999</v>
      </c>
      <c r="BE23" s="39">
        <v>-1795185</v>
      </c>
      <c r="BF23" s="39">
        <v>5020219.7699999996</v>
      </c>
      <c r="BG23" s="39">
        <v>-3961359</v>
      </c>
      <c r="BH23" s="39">
        <v>441145.09</v>
      </c>
      <c r="BI23" s="39">
        <v>0</v>
      </c>
      <c r="BJ23" s="39">
        <v>3712523.84</v>
      </c>
      <c r="BK23" s="39">
        <v>19931493</v>
      </c>
      <c r="BL23" s="39">
        <v>22750119.27</v>
      </c>
      <c r="BM23" s="39">
        <v>57370996</v>
      </c>
      <c r="BN23" s="39">
        <v>103039276.5</v>
      </c>
    </row>
    <row r="24" spans="1:66" ht="37.5" customHeight="1" x14ac:dyDescent="0.25">
      <c r="A24" s="41">
        <v>202</v>
      </c>
      <c r="B24" s="42" t="s">
        <v>62</v>
      </c>
      <c r="C24" s="42" t="s">
        <v>35</v>
      </c>
      <c r="D24" s="42" t="s">
        <v>36</v>
      </c>
      <c r="E24" s="42" t="s">
        <v>42</v>
      </c>
      <c r="F24" s="42" t="s">
        <v>36</v>
      </c>
      <c r="G24" s="42"/>
      <c r="H24" s="42"/>
      <c r="I24" s="42" t="s">
        <v>69</v>
      </c>
      <c r="J24" s="42" t="s">
        <v>67</v>
      </c>
      <c r="K24" s="42" t="s">
        <v>68</v>
      </c>
      <c r="L24" s="43">
        <v>2657</v>
      </c>
      <c r="M24" s="43">
        <v>-76</v>
      </c>
      <c r="N24" s="43">
        <v>2733</v>
      </c>
      <c r="O24" s="44">
        <v>1201</v>
      </c>
      <c r="P24" s="43">
        <v>201689369</v>
      </c>
      <c r="Q24" s="43">
        <v>723295660</v>
      </c>
      <c r="R24" s="9">
        <v>590298551.26999998</v>
      </c>
      <c r="S24" s="9">
        <v>0</v>
      </c>
      <c r="T24" s="9">
        <v>0</v>
      </c>
      <c r="U24" s="43">
        <v>0</v>
      </c>
      <c r="V24" s="45">
        <v>184</v>
      </c>
      <c r="W24" s="43">
        <v>66</v>
      </c>
      <c r="X24" s="43">
        <v>175</v>
      </c>
      <c r="Y24" s="43">
        <v>1</v>
      </c>
      <c r="Z24" s="43">
        <v>127</v>
      </c>
      <c r="AA24" s="43">
        <v>0</v>
      </c>
      <c r="AB24" s="43">
        <v>94</v>
      </c>
      <c r="AC24" s="43">
        <v>1</v>
      </c>
      <c r="AD24" s="43">
        <v>78</v>
      </c>
      <c r="AE24" s="43">
        <v>0</v>
      </c>
      <c r="AF24" s="43">
        <v>122</v>
      </c>
      <c r="AG24" s="43">
        <v>0</v>
      </c>
      <c r="AH24" s="43">
        <v>138</v>
      </c>
      <c r="AI24" s="43">
        <v>0</v>
      </c>
      <c r="AJ24" s="43">
        <v>107</v>
      </c>
      <c r="AK24" s="43">
        <v>4</v>
      </c>
      <c r="AL24" s="43">
        <v>111</v>
      </c>
      <c r="AM24" s="43">
        <v>0</v>
      </c>
      <c r="AN24" s="43">
        <v>0</v>
      </c>
      <c r="AO24" s="43">
        <v>4</v>
      </c>
      <c r="AP24" s="43">
        <v>65</v>
      </c>
      <c r="AQ24" s="9">
        <v>0</v>
      </c>
      <c r="AR24" s="9">
        <v>2822.84</v>
      </c>
      <c r="AS24" s="9">
        <v>-275900</v>
      </c>
      <c r="AT24" s="9">
        <v>11142958.25</v>
      </c>
      <c r="AU24" s="9">
        <v>-103651</v>
      </c>
      <c r="AV24" s="9">
        <v>4086795.86</v>
      </c>
      <c r="AW24" s="9">
        <v>456622749</v>
      </c>
      <c r="AX24" s="9">
        <v>356267065.37</v>
      </c>
      <c r="AY24" s="9">
        <v>-675340</v>
      </c>
      <c r="AZ24" s="9">
        <v>5723595.2000000002</v>
      </c>
      <c r="BA24" s="9">
        <v>-3173412</v>
      </c>
      <c r="BB24" s="9">
        <v>49236131.170000002</v>
      </c>
      <c r="BC24" s="9">
        <v>-2334100</v>
      </c>
      <c r="BD24" s="9">
        <v>28875898.109999999</v>
      </c>
      <c r="BE24" s="9">
        <v>-1795185</v>
      </c>
      <c r="BF24" s="9">
        <v>5020219.7699999996</v>
      </c>
      <c r="BG24" s="9">
        <v>-3961359</v>
      </c>
      <c r="BH24" s="9">
        <v>441145.09</v>
      </c>
      <c r="BI24" s="9">
        <v>0</v>
      </c>
      <c r="BJ24" s="9">
        <v>3712523.84</v>
      </c>
      <c r="BK24" s="9">
        <v>19931493</v>
      </c>
      <c r="BL24" s="9">
        <v>22750119.27</v>
      </c>
      <c r="BM24" s="9">
        <v>57370996</v>
      </c>
      <c r="BN24" s="9">
        <v>103039276.5</v>
      </c>
    </row>
    <row r="25" spans="1:66" ht="37.5" customHeight="1" x14ac:dyDescent="0.25">
      <c r="A25" s="37">
        <v>202</v>
      </c>
      <c r="B25" s="38" t="s">
        <v>62</v>
      </c>
      <c r="C25" s="38" t="s">
        <v>70</v>
      </c>
      <c r="D25" s="38" t="s">
        <v>36</v>
      </c>
      <c r="E25" s="38" t="s">
        <v>47</v>
      </c>
      <c r="F25" s="38" t="s">
        <v>36</v>
      </c>
      <c r="G25" s="38" t="s">
        <v>71</v>
      </c>
      <c r="H25" s="38" t="s">
        <v>72</v>
      </c>
      <c r="I25" s="38"/>
      <c r="J25" s="38"/>
      <c r="K25" s="38" t="s">
        <v>68</v>
      </c>
      <c r="L25" s="39">
        <v>82</v>
      </c>
      <c r="M25" s="39">
        <v>-295</v>
      </c>
      <c r="N25" s="39">
        <v>377</v>
      </c>
      <c r="O25" s="40">
        <v>161</v>
      </c>
      <c r="P25" s="39">
        <v>311854271</v>
      </c>
      <c r="Q25" s="39">
        <v>666773487</v>
      </c>
      <c r="R25" s="39">
        <v>623493605.63999987</v>
      </c>
      <c r="S25" s="39">
        <v>0</v>
      </c>
      <c r="T25" s="39">
        <v>0</v>
      </c>
      <c r="U25" s="39">
        <v>26</v>
      </c>
      <c r="V25" s="39">
        <v>13</v>
      </c>
      <c r="W25" s="39">
        <v>284</v>
      </c>
      <c r="X25" s="39">
        <v>10</v>
      </c>
      <c r="Y25" s="39">
        <v>-26</v>
      </c>
      <c r="Z25" s="39">
        <v>0</v>
      </c>
      <c r="AA25" s="39">
        <v>0</v>
      </c>
      <c r="AB25" s="39">
        <v>5</v>
      </c>
      <c r="AC25" s="39">
        <v>9</v>
      </c>
      <c r="AD25" s="39">
        <v>9</v>
      </c>
      <c r="AE25" s="39">
        <v>0</v>
      </c>
      <c r="AF25" s="39">
        <v>1</v>
      </c>
      <c r="AG25" s="39">
        <v>0</v>
      </c>
      <c r="AH25" s="39">
        <v>0</v>
      </c>
      <c r="AI25" s="39">
        <v>0</v>
      </c>
      <c r="AJ25" s="39">
        <v>44</v>
      </c>
      <c r="AK25" s="39">
        <v>0</v>
      </c>
      <c r="AL25" s="39">
        <v>50</v>
      </c>
      <c r="AM25" s="39">
        <v>0</v>
      </c>
      <c r="AN25" s="39">
        <v>0</v>
      </c>
      <c r="AO25" s="39">
        <v>2</v>
      </c>
      <c r="AP25" s="39">
        <v>29</v>
      </c>
      <c r="AQ25" s="39">
        <v>0</v>
      </c>
      <c r="AR25" s="39">
        <v>0</v>
      </c>
      <c r="AS25" s="39">
        <v>0</v>
      </c>
      <c r="AT25" s="39">
        <v>165955202.71000001</v>
      </c>
      <c r="AU25" s="39">
        <v>272125010</v>
      </c>
      <c r="AV25" s="39">
        <v>171754676.05000001</v>
      </c>
      <c r="AW25" s="39">
        <v>0</v>
      </c>
      <c r="AX25" s="39">
        <v>0</v>
      </c>
      <c r="AY25" s="39">
        <v>0</v>
      </c>
      <c r="AZ25" s="39">
        <v>106262294.87</v>
      </c>
      <c r="BA25" s="39">
        <v>0</v>
      </c>
      <c r="BB25" s="39">
        <v>54471901.640000001</v>
      </c>
      <c r="BC25" s="39">
        <v>0</v>
      </c>
      <c r="BD25" s="39">
        <v>14850142.529999999</v>
      </c>
      <c r="BE25" s="39">
        <v>0</v>
      </c>
      <c r="BF25" s="39">
        <v>9721235.8599999994</v>
      </c>
      <c r="BG25" s="39">
        <v>0</v>
      </c>
      <c r="BH25" s="39">
        <v>21677003.149999999</v>
      </c>
      <c r="BI25" s="39">
        <v>0</v>
      </c>
      <c r="BJ25" s="39">
        <v>2790646.93</v>
      </c>
      <c r="BK25" s="39">
        <v>0</v>
      </c>
      <c r="BL25" s="39">
        <v>0</v>
      </c>
      <c r="BM25" s="39">
        <v>82794206</v>
      </c>
      <c r="BN25" s="39">
        <v>76010501.900000006</v>
      </c>
    </row>
    <row r="26" spans="1:66" ht="37.5" customHeight="1" x14ac:dyDescent="0.25">
      <c r="A26" s="41">
        <v>202</v>
      </c>
      <c r="B26" s="42" t="s">
        <v>62</v>
      </c>
      <c r="C26" s="42" t="s">
        <v>70</v>
      </c>
      <c r="D26" s="42" t="s">
        <v>36</v>
      </c>
      <c r="E26" s="42" t="s">
        <v>47</v>
      </c>
      <c r="F26" s="42" t="s">
        <v>36</v>
      </c>
      <c r="G26" s="42"/>
      <c r="H26" s="42"/>
      <c r="I26" s="42" t="s">
        <v>73</v>
      </c>
      <c r="J26" s="42" t="s">
        <v>74</v>
      </c>
      <c r="K26" s="42" t="s">
        <v>68</v>
      </c>
      <c r="L26" s="43">
        <v>82</v>
      </c>
      <c r="M26" s="43">
        <v>-295</v>
      </c>
      <c r="N26" s="43">
        <v>377</v>
      </c>
      <c r="O26" s="44">
        <v>161</v>
      </c>
      <c r="P26" s="43">
        <v>311854271</v>
      </c>
      <c r="Q26" s="43">
        <v>666773487</v>
      </c>
      <c r="R26" s="9">
        <v>623493605.63999987</v>
      </c>
      <c r="S26" s="9">
        <v>0</v>
      </c>
      <c r="T26" s="9">
        <v>0</v>
      </c>
      <c r="U26" s="43">
        <v>26</v>
      </c>
      <c r="V26" s="45">
        <v>13</v>
      </c>
      <c r="W26" s="43">
        <v>284</v>
      </c>
      <c r="X26" s="43">
        <v>10</v>
      </c>
      <c r="Y26" s="43">
        <v>-26</v>
      </c>
      <c r="Z26" s="43">
        <v>0</v>
      </c>
      <c r="AA26" s="43">
        <v>0</v>
      </c>
      <c r="AB26" s="43">
        <v>5</v>
      </c>
      <c r="AC26" s="43">
        <v>9</v>
      </c>
      <c r="AD26" s="43">
        <v>9</v>
      </c>
      <c r="AE26" s="43">
        <v>0</v>
      </c>
      <c r="AF26" s="43">
        <v>1</v>
      </c>
      <c r="AG26" s="43">
        <v>0</v>
      </c>
      <c r="AH26" s="43">
        <v>0</v>
      </c>
      <c r="AI26" s="43">
        <v>0</v>
      </c>
      <c r="AJ26" s="43">
        <v>44</v>
      </c>
      <c r="AK26" s="43">
        <v>0</v>
      </c>
      <c r="AL26" s="43">
        <v>50</v>
      </c>
      <c r="AM26" s="43">
        <v>0</v>
      </c>
      <c r="AN26" s="43">
        <v>0</v>
      </c>
      <c r="AO26" s="43">
        <v>2</v>
      </c>
      <c r="AP26" s="43">
        <v>29</v>
      </c>
      <c r="AQ26" s="9">
        <v>0</v>
      </c>
      <c r="AR26" s="9">
        <v>0</v>
      </c>
      <c r="AS26" s="9">
        <v>0</v>
      </c>
      <c r="AT26" s="9">
        <v>165955202.71000001</v>
      </c>
      <c r="AU26" s="9">
        <v>272125010</v>
      </c>
      <c r="AV26" s="9">
        <v>171754676.05000001</v>
      </c>
      <c r="AW26" s="9">
        <v>0</v>
      </c>
      <c r="AX26" s="9">
        <v>0</v>
      </c>
      <c r="AY26" s="9">
        <v>0</v>
      </c>
      <c r="AZ26" s="9">
        <v>106262294.87</v>
      </c>
      <c r="BA26" s="9">
        <v>0</v>
      </c>
      <c r="BB26" s="9">
        <v>54471901.640000001</v>
      </c>
      <c r="BC26" s="9">
        <v>0</v>
      </c>
      <c r="BD26" s="9">
        <v>14850142.529999999</v>
      </c>
      <c r="BE26" s="9">
        <v>0</v>
      </c>
      <c r="BF26" s="9">
        <v>9721235.8599999994</v>
      </c>
      <c r="BG26" s="9">
        <v>0</v>
      </c>
      <c r="BH26" s="9">
        <v>21677003.149999999</v>
      </c>
      <c r="BI26" s="9">
        <v>0</v>
      </c>
      <c r="BJ26" s="9">
        <v>2790646.93</v>
      </c>
      <c r="BK26" s="9">
        <v>0</v>
      </c>
      <c r="BL26" s="9">
        <v>0</v>
      </c>
      <c r="BM26" s="9">
        <v>82794206</v>
      </c>
      <c r="BN26" s="9">
        <v>76010501.900000006</v>
      </c>
    </row>
    <row r="27" spans="1:66" ht="37.5" customHeight="1" x14ac:dyDescent="0.25">
      <c r="A27" s="37">
        <v>202</v>
      </c>
      <c r="B27" s="38" t="s">
        <v>62</v>
      </c>
      <c r="C27" s="38" t="s">
        <v>70</v>
      </c>
      <c r="D27" s="38" t="s">
        <v>36</v>
      </c>
      <c r="E27" s="38" t="s">
        <v>47</v>
      </c>
      <c r="F27" s="38" t="s">
        <v>36</v>
      </c>
      <c r="G27" s="38" t="s">
        <v>75</v>
      </c>
      <c r="H27" s="38" t="s">
        <v>76</v>
      </c>
      <c r="I27" s="38"/>
      <c r="J27" s="38"/>
      <c r="K27" s="38" t="s">
        <v>68</v>
      </c>
      <c r="L27" s="39">
        <v>0</v>
      </c>
      <c r="M27" s="39">
        <v>-1</v>
      </c>
      <c r="N27" s="39">
        <v>1</v>
      </c>
      <c r="O27" s="40">
        <v>0</v>
      </c>
      <c r="P27" s="39">
        <v>0</v>
      </c>
      <c r="Q27" s="39">
        <v>99350225</v>
      </c>
      <c r="R27" s="39">
        <v>97770871.590000004</v>
      </c>
      <c r="S27" s="39">
        <v>0</v>
      </c>
      <c r="T27" s="39">
        <v>0</v>
      </c>
      <c r="U27" s="39">
        <v>1</v>
      </c>
      <c r="V27" s="39">
        <v>0</v>
      </c>
      <c r="W27" s="39">
        <v>1</v>
      </c>
      <c r="X27" s="39">
        <v>0</v>
      </c>
      <c r="Y27" s="39">
        <v>-1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99850225</v>
      </c>
      <c r="AV27" s="39">
        <v>79880220.989999995</v>
      </c>
      <c r="AW27" s="39">
        <v>0</v>
      </c>
      <c r="AX27" s="39">
        <v>17890650.600000001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-500000</v>
      </c>
      <c r="BN27" s="39">
        <v>0</v>
      </c>
    </row>
    <row r="28" spans="1:66" ht="37.5" customHeight="1" x14ac:dyDescent="0.25">
      <c r="A28" s="41">
        <v>202</v>
      </c>
      <c r="B28" s="42" t="s">
        <v>62</v>
      </c>
      <c r="C28" s="42" t="s">
        <v>70</v>
      </c>
      <c r="D28" s="42" t="s">
        <v>36</v>
      </c>
      <c r="E28" s="42" t="s">
        <v>47</v>
      </c>
      <c r="F28" s="42" t="s">
        <v>36</v>
      </c>
      <c r="G28" s="42"/>
      <c r="H28" s="42"/>
      <c r="I28" s="42" t="s">
        <v>77</v>
      </c>
      <c r="J28" s="42" t="s">
        <v>78</v>
      </c>
      <c r="K28" s="42" t="s">
        <v>68</v>
      </c>
      <c r="L28" s="43">
        <v>0</v>
      </c>
      <c r="M28" s="43">
        <v>-1</v>
      </c>
      <c r="N28" s="43">
        <v>1</v>
      </c>
      <c r="O28" s="44">
        <v>0</v>
      </c>
      <c r="P28" s="43">
        <v>0</v>
      </c>
      <c r="Q28" s="43">
        <v>99350225</v>
      </c>
      <c r="R28" s="9">
        <v>97770871.590000004</v>
      </c>
      <c r="S28" s="9">
        <v>0</v>
      </c>
      <c r="T28" s="9">
        <v>0</v>
      </c>
      <c r="U28" s="43">
        <v>1</v>
      </c>
      <c r="V28" s="45">
        <v>0</v>
      </c>
      <c r="W28" s="43">
        <v>1</v>
      </c>
      <c r="X28" s="43">
        <v>0</v>
      </c>
      <c r="Y28" s="43">
        <v>-1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9">
        <v>0</v>
      </c>
      <c r="AR28" s="9">
        <v>0</v>
      </c>
      <c r="AS28" s="9">
        <v>0</v>
      </c>
      <c r="AT28" s="9">
        <v>0</v>
      </c>
      <c r="AU28" s="9">
        <v>99850225</v>
      </c>
      <c r="AV28" s="9">
        <v>79880220.989999995</v>
      </c>
      <c r="AW28" s="9">
        <v>0</v>
      </c>
      <c r="AX28" s="9">
        <v>17890650.600000001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-500000</v>
      </c>
      <c r="BN28" s="9">
        <v>0</v>
      </c>
    </row>
    <row r="29" spans="1:66" ht="37.5" customHeight="1" x14ac:dyDescent="0.25">
      <c r="A29" s="37">
        <v>203</v>
      </c>
      <c r="B29" s="38" t="s">
        <v>62</v>
      </c>
      <c r="C29" s="38" t="s">
        <v>34</v>
      </c>
      <c r="D29" s="38" t="s">
        <v>36</v>
      </c>
      <c r="E29" s="38" t="s">
        <v>47</v>
      </c>
      <c r="F29" s="38" t="s">
        <v>36</v>
      </c>
      <c r="G29" s="38" t="s">
        <v>79</v>
      </c>
      <c r="H29" s="38" t="s">
        <v>80</v>
      </c>
      <c r="I29" s="38"/>
      <c r="J29" s="38"/>
      <c r="K29" s="38" t="s">
        <v>81</v>
      </c>
      <c r="L29" s="39">
        <v>11</v>
      </c>
      <c r="M29" s="39">
        <v>0</v>
      </c>
      <c r="N29" s="39">
        <v>11</v>
      </c>
      <c r="O29" s="40">
        <v>0</v>
      </c>
      <c r="P29" s="39">
        <v>5240000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-5000000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-240000</v>
      </c>
      <c r="BL29" s="39">
        <v>0</v>
      </c>
      <c r="BM29" s="39">
        <v>0</v>
      </c>
      <c r="BN29" s="39">
        <v>0</v>
      </c>
    </row>
    <row r="30" spans="1:66" ht="37.5" customHeight="1" x14ac:dyDescent="0.25">
      <c r="A30" s="41">
        <v>203</v>
      </c>
      <c r="B30" s="42" t="s">
        <v>62</v>
      </c>
      <c r="C30" s="42" t="s">
        <v>34</v>
      </c>
      <c r="D30" s="42" t="s">
        <v>36</v>
      </c>
      <c r="E30" s="42" t="s">
        <v>47</v>
      </c>
      <c r="F30" s="42" t="s">
        <v>36</v>
      </c>
      <c r="G30" s="42"/>
      <c r="H30" s="42"/>
      <c r="I30" s="42" t="s">
        <v>82</v>
      </c>
      <c r="J30" s="42" t="s">
        <v>80</v>
      </c>
      <c r="K30" s="42" t="s">
        <v>81</v>
      </c>
      <c r="L30" s="43">
        <v>11</v>
      </c>
      <c r="M30" s="43">
        <v>0</v>
      </c>
      <c r="N30" s="43">
        <v>11</v>
      </c>
      <c r="O30" s="44">
        <v>0</v>
      </c>
      <c r="P30" s="43">
        <v>5240000</v>
      </c>
      <c r="Q30" s="43">
        <v>0</v>
      </c>
      <c r="R30" s="9">
        <v>0</v>
      </c>
      <c r="S30" s="9">
        <v>0</v>
      </c>
      <c r="T30" s="9">
        <v>0</v>
      </c>
      <c r="U30" s="43">
        <v>0</v>
      </c>
      <c r="V30" s="45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9">
        <v>0</v>
      </c>
      <c r="AR30" s="9">
        <v>0</v>
      </c>
      <c r="AS30" s="9">
        <v>0</v>
      </c>
      <c r="AT30" s="9">
        <v>0</v>
      </c>
      <c r="AU30" s="9">
        <v>-5000000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-240000</v>
      </c>
      <c r="BL30" s="9">
        <v>0</v>
      </c>
      <c r="BM30" s="9">
        <v>0</v>
      </c>
      <c r="BN30" s="9">
        <v>0</v>
      </c>
    </row>
    <row r="31" spans="1:66" ht="37.5" customHeight="1" x14ac:dyDescent="0.25">
      <c r="A31" s="37">
        <v>203</v>
      </c>
      <c r="B31" s="38" t="s">
        <v>62</v>
      </c>
      <c r="C31" s="38" t="s">
        <v>34</v>
      </c>
      <c r="D31" s="38" t="s">
        <v>36</v>
      </c>
      <c r="E31" s="38" t="s">
        <v>42</v>
      </c>
      <c r="F31" s="38" t="s">
        <v>36</v>
      </c>
      <c r="G31" s="38" t="s">
        <v>83</v>
      </c>
      <c r="H31" s="38" t="s">
        <v>84</v>
      </c>
      <c r="I31" s="38"/>
      <c r="J31" s="38"/>
      <c r="K31" s="38" t="s">
        <v>68</v>
      </c>
      <c r="L31" s="39">
        <v>6453</v>
      </c>
      <c r="M31" s="39">
        <v>-84</v>
      </c>
      <c r="N31" s="39">
        <v>6537</v>
      </c>
      <c r="O31" s="40">
        <v>6535</v>
      </c>
      <c r="P31" s="39">
        <v>793952274</v>
      </c>
      <c r="Q31" s="39">
        <v>813158818</v>
      </c>
      <c r="R31" s="39">
        <v>807543992.92999995</v>
      </c>
      <c r="S31" s="39">
        <v>0</v>
      </c>
      <c r="T31" s="39">
        <v>0</v>
      </c>
      <c r="U31" s="39">
        <v>0</v>
      </c>
      <c r="V31" s="39">
        <v>470</v>
      </c>
      <c r="W31" s="39">
        <v>0</v>
      </c>
      <c r="X31" s="39">
        <v>1232</v>
      </c>
      <c r="Y31" s="39">
        <v>37</v>
      </c>
      <c r="Z31" s="39">
        <v>2472</v>
      </c>
      <c r="AA31" s="39">
        <v>24</v>
      </c>
      <c r="AB31" s="39">
        <v>329</v>
      </c>
      <c r="AC31" s="39">
        <v>0</v>
      </c>
      <c r="AD31" s="39">
        <v>337</v>
      </c>
      <c r="AE31" s="39">
        <v>18</v>
      </c>
      <c r="AF31" s="39">
        <v>689</v>
      </c>
      <c r="AG31" s="39">
        <v>0</v>
      </c>
      <c r="AH31" s="39">
        <v>895</v>
      </c>
      <c r="AI31" s="39">
        <v>0</v>
      </c>
      <c r="AJ31" s="39">
        <v>0</v>
      </c>
      <c r="AK31" s="39">
        <v>5</v>
      </c>
      <c r="AL31" s="39">
        <v>0</v>
      </c>
      <c r="AM31" s="39">
        <v>0</v>
      </c>
      <c r="AN31" s="39">
        <v>0</v>
      </c>
      <c r="AO31" s="39">
        <v>0</v>
      </c>
      <c r="AP31" s="39">
        <v>111</v>
      </c>
      <c r="AQ31" s="39">
        <v>0</v>
      </c>
      <c r="AR31" s="39">
        <v>0</v>
      </c>
      <c r="AS31" s="39">
        <v>-243739226</v>
      </c>
      <c r="AT31" s="39">
        <v>57037015.329999998</v>
      </c>
      <c r="AU31" s="39">
        <v>-93100710</v>
      </c>
      <c r="AV31" s="39">
        <v>86589275.299999997</v>
      </c>
      <c r="AW31" s="39">
        <v>42388031</v>
      </c>
      <c r="AX31" s="39">
        <v>214189786.22999999</v>
      </c>
      <c r="AY31" s="39">
        <v>85783245</v>
      </c>
      <c r="AZ31" s="39">
        <v>79120329.349999994</v>
      </c>
      <c r="BA31" s="39">
        <v>-27992595</v>
      </c>
      <c r="BB31" s="39">
        <v>42878581.25</v>
      </c>
      <c r="BC31" s="39">
        <v>-10544428</v>
      </c>
      <c r="BD31" s="39">
        <v>42423623.670000002</v>
      </c>
      <c r="BE31" s="39">
        <v>23226311</v>
      </c>
      <c r="BF31" s="39">
        <v>28226308.859999999</v>
      </c>
      <c r="BG31" s="39">
        <v>0</v>
      </c>
      <c r="BH31" s="39">
        <v>0</v>
      </c>
      <c r="BI31" s="39">
        <v>0</v>
      </c>
      <c r="BJ31" s="39">
        <v>0</v>
      </c>
      <c r="BK31" s="39">
        <v>165639016</v>
      </c>
      <c r="BL31" s="39">
        <v>60422421.770000003</v>
      </c>
      <c r="BM31" s="39">
        <v>77546900</v>
      </c>
      <c r="BN31" s="39">
        <v>196656651.16999999</v>
      </c>
    </row>
    <row r="32" spans="1:66" ht="37.5" customHeight="1" x14ac:dyDescent="0.25">
      <c r="A32" s="41">
        <v>203</v>
      </c>
      <c r="B32" s="42" t="s">
        <v>62</v>
      </c>
      <c r="C32" s="42" t="s">
        <v>34</v>
      </c>
      <c r="D32" s="42" t="s">
        <v>36</v>
      </c>
      <c r="E32" s="42" t="s">
        <v>42</v>
      </c>
      <c r="F32" s="42" t="s">
        <v>36</v>
      </c>
      <c r="G32" s="42"/>
      <c r="H32" s="42"/>
      <c r="I32" s="42" t="s">
        <v>85</v>
      </c>
      <c r="J32" s="42" t="s">
        <v>84</v>
      </c>
      <c r="K32" s="42" t="s">
        <v>68</v>
      </c>
      <c r="L32" s="43">
        <v>6453</v>
      </c>
      <c r="M32" s="43">
        <v>-84</v>
      </c>
      <c r="N32" s="43">
        <v>6537</v>
      </c>
      <c r="O32" s="44">
        <v>6535</v>
      </c>
      <c r="P32" s="43">
        <v>793952274</v>
      </c>
      <c r="Q32" s="43">
        <v>813158818</v>
      </c>
      <c r="R32" s="9">
        <v>807543992.92999995</v>
      </c>
      <c r="S32" s="9">
        <v>0</v>
      </c>
      <c r="T32" s="9">
        <v>0</v>
      </c>
      <c r="U32" s="43">
        <v>0</v>
      </c>
      <c r="V32" s="45">
        <v>470</v>
      </c>
      <c r="W32" s="43">
        <v>0</v>
      </c>
      <c r="X32" s="43">
        <v>1232</v>
      </c>
      <c r="Y32" s="43">
        <v>37</v>
      </c>
      <c r="Z32" s="43">
        <v>2472</v>
      </c>
      <c r="AA32" s="43">
        <v>24</v>
      </c>
      <c r="AB32" s="43">
        <v>329</v>
      </c>
      <c r="AC32" s="43">
        <v>0</v>
      </c>
      <c r="AD32" s="43">
        <v>337</v>
      </c>
      <c r="AE32" s="43">
        <v>18</v>
      </c>
      <c r="AF32" s="43">
        <v>689</v>
      </c>
      <c r="AG32" s="43">
        <v>0</v>
      </c>
      <c r="AH32" s="43">
        <v>895</v>
      </c>
      <c r="AI32" s="43">
        <v>0</v>
      </c>
      <c r="AJ32" s="43">
        <v>0</v>
      </c>
      <c r="AK32" s="43">
        <v>5</v>
      </c>
      <c r="AL32" s="43">
        <v>0</v>
      </c>
      <c r="AM32" s="43">
        <v>0</v>
      </c>
      <c r="AN32" s="43">
        <v>0</v>
      </c>
      <c r="AO32" s="43">
        <v>0</v>
      </c>
      <c r="AP32" s="43">
        <v>111</v>
      </c>
      <c r="AQ32" s="9">
        <v>0</v>
      </c>
      <c r="AR32" s="9">
        <v>0</v>
      </c>
      <c r="AS32" s="9">
        <v>-243739226</v>
      </c>
      <c r="AT32" s="9">
        <v>57037015.329999998</v>
      </c>
      <c r="AU32" s="9">
        <v>-93100710</v>
      </c>
      <c r="AV32" s="9">
        <v>86589275.299999997</v>
      </c>
      <c r="AW32" s="9">
        <v>42388031</v>
      </c>
      <c r="AX32" s="9">
        <v>214189786.22999999</v>
      </c>
      <c r="AY32" s="9">
        <v>85783245</v>
      </c>
      <c r="AZ32" s="9">
        <v>79120329.349999994</v>
      </c>
      <c r="BA32" s="9">
        <v>-27992595</v>
      </c>
      <c r="BB32" s="9">
        <v>42878581.25</v>
      </c>
      <c r="BC32" s="9">
        <v>-10544428</v>
      </c>
      <c r="BD32" s="9">
        <v>42423623.670000002</v>
      </c>
      <c r="BE32" s="9">
        <v>23226311</v>
      </c>
      <c r="BF32" s="9">
        <v>28226308.859999999</v>
      </c>
      <c r="BG32" s="9">
        <v>0</v>
      </c>
      <c r="BH32" s="9">
        <v>0</v>
      </c>
      <c r="BI32" s="9">
        <v>0</v>
      </c>
      <c r="BJ32" s="9">
        <v>0</v>
      </c>
      <c r="BK32" s="9">
        <v>165639016</v>
      </c>
      <c r="BL32" s="9">
        <v>60422421.770000003</v>
      </c>
      <c r="BM32" s="9">
        <v>77546900</v>
      </c>
      <c r="BN32" s="9">
        <v>196656651.16999999</v>
      </c>
    </row>
    <row r="33" spans="1:66" ht="37.5" customHeight="1" x14ac:dyDescent="0.25">
      <c r="A33" s="37">
        <v>203</v>
      </c>
      <c r="B33" s="38" t="s">
        <v>62</v>
      </c>
      <c r="C33" s="38" t="s">
        <v>35</v>
      </c>
      <c r="D33" s="38" t="s">
        <v>36</v>
      </c>
      <c r="E33" s="38" t="s">
        <v>47</v>
      </c>
      <c r="F33" s="38" t="s">
        <v>36</v>
      </c>
      <c r="G33" s="38" t="s">
        <v>63</v>
      </c>
      <c r="H33" s="38" t="s">
        <v>64</v>
      </c>
      <c r="I33" s="38"/>
      <c r="J33" s="38"/>
      <c r="K33" s="38" t="s">
        <v>40</v>
      </c>
      <c r="L33" s="39">
        <v>120</v>
      </c>
      <c r="M33" s="39">
        <v>0</v>
      </c>
      <c r="N33" s="39">
        <v>120</v>
      </c>
      <c r="O33" s="40">
        <v>120</v>
      </c>
      <c r="P33" s="39">
        <v>27407860</v>
      </c>
      <c r="Q33" s="39">
        <v>23658539</v>
      </c>
      <c r="R33" s="39">
        <v>7041089.459999999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1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5</v>
      </c>
      <c r="AI33" s="39">
        <v>0</v>
      </c>
      <c r="AJ33" s="39">
        <v>7</v>
      </c>
      <c r="AK33" s="39">
        <v>0</v>
      </c>
      <c r="AL33" s="39">
        <v>2</v>
      </c>
      <c r="AM33" s="39">
        <v>0</v>
      </c>
      <c r="AN33" s="39">
        <v>0</v>
      </c>
      <c r="AO33" s="39">
        <v>0</v>
      </c>
      <c r="AP33" s="39">
        <v>105</v>
      </c>
      <c r="AQ33" s="39">
        <v>0</v>
      </c>
      <c r="AR33" s="39">
        <v>0</v>
      </c>
      <c r="AS33" s="39">
        <v>0</v>
      </c>
      <c r="AT33" s="39">
        <v>372209.57</v>
      </c>
      <c r="AU33" s="39">
        <v>0</v>
      </c>
      <c r="AV33" s="39">
        <v>832955.15</v>
      </c>
      <c r="AW33" s="39">
        <v>0</v>
      </c>
      <c r="AX33" s="39">
        <v>806280.15</v>
      </c>
      <c r="AY33" s="39">
        <v>0</v>
      </c>
      <c r="AZ33" s="39">
        <v>958960.5</v>
      </c>
      <c r="BA33" s="39">
        <v>0</v>
      </c>
      <c r="BB33" s="39">
        <v>392402.04</v>
      </c>
      <c r="BC33" s="39">
        <v>0</v>
      </c>
      <c r="BD33" s="39">
        <v>164959.29999999999</v>
      </c>
      <c r="BE33" s="39">
        <v>-3749321</v>
      </c>
      <c r="BF33" s="39">
        <v>283226.34000000003</v>
      </c>
      <c r="BG33" s="39">
        <v>0</v>
      </c>
      <c r="BH33" s="39">
        <v>1802534.2</v>
      </c>
      <c r="BI33" s="39">
        <v>0</v>
      </c>
      <c r="BJ33" s="39">
        <v>258149.77</v>
      </c>
      <c r="BK33" s="39">
        <v>0</v>
      </c>
      <c r="BL33" s="39">
        <v>271493.84000000003</v>
      </c>
      <c r="BM33" s="39">
        <v>0</v>
      </c>
      <c r="BN33" s="39">
        <v>897918.6</v>
      </c>
    </row>
    <row r="34" spans="1:66" ht="37.5" customHeight="1" x14ac:dyDescent="0.25">
      <c r="A34" s="41">
        <v>203</v>
      </c>
      <c r="B34" s="42" t="s">
        <v>62</v>
      </c>
      <c r="C34" s="42" t="s">
        <v>35</v>
      </c>
      <c r="D34" s="42" t="s">
        <v>36</v>
      </c>
      <c r="E34" s="42" t="s">
        <v>47</v>
      </c>
      <c r="F34" s="42" t="s">
        <v>36</v>
      </c>
      <c r="G34" s="42"/>
      <c r="H34" s="42"/>
      <c r="I34" s="42" t="s">
        <v>65</v>
      </c>
      <c r="J34" s="42" t="s">
        <v>64</v>
      </c>
      <c r="K34" s="42" t="s">
        <v>40</v>
      </c>
      <c r="L34" s="43">
        <v>120</v>
      </c>
      <c r="M34" s="43">
        <v>0</v>
      </c>
      <c r="N34" s="43">
        <v>120</v>
      </c>
      <c r="O34" s="44">
        <v>120</v>
      </c>
      <c r="P34" s="43">
        <v>27407860</v>
      </c>
      <c r="Q34" s="43">
        <v>23658539</v>
      </c>
      <c r="R34" s="9">
        <v>7041089.459999999</v>
      </c>
      <c r="S34" s="9">
        <v>0</v>
      </c>
      <c r="T34" s="9">
        <v>0</v>
      </c>
      <c r="U34" s="43">
        <v>0</v>
      </c>
      <c r="V34" s="45">
        <v>0</v>
      </c>
      <c r="W34" s="43">
        <v>0</v>
      </c>
      <c r="X34" s="43">
        <v>0</v>
      </c>
      <c r="Y34" s="43">
        <v>0</v>
      </c>
      <c r="Z34" s="43">
        <v>1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5</v>
      </c>
      <c r="AI34" s="43">
        <v>0</v>
      </c>
      <c r="AJ34" s="43">
        <v>7</v>
      </c>
      <c r="AK34" s="43">
        <v>0</v>
      </c>
      <c r="AL34" s="43">
        <v>2</v>
      </c>
      <c r="AM34" s="43">
        <v>0</v>
      </c>
      <c r="AN34" s="43">
        <v>0</v>
      </c>
      <c r="AO34" s="43">
        <v>0</v>
      </c>
      <c r="AP34" s="43">
        <v>105</v>
      </c>
      <c r="AQ34" s="9">
        <v>0</v>
      </c>
      <c r="AR34" s="9">
        <v>0</v>
      </c>
      <c r="AS34" s="9">
        <v>0</v>
      </c>
      <c r="AT34" s="9">
        <v>372209.57</v>
      </c>
      <c r="AU34" s="9">
        <v>0</v>
      </c>
      <c r="AV34" s="9">
        <v>832955.15</v>
      </c>
      <c r="AW34" s="9">
        <v>0</v>
      </c>
      <c r="AX34" s="9">
        <v>806280.15</v>
      </c>
      <c r="AY34" s="9">
        <v>0</v>
      </c>
      <c r="AZ34" s="9">
        <v>958960.5</v>
      </c>
      <c r="BA34" s="9">
        <v>0</v>
      </c>
      <c r="BB34" s="9">
        <v>392402.04</v>
      </c>
      <c r="BC34" s="9">
        <v>0</v>
      </c>
      <c r="BD34" s="9">
        <v>164959.29999999999</v>
      </c>
      <c r="BE34" s="9">
        <v>-3749321</v>
      </c>
      <c r="BF34" s="9">
        <v>283226.34000000003</v>
      </c>
      <c r="BG34" s="9">
        <v>0</v>
      </c>
      <c r="BH34" s="9">
        <v>1802534.2</v>
      </c>
      <c r="BI34" s="9">
        <v>0</v>
      </c>
      <c r="BJ34" s="9">
        <v>258149.77</v>
      </c>
      <c r="BK34" s="9">
        <v>0</v>
      </c>
      <c r="BL34" s="9">
        <v>271493.84000000003</v>
      </c>
      <c r="BM34" s="9">
        <v>0</v>
      </c>
      <c r="BN34" s="9">
        <v>897918.6</v>
      </c>
    </row>
    <row r="35" spans="1:66" ht="37.5" customHeight="1" x14ac:dyDescent="0.25">
      <c r="A35" s="37">
        <v>203</v>
      </c>
      <c r="B35" s="38" t="s">
        <v>62</v>
      </c>
      <c r="C35" s="38" t="s">
        <v>86</v>
      </c>
      <c r="D35" s="38" t="s">
        <v>36</v>
      </c>
      <c r="E35" s="38" t="s">
        <v>47</v>
      </c>
      <c r="F35" s="38" t="s">
        <v>36</v>
      </c>
      <c r="G35" s="38" t="s">
        <v>87</v>
      </c>
      <c r="H35" s="38" t="s">
        <v>88</v>
      </c>
      <c r="I35" s="38"/>
      <c r="J35" s="38"/>
      <c r="K35" s="38" t="s">
        <v>81</v>
      </c>
      <c r="L35" s="39">
        <v>10</v>
      </c>
      <c r="M35" s="39">
        <v>0</v>
      </c>
      <c r="N35" s="39">
        <v>10</v>
      </c>
      <c r="O35" s="40">
        <v>0</v>
      </c>
      <c r="P35" s="39">
        <v>5000000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-5000000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0</v>
      </c>
      <c r="BH35" s="39">
        <v>0</v>
      </c>
      <c r="BI35" s="39">
        <v>0</v>
      </c>
      <c r="BJ35" s="39">
        <v>0</v>
      </c>
      <c r="BK35" s="39">
        <v>0</v>
      </c>
      <c r="BL35" s="39">
        <v>0</v>
      </c>
      <c r="BM35" s="39">
        <v>0</v>
      </c>
      <c r="BN35" s="39">
        <v>0</v>
      </c>
    </row>
    <row r="36" spans="1:66" ht="37.5" customHeight="1" x14ac:dyDescent="0.25">
      <c r="A36" s="41">
        <v>203</v>
      </c>
      <c r="B36" s="42" t="s">
        <v>62</v>
      </c>
      <c r="C36" s="42" t="s">
        <v>86</v>
      </c>
      <c r="D36" s="42" t="s">
        <v>36</v>
      </c>
      <c r="E36" s="42" t="s">
        <v>47</v>
      </c>
      <c r="F36" s="42" t="s">
        <v>36</v>
      </c>
      <c r="G36" s="42"/>
      <c r="H36" s="42"/>
      <c r="I36" s="42" t="s">
        <v>89</v>
      </c>
      <c r="J36" s="42" t="s">
        <v>88</v>
      </c>
      <c r="K36" s="42" t="s">
        <v>81</v>
      </c>
      <c r="L36" s="43">
        <v>10</v>
      </c>
      <c r="M36" s="43">
        <v>0</v>
      </c>
      <c r="N36" s="43">
        <v>10</v>
      </c>
      <c r="O36" s="44">
        <v>0</v>
      </c>
      <c r="P36" s="43">
        <v>5000000</v>
      </c>
      <c r="Q36" s="43">
        <v>0</v>
      </c>
      <c r="R36" s="9">
        <v>0</v>
      </c>
      <c r="S36" s="9">
        <v>0</v>
      </c>
      <c r="T36" s="9">
        <v>0</v>
      </c>
      <c r="U36" s="43">
        <v>0</v>
      </c>
      <c r="V36" s="45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43">
        <v>0</v>
      </c>
      <c r="AP36" s="43">
        <v>0</v>
      </c>
      <c r="AQ36" s="9">
        <v>0</v>
      </c>
      <c r="AR36" s="9">
        <v>0</v>
      </c>
      <c r="AS36" s="9">
        <v>0</v>
      </c>
      <c r="AT36" s="9">
        <v>0</v>
      </c>
      <c r="AU36" s="9">
        <v>-5000000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</row>
    <row r="37" spans="1:66" ht="37.5" customHeight="1" x14ac:dyDescent="0.25">
      <c r="A37" s="37">
        <v>203</v>
      </c>
      <c r="B37" s="38" t="s">
        <v>62</v>
      </c>
      <c r="C37" s="38" t="s">
        <v>86</v>
      </c>
      <c r="D37" s="38" t="s">
        <v>36</v>
      </c>
      <c r="E37" s="38" t="s">
        <v>42</v>
      </c>
      <c r="F37" s="38" t="s">
        <v>36</v>
      </c>
      <c r="G37" s="38" t="s">
        <v>90</v>
      </c>
      <c r="H37" s="38" t="s">
        <v>91</v>
      </c>
      <c r="I37" s="38"/>
      <c r="J37" s="38"/>
      <c r="K37" s="38" t="s">
        <v>68</v>
      </c>
      <c r="L37" s="39">
        <v>5349</v>
      </c>
      <c r="M37" s="39">
        <v>-331</v>
      </c>
      <c r="N37" s="39">
        <v>5680</v>
      </c>
      <c r="O37" s="40">
        <v>5108</v>
      </c>
      <c r="P37" s="39">
        <v>550792866</v>
      </c>
      <c r="Q37" s="39">
        <v>305698850</v>
      </c>
      <c r="R37" s="39">
        <v>305440076.19999999</v>
      </c>
      <c r="S37" s="39">
        <v>0</v>
      </c>
      <c r="T37" s="39">
        <v>0</v>
      </c>
      <c r="U37" s="39">
        <v>0</v>
      </c>
      <c r="V37" s="39">
        <v>431</v>
      </c>
      <c r="W37" s="39">
        <v>135</v>
      </c>
      <c r="X37" s="39">
        <v>1036</v>
      </c>
      <c r="Y37" s="39">
        <v>140</v>
      </c>
      <c r="Z37" s="39">
        <v>2045</v>
      </c>
      <c r="AA37" s="39">
        <v>56</v>
      </c>
      <c r="AB37" s="39">
        <v>637</v>
      </c>
      <c r="AC37" s="39">
        <v>0</v>
      </c>
      <c r="AD37" s="39">
        <v>508</v>
      </c>
      <c r="AE37" s="39">
        <v>0</v>
      </c>
      <c r="AF37" s="39">
        <v>54</v>
      </c>
      <c r="AG37" s="39">
        <v>0</v>
      </c>
      <c r="AH37" s="39">
        <v>319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78</v>
      </c>
      <c r="AQ37" s="39">
        <v>0</v>
      </c>
      <c r="AR37" s="39">
        <v>0</v>
      </c>
      <c r="AS37" s="39">
        <v>-106260774</v>
      </c>
      <c r="AT37" s="39">
        <v>37962984.109999999</v>
      </c>
      <c r="AU37" s="39">
        <v>3100710</v>
      </c>
      <c r="AV37" s="39">
        <v>63410723.950000003</v>
      </c>
      <c r="AW37" s="39">
        <v>-42388031</v>
      </c>
      <c r="AX37" s="39">
        <v>144810124.65000001</v>
      </c>
      <c r="AY37" s="39">
        <v>-85783245</v>
      </c>
      <c r="AZ37" s="39">
        <v>25879670.260000002</v>
      </c>
      <c r="BA37" s="39">
        <v>-45272766</v>
      </c>
      <c r="BB37" s="39">
        <v>2121418.15</v>
      </c>
      <c r="BC37" s="39">
        <v>10544428</v>
      </c>
      <c r="BD37" s="39">
        <v>8596374.9800000004</v>
      </c>
      <c r="BE37" s="39">
        <v>523010</v>
      </c>
      <c r="BF37" s="39">
        <v>523004.83</v>
      </c>
      <c r="BG37" s="39">
        <v>0</v>
      </c>
      <c r="BH37" s="39">
        <v>0</v>
      </c>
      <c r="BI37" s="39">
        <v>0</v>
      </c>
      <c r="BJ37" s="39">
        <v>0</v>
      </c>
      <c r="BK37" s="39">
        <v>-1701274</v>
      </c>
      <c r="BL37" s="39">
        <v>0</v>
      </c>
      <c r="BM37" s="39">
        <v>22143926</v>
      </c>
      <c r="BN37" s="39">
        <v>22135775.27</v>
      </c>
    </row>
    <row r="38" spans="1:66" ht="37.5" customHeight="1" x14ac:dyDescent="0.25">
      <c r="A38" s="41">
        <v>203</v>
      </c>
      <c r="B38" s="42" t="s">
        <v>62</v>
      </c>
      <c r="C38" s="42" t="s">
        <v>86</v>
      </c>
      <c r="D38" s="42" t="s">
        <v>36</v>
      </c>
      <c r="E38" s="42" t="s">
        <v>42</v>
      </c>
      <c r="F38" s="42" t="s">
        <v>36</v>
      </c>
      <c r="G38" s="42"/>
      <c r="H38" s="42"/>
      <c r="I38" s="42" t="s">
        <v>92</v>
      </c>
      <c r="J38" s="42" t="s">
        <v>91</v>
      </c>
      <c r="K38" s="42" t="s">
        <v>68</v>
      </c>
      <c r="L38" s="43">
        <v>5349</v>
      </c>
      <c r="M38" s="43">
        <v>-331</v>
      </c>
      <c r="N38" s="43">
        <v>5680</v>
      </c>
      <c r="O38" s="44">
        <v>5108</v>
      </c>
      <c r="P38" s="43">
        <v>550792866</v>
      </c>
      <c r="Q38" s="43">
        <v>305698850</v>
      </c>
      <c r="R38" s="9">
        <v>305440076.19999999</v>
      </c>
      <c r="S38" s="9">
        <v>0</v>
      </c>
      <c r="T38" s="9">
        <v>0</v>
      </c>
      <c r="U38" s="43">
        <v>0</v>
      </c>
      <c r="V38" s="45">
        <v>431</v>
      </c>
      <c r="W38" s="43">
        <v>135</v>
      </c>
      <c r="X38" s="43">
        <v>1036</v>
      </c>
      <c r="Y38" s="43">
        <v>140</v>
      </c>
      <c r="Z38" s="43">
        <v>2045</v>
      </c>
      <c r="AA38" s="43">
        <v>56</v>
      </c>
      <c r="AB38" s="43">
        <v>637</v>
      </c>
      <c r="AC38" s="43">
        <v>0</v>
      </c>
      <c r="AD38" s="43">
        <v>508</v>
      </c>
      <c r="AE38" s="43">
        <v>0</v>
      </c>
      <c r="AF38" s="43">
        <v>54</v>
      </c>
      <c r="AG38" s="43">
        <v>0</v>
      </c>
      <c r="AH38" s="43">
        <v>319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78</v>
      </c>
      <c r="AQ38" s="9">
        <v>0</v>
      </c>
      <c r="AR38" s="9">
        <v>0</v>
      </c>
      <c r="AS38" s="9">
        <v>-106260774</v>
      </c>
      <c r="AT38" s="9">
        <v>37962984.109999999</v>
      </c>
      <c r="AU38" s="9">
        <v>3100710</v>
      </c>
      <c r="AV38" s="9">
        <v>63410723.950000003</v>
      </c>
      <c r="AW38" s="9">
        <v>-42388031</v>
      </c>
      <c r="AX38" s="9">
        <v>144810124.65000001</v>
      </c>
      <c r="AY38" s="9">
        <v>-85783245</v>
      </c>
      <c r="AZ38" s="9">
        <v>25879670.260000002</v>
      </c>
      <c r="BA38" s="9">
        <v>-45272766</v>
      </c>
      <c r="BB38" s="9">
        <v>2121418.15</v>
      </c>
      <c r="BC38" s="9">
        <v>10544428</v>
      </c>
      <c r="BD38" s="9">
        <v>8596374.9800000004</v>
      </c>
      <c r="BE38" s="9">
        <v>523010</v>
      </c>
      <c r="BF38" s="9">
        <v>523004.83</v>
      </c>
      <c r="BG38" s="9">
        <v>0</v>
      </c>
      <c r="BH38" s="9">
        <v>0</v>
      </c>
      <c r="BI38" s="9">
        <v>0</v>
      </c>
      <c r="BJ38" s="9">
        <v>0</v>
      </c>
      <c r="BK38" s="9">
        <v>-1701274</v>
      </c>
      <c r="BL38" s="9">
        <v>0</v>
      </c>
      <c r="BM38" s="9">
        <v>22143926</v>
      </c>
      <c r="BN38" s="9">
        <v>22135775.27</v>
      </c>
    </row>
    <row r="39" spans="1:66" ht="37.5" customHeight="1" x14ac:dyDescent="0.25">
      <c r="A39" s="37">
        <v>203</v>
      </c>
      <c r="B39" s="38" t="s">
        <v>62</v>
      </c>
      <c r="C39" s="38" t="s">
        <v>86</v>
      </c>
      <c r="D39" s="38" t="s">
        <v>36</v>
      </c>
      <c r="E39" s="38" t="s">
        <v>42</v>
      </c>
      <c r="F39" s="38" t="s">
        <v>36</v>
      </c>
      <c r="G39" s="38" t="s">
        <v>71</v>
      </c>
      <c r="H39" s="38" t="s">
        <v>72</v>
      </c>
      <c r="I39" s="38"/>
      <c r="J39" s="38"/>
      <c r="K39" s="38" t="s">
        <v>68</v>
      </c>
      <c r="L39" s="39">
        <v>0</v>
      </c>
      <c r="M39" s="39">
        <v>-113</v>
      </c>
      <c r="N39" s="39">
        <v>113</v>
      </c>
      <c r="O39" s="39">
        <v>111</v>
      </c>
      <c r="P39" s="39">
        <v>0</v>
      </c>
      <c r="Q39" s="39">
        <v>185558029.65000001</v>
      </c>
      <c r="R39" s="39">
        <v>185557993.91000003</v>
      </c>
      <c r="S39" s="39">
        <v>0</v>
      </c>
      <c r="T39" s="39">
        <v>0</v>
      </c>
      <c r="U39" s="39">
        <v>0</v>
      </c>
      <c r="V39" s="39">
        <v>0</v>
      </c>
      <c r="W39" s="39">
        <v>69</v>
      </c>
      <c r="X39" s="39">
        <v>0</v>
      </c>
      <c r="Y39" s="39">
        <v>33</v>
      </c>
      <c r="Z39" s="39">
        <v>4</v>
      </c>
      <c r="AA39" s="39">
        <v>11</v>
      </c>
      <c r="AB39" s="39">
        <v>82</v>
      </c>
      <c r="AC39" s="39">
        <v>0</v>
      </c>
      <c r="AD39" s="39">
        <v>7</v>
      </c>
      <c r="AE39" s="39">
        <v>0</v>
      </c>
      <c r="AF39" s="39">
        <v>8</v>
      </c>
      <c r="AG39" s="39">
        <v>0</v>
      </c>
      <c r="AH39" s="39">
        <v>10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187818820.65000001</v>
      </c>
      <c r="AV39" s="39">
        <v>0</v>
      </c>
      <c r="AW39" s="39">
        <v>-12919936.000000004</v>
      </c>
      <c r="AX39" s="39">
        <v>67131545.020000011</v>
      </c>
      <c r="AY39" s="39">
        <v>10659145.000000004</v>
      </c>
      <c r="AZ39" s="39">
        <v>118426448.89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</row>
    <row r="40" spans="1:66" ht="37.5" customHeight="1" x14ac:dyDescent="0.25">
      <c r="A40" s="41">
        <v>203</v>
      </c>
      <c r="B40" s="42" t="s">
        <v>62</v>
      </c>
      <c r="C40" s="42" t="s">
        <v>86</v>
      </c>
      <c r="D40" s="42" t="s">
        <v>36</v>
      </c>
      <c r="E40" s="42" t="s">
        <v>42</v>
      </c>
      <c r="F40" s="42" t="s">
        <v>36</v>
      </c>
      <c r="G40" s="42"/>
      <c r="H40" s="42"/>
      <c r="I40" s="42" t="s">
        <v>73</v>
      </c>
      <c r="J40" s="42" t="s">
        <v>74</v>
      </c>
      <c r="K40" s="42" t="s">
        <v>68</v>
      </c>
      <c r="L40" s="43">
        <v>0</v>
      </c>
      <c r="M40" s="43">
        <v>-66</v>
      </c>
      <c r="N40" s="43">
        <v>66</v>
      </c>
      <c r="O40" s="44">
        <v>66</v>
      </c>
      <c r="P40" s="43">
        <v>0</v>
      </c>
      <c r="Q40" s="43">
        <v>40998852.450000003</v>
      </c>
      <c r="R40" s="9">
        <v>40998847.970000006</v>
      </c>
      <c r="S40" s="9">
        <v>0</v>
      </c>
      <c r="T40" s="9">
        <v>0</v>
      </c>
      <c r="U40" s="43">
        <v>0</v>
      </c>
      <c r="V40" s="45">
        <v>0</v>
      </c>
      <c r="W40" s="43">
        <v>35</v>
      </c>
      <c r="X40" s="43">
        <v>0</v>
      </c>
      <c r="Y40" s="43">
        <v>31</v>
      </c>
      <c r="Z40" s="43">
        <v>2</v>
      </c>
      <c r="AA40" s="43">
        <v>0</v>
      </c>
      <c r="AB40" s="43">
        <v>62</v>
      </c>
      <c r="AC40" s="43">
        <v>0</v>
      </c>
      <c r="AD40" s="43">
        <v>0</v>
      </c>
      <c r="AE40" s="43">
        <v>0</v>
      </c>
      <c r="AF40" s="43">
        <v>2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9">
        <v>0</v>
      </c>
      <c r="AR40" s="9">
        <v>0</v>
      </c>
      <c r="AS40" s="9">
        <v>0</v>
      </c>
      <c r="AT40" s="9">
        <v>0</v>
      </c>
      <c r="AU40" s="9">
        <v>47324296.450000003</v>
      </c>
      <c r="AV40" s="9">
        <v>0</v>
      </c>
      <c r="AW40" s="9">
        <v>-18717572.000000004</v>
      </c>
      <c r="AX40" s="9">
        <v>5328797.7</v>
      </c>
      <c r="AY40" s="9">
        <v>12392128.000000004</v>
      </c>
      <c r="AZ40" s="9">
        <v>35670050.270000003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</row>
    <row r="41" spans="1:66" ht="37.5" customHeight="1" x14ac:dyDescent="0.25">
      <c r="A41" s="41">
        <v>203</v>
      </c>
      <c r="B41" s="42" t="s">
        <v>62</v>
      </c>
      <c r="C41" s="42" t="s">
        <v>86</v>
      </c>
      <c r="D41" s="42" t="s">
        <v>36</v>
      </c>
      <c r="E41" s="42" t="s">
        <v>42</v>
      </c>
      <c r="F41" s="42" t="s">
        <v>36</v>
      </c>
      <c r="G41" s="42"/>
      <c r="H41" s="42"/>
      <c r="I41" s="42" t="s">
        <v>93</v>
      </c>
      <c r="J41" s="42" t="s">
        <v>94</v>
      </c>
      <c r="K41" s="42" t="s">
        <v>68</v>
      </c>
      <c r="L41" s="43">
        <v>0</v>
      </c>
      <c r="M41" s="43">
        <v>-35</v>
      </c>
      <c r="N41" s="43">
        <v>35</v>
      </c>
      <c r="O41" s="44">
        <v>35</v>
      </c>
      <c r="P41" s="43">
        <v>0</v>
      </c>
      <c r="Q41" s="43">
        <v>118279005.52</v>
      </c>
      <c r="R41" s="9">
        <v>118278981.30000001</v>
      </c>
      <c r="S41" s="9">
        <v>0</v>
      </c>
      <c r="T41" s="9">
        <v>0</v>
      </c>
      <c r="U41" s="43">
        <v>0</v>
      </c>
      <c r="V41" s="45">
        <v>0</v>
      </c>
      <c r="W41" s="43">
        <v>24</v>
      </c>
      <c r="X41" s="43">
        <v>0</v>
      </c>
      <c r="Y41" s="43">
        <v>2</v>
      </c>
      <c r="Z41" s="43">
        <v>2</v>
      </c>
      <c r="AA41" s="43">
        <v>9</v>
      </c>
      <c r="AB41" s="43">
        <v>10</v>
      </c>
      <c r="AC41" s="43">
        <v>0</v>
      </c>
      <c r="AD41" s="43">
        <v>7</v>
      </c>
      <c r="AE41" s="43">
        <v>0</v>
      </c>
      <c r="AF41" s="43">
        <v>6</v>
      </c>
      <c r="AG41" s="43">
        <v>0</v>
      </c>
      <c r="AH41" s="43">
        <v>10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9">
        <v>0</v>
      </c>
      <c r="AR41" s="9">
        <v>0</v>
      </c>
      <c r="AS41" s="9">
        <v>0</v>
      </c>
      <c r="AT41" s="9">
        <v>0</v>
      </c>
      <c r="AU41" s="9">
        <v>111138018.52</v>
      </c>
      <c r="AV41" s="9">
        <v>0</v>
      </c>
      <c r="AW41" s="9">
        <v>5797636</v>
      </c>
      <c r="AX41" s="9">
        <v>50124037.82</v>
      </c>
      <c r="AY41" s="9">
        <v>1343351</v>
      </c>
      <c r="AZ41" s="9">
        <v>68154943.480000004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</row>
    <row r="42" spans="1:66" ht="37.5" customHeight="1" x14ac:dyDescent="0.25">
      <c r="A42" s="41">
        <v>203</v>
      </c>
      <c r="B42" s="42" t="s">
        <v>62</v>
      </c>
      <c r="C42" s="42" t="s">
        <v>86</v>
      </c>
      <c r="D42" s="42" t="s">
        <v>36</v>
      </c>
      <c r="E42" s="42" t="s">
        <v>42</v>
      </c>
      <c r="F42" s="42" t="s">
        <v>36</v>
      </c>
      <c r="G42" s="42"/>
      <c r="H42" s="42"/>
      <c r="I42" s="42" t="s">
        <v>95</v>
      </c>
      <c r="J42" s="42" t="s">
        <v>96</v>
      </c>
      <c r="K42" s="42" t="s">
        <v>68</v>
      </c>
      <c r="L42" s="43">
        <v>0</v>
      </c>
      <c r="M42" s="43">
        <v>-12</v>
      </c>
      <c r="N42" s="43">
        <v>12</v>
      </c>
      <c r="O42" s="44">
        <v>10</v>
      </c>
      <c r="P42" s="43">
        <v>0</v>
      </c>
      <c r="Q42" s="43">
        <v>26280171.68</v>
      </c>
      <c r="R42" s="9">
        <v>26280164.640000001</v>
      </c>
      <c r="S42" s="9">
        <v>0</v>
      </c>
      <c r="T42" s="9">
        <v>0</v>
      </c>
      <c r="U42" s="43">
        <v>0</v>
      </c>
      <c r="V42" s="45">
        <v>0</v>
      </c>
      <c r="W42" s="43">
        <v>10</v>
      </c>
      <c r="X42" s="43">
        <v>0</v>
      </c>
      <c r="Y42" s="43">
        <v>0</v>
      </c>
      <c r="Z42" s="43">
        <v>0</v>
      </c>
      <c r="AA42" s="43">
        <v>2</v>
      </c>
      <c r="AB42" s="43">
        <v>10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9">
        <v>0</v>
      </c>
      <c r="AR42" s="9">
        <v>0</v>
      </c>
      <c r="AS42" s="9">
        <v>0</v>
      </c>
      <c r="AT42" s="9">
        <v>0</v>
      </c>
      <c r="AU42" s="9">
        <v>29356505.68</v>
      </c>
      <c r="AV42" s="9">
        <v>0</v>
      </c>
      <c r="AW42" s="9">
        <v>0</v>
      </c>
      <c r="AX42" s="9">
        <v>11678709.5</v>
      </c>
      <c r="AY42" s="9">
        <v>-3076334</v>
      </c>
      <c r="AZ42" s="9">
        <v>14601455.140000001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</row>
    <row r="43" spans="1:66" ht="37.5" customHeight="1" x14ac:dyDescent="0.25">
      <c r="A43" s="37">
        <v>203</v>
      </c>
      <c r="B43" s="38" t="s">
        <v>62</v>
      </c>
      <c r="C43" s="38" t="s">
        <v>86</v>
      </c>
      <c r="D43" s="38" t="s">
        <v>36</v>
      </c>
      <c r="E43" s="38" t="s">
        <v>42</v>
      </c>
      <c r="F43" s="38" t="s">
        <v>36</v>
      </c>
      <c r="G43" s="38" t="s">
        <v>97</v>
      </c>
      <c r="H43" s="38" t="s">
        <v>98</v>
      </c>
      <c r="I43" s="38"/>
      <c r="J43" s="38"/>
      <c r="K43" s="38" t="s">
        <v>68</v>
      </c>
      <c r="L43" s="39">
        <v>0</v>
      </c>
      <c r="M43" s="39">
        <v>-15</v>
      </c>
      <c r="N43" s="39">
        <v>15</v>
      </c>
      <c r="O43" s="39">
        <v>13</v>
      </c>
      <c r="P43" s="39">
        <v>0</v>
      </c>
      <c r="Q43" s="39">
        <v>70441463.159999996</v>
      </c>
      <c r="R43" s="39">
        <v>70441452.090000004</v>
      </c>
      <c r="S43" s="39">
        <v>0</v>
      </c>
      <c r="T43" s="39">
        <v>0</v>
      </c>
      <c r="U43" s="39">
        <v>0</v>
      </c>
      <c r="V43" s="39">
        <v>0</v>
      </c>
      <c r="W43" s="39">
        <v>11</v>
      </c>
      <c r="X43" s="39">
        <v>0</v>
      </c>
      <c r="Y43" s="39">
        <v>4</v>
      </c>
      <c r="Z43" s="39">
        <v>9</v>
      </c>
      <c r="AA43" s="39">
        <v>0</v>
      </c>
      <c r="AB43" s="39">
        <v>2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2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60875861.159999996</v>
      </c>
      <c r="AV43" s="39">
        <v>0</v>
      </c>
      <c r="AW43" s="39">
        <v>11276897</v>
      </c>
      <c r="AX43" s="39">
        <v>31123652.879999999</v>
      </c>
      <c r="AY43" s="39">
        <v>-1711295</v>
      </c>
      <c r="AZ43" s="39">
        <v>39317799.210000001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0</v>
      </c>
      <c r="BG43" s="39">
        <v>0</v>
      </c>
      <c r="BH43" s="39">
        <v>0</v>
      </c>
      <c r="BI43" s="39">
        <v>0</v>
      </c>
      <c r="BJ43" s="39">
        <v>0</v>
      </c>
      <c r="BK43" s="39">
        <v>0</v>
      </c>
      <c r="BL43" s="39">
        <v>0</v>
      </c>
      <c r="BM43" s="39">
        <v>0</v>
      </c>
      <c r="BN43" s="39">
        <v>0</v>
      </c>
    </row>
    <row r="44" spans="1:66" ht="37.5" customHeight="1" x14ac:dyDescent="0.25">
      <c r="A44" s="41">
        <v>203</v>
      </c>
      <c r="B44" s="42" t="s">
        <v>62</v>
      </c>
      <c r="C44" s="42" t="s">
        <v>86</v>
      </c>
      <c r="D44" s="42" t="s">
        <v>36</v>
      </c>
      <c r="E44" s="42" t="s">
        <v>42</v>
      </c>
      <c r="F44" s="42" t="s">
        <v>36</v>
      </c>
      <c r="G44" s="42"/>
      <c r="H44" s="42"/>
      <c r="I44" s="42" t="s">
        <v>99</v>
      </c>
      <c r="J44" s="42" t="s">
        <v>94</v>
      </c>
      <c r="K44" s="42" t="s">
        <v>68</v>
      </c>
      <c r="L44" s="43">
        <v>0</v>
      </c>
      <c r="M44" s="43">
        <v>-14</v>
      </c>
      <c r="N44" s="43">
        <v>14</v>
      </c>
      <c r="O44" s="44">
        <v>12</v>
      </c>
      <c r="P44" s="43">
        <v>0</v>
      </c>
      <c r="Q44" s="43">
        <v>70426941.909999996</v>
      </c>
      <c r="R44" s="9">
        <v>70426932.310000002</v>
      </c>
      <c r="S44" s="9">
        <v>0</v>
      </c>
      <c r="T44" s="9">
        <v>0</v>
      </c>
      <c r="U44" s="43">
        <v>0</v>
      </c>
      <c r="V44" s="45">
        <v>0</v>
      </c>
      <c r="W44" s="43">
        <v>10</v>
      </c>
      <c r="X44" s="43">
        <v>0</v>
      </c>
      <c r="Y44" s="43">
        <v>4</v>
      </c>
      <c r="Z44" s="43">
        <v>9</v>
      </c>
      <c r="AA44" s="43">
        <v>0</v>
      </c>
      <c r="AB44" s="43">
        <v>2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1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9">
        <v>0</v>
      </c>
      <c r="AR44" s="9">
        <v>0</v>
      </c>
      <c r="AS44" s="9">
        <v>0</v>
      </c>
      <c r="AT44" s="9">
        <v>0</v>
      </c>
      <c r="AU44" s="9">
        <v>60805213.909999996</v>
      </c>
      <c r="AV44" s="9">
        <v>0</v>
      </c>
      <c r="AW44" s="9">
        <v>11276897</v>
      </c>
      <c r="AX44" s="9">
        <v>31123652.879999999</v>
      </c>
      <c r="AY44" s="9">
        <v>-1655169</v>
      </c>
      <c r="AZ44" s="9">
        <v>39303279.43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</row>
    <row r="45" spans="1:66" ht="37.5" customHeight="1" x14ac:dyDescent="0.25">
      <c r="A45" s="41">
        <v>203</v>
      </c>
      <c r="B45" s="42" t="s">
        <v>62</v>
      </c>
      <c r="C45" s="42" t="s">
        <v>86</v>
      </c>
      <c r="D45" s="42" t="s">
        <v>36</v>
      </c>
      <c r="E45" s="42" t="s">
        <v>42</v>
      </c>
      <c r="F45" s="42" t="s">
        <v>36</v>
      </c>
      <c r="G45" s="42"/>
      <c r="H45" s="42"/>
      <c r="I45" s="42" t="s">
        <v>100</v>
      </c>
      <c r="J45" s="42" t="s">
        <v>96</v>
      </c>
      <c r="K45" s="42" t="s">
        <v>68</v>
      </c>
      <c r="L45" s="43">
        <v>0</v>
      </c>
      <c r="M45" s="43">
        <v>-1</v>
      </c>
      <c r="N45" s="43">
        <v>1</v>
      </c>
      <c r="O45" s="44">
        <v>1</v>
      </c>
      <c r="P45" s="43">
        <v>0</v>
      </c>
      <c r="Q45" s="43">
        <v>14521.25</v>
      </c>
      <c r="R45" s="9">
        <v>14519.78</v>
      </c>
      <c r="S45" s="9">
        <v>0</v>
      </c>
      <c r="T45" s="9">
        <v>0</v>
      </c>
      <c r="U45" s="43">
        <v>0</v>
      </c>
      <c r="V45" s="45">
        <v>0</v>
      </c>
      <c r="W45" s="43">
        <v>1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1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3">
        <v>0</v>
      </c>
      <c r="AO45" s="43">
        <v>0</v>
      </c>
      <c r="AP45" s="43">
        <v>0</v>
      </c>
      <c r="AQ45" s="9">
        <v>0</v>
      </c>
      <c r="AR45" s="9">
        <v>0</v>
      </c>
      <c r="AS45" s="9">
        <v>0</v>
      </c>
      <c r="AT45" s="9">
        <v>0</v>
      </c>
      <c r="AU45" s="9">
        <v>70647.25</v>
      </c>
      <c r="AV45" s="9">
        <v>0</v>
      </c>
      <c r="AW45" s="9">
        <v>0</v>
      </c>
      <c r="AX45" s="9">
        <v>0</v>
      </c>
      <c r="AY45" s="9">
        <v>-56126</v>
      </c>
      <c r="AZ45" s="9">
        <v>14519.78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</row>
    <row r="46" spans="1:66" ht="37.5" customHeight="1" x14ac:dyDescent="0.25">
      <c r="A46" s="37">
        <v>203</v>
      </c>
      <c r="B46" s="38" t="s">
        <v>62</v>
      </c>
      <c r="C46" s="38" t="s">
        <v>86</v>
      </c>
      <c r="D46" s="38" t="s">
        <v>36</v>
      </c>
      <c r="E46" s="38" t="s">
        <v>42</v>
      </c>
      <c r="F46" s="38" t="s">
        <v>36</v>
      </c>
      <c r="G46" s="38" t="s">
        <v>101</v>
      </c>
      <c r="H46" s="38" t="s">
        <v>102</v>
      </c>
      <c r="I46" s="38"/>
      <c r="J46" s="38"/>
      <c r="K46" s="38" t="s">
        <v>68</v>
      </c>
      <c r="L46" s="39">
        <v>0</v>
      </c>
      <c r="M46" s="39">
        <v>-22</v>
      </c>
      <c r="N46" s="39">
        <v>22</v>
      </c>
      <c r="O46" s="39">
        <v>22</v>
      </c>
      <c r="P46" s="39">
        <v>0</v>
      </c>
      <c r="Q46" s="39">
        <v>121579295.61</v>
      </c>
      <c r="R46" s="39">
        <v>121579273.67999999</v>
      </c>
      <c r="S46" s="39">
        <v>0</v>
      </c>
      <c r="T46" s="39">
        <v>0</v>
      </c>
      <c r="U46" s="39">
        <v>0</v>
      </c>
      <c r="V46" s="39">
        <v>0</v>
      </c>
      <c r="W46" s="39">
        <v>20</v>
      </c>
      <c r="X46" s="39">
        <v>0</v>
      </c>
      <c r="Y46" s="39">
        <v>2</v>
      </c>
      <c r="Z46" s="39">
        <v>9</v>
      </c>
      <c r="AA46" s="39">
        <v>0</v>
      </c>
      <c r="AB46" s="39">
        <v>8</v>
      </c>
      <c r="AC46" s="39">
        <v>0</v>
      </c>
      <c r="AD46" s="39">
        <v>4</v>
      </c>
      <c r="AE46" s="39">
        <v>0</v>
      </c>
      <c r="AF46" s="39">
        <v>0</v>
      </c>
      <c r="AG46" s="39">
        <v>0</v>
      </c>
      <c r="AH46" s="39">
        <v>1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129668371.61</v>
      </c>
      <c r="AV46" s="39">
        <v>0</v>
      </c>
      <c r="AW46" s="39">
        <v>1643039</v>
      </c>
      <c r="AX46" s="39">
        <v>47565599.880000003</v>
      </c>
      <c r="AY46" s="39">
        <v>-9732115</v>
      </c>
      <c r="AZ46" s="39">
        <v>74013673.799999997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</row>
    <row r="47" spans="1:66" ht="37.5" customHeight="1" x14ac:dyDescent="0.25">
      <c r="A47" s="41">
        <v>203</v>
      </c>
      <c r="B47" s="42" t="s">
        <v>62</v>
      </c>
      <c r="C47" s="42" t="s">
        <v>86</v>
      </c>
      <c r="D47" s="42" t="s">
        <v>36</v>
      </c>
      <c r="E47" s="42" t="s">
        <v>42</v>
      </c>
      <c r="F47" s="42" t="s">
        <v>36</v>
      </c>
      <c r="G47" s="42"/>
      <c r="H47" s="42"/>
      <c r="I47" s="42" t="s">
        <v>103</v>
      </c>
      <c r="J47" s="42" t="s">
        <v>94</v>
      </c>
      <c r="K47" s="42" t="s">
        <v>68</v>
      </c>
      <c r="L47" s="43">
        <v>0</v>
      </c>
      <c r="M47" s="43">
        <v>-21</v>
      </c>
      <c r="N47" s="43">
        <v>21</v>
      </c>
      <c r="O47" s="44">
        <v>21</v>
      </c>
      <c r="P47" s="43">
        <v>0</v>
      </c>
      <c r="Q47" s="43">
        <v>115995207.2</v>
      </c>
      <c r="R47" s="9">
        <v>115995186.09999999</v>
      </c>
      <c r="S47" s="9">
        <v>0</v>
      </c>
      <c r="T47" s="9">
        <v>0</v>
      </c>
      <c r="U47" s="43">
        <v>0</v>
      </c>
      <c r="V47" s="45">
        <v>0</v>
      </c>
      <c r="W47" s="43">
        <v>19</v>
      </c>
      <c r="X47" s="43">
        <v>0</v>
      </c>
      <c r="Y47" s="43">
        <v>2</v>
      </c>
      <c r="Z47" s="43">
        <v>8</v>
      </c>
      <c r="AA47" s="43">
        <v>0</v>
      </c>
      <c r="AB47" s="43">
        <v>8</v>
      </c>
      <c r="AC47" s="43">
        <v>0</v>
      </c>
      <c r="AD47" s="43">
        <v>4</v>
      </c>
      <c r="AE47" s="43">
        <v>0</v>
      </c>
      <c r="AF47" s="43">
        <v>0</v>
      </c>
      <c r="AG47" s="43">
        <v>0</v>
      </c>
      <c r="AH47" s="43">
        <v>1</v>
      </c>
      <c r="AI47" s="43">
        <v>0</v>
      </c>
      <c r="AJ47" s="43">
        <v>0</v>
      </c>
      <c r="AK47" s="43">
        <v>0</v>
      </c>
      <c r="AL47" s="43">
        <v>0</v>
      </c>
      <c r="AM47" s="43">
        <v>0</v>
      </c>
      <c r="AN47" s="43">
        <v>0</v>
      </c>
      <c r="AO47" s="43">
        <v>0</v>
      </c>
      <c r="AP47" s="43">
        <v>0</v>
      </c>
      <c r="AQ47" s="9">
        <v>0</v>
      </c>
      <c r="AR47" s="9">
        <v>0</v>
      </c>
      <c r="AS47" s="9">
        <v>0</v>
      </c>
      <c r="AT47" s="9">
        <v>0</v>
      </c>
      <c r="AU47" s="9">
        <v>124234704.2</v>
      </c>
      <c r="AV47" s="9">
        <v>0</v>
      </c>
      <c r="AW47" s="9">
        <v>1643039</v>
      </c>
      <c r="AX47" s="9">
        <v>43386397.880000003</v>
      </c>
      <c r="AY47" s="9">
        <v>-9882536</v>
      </c>
      <c r="AZ47" s="9">
        <v>72608788.219999999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</row>
    <row r="48" spans="1:66" ht="37.5" customHeight="1" x14ac:dyDescent="0.25">
      <c r="A48" s="41">
        <v>203</v>
      </c>
      <c r="B48" s="42" t="s">
        <v>62</v>
      </c>
      <c r="C48" s="42" t="s">
        <v>86</v>
      </c>
      <c r="D48" s="42" t="s">
        <v>36</v>
      </c>
      <c r="E48" s="42" t="s">
        <v>42</v>
      </c>
      <c r="F48" s="42" t="s">
        <v>36</v>
      </c>
      <c r="G48" s="42"/>
      <c r="H48" s="42"/>
      <c r="I48" s="42" t="s">
        <v>104</v>
      </c>
      <c r="J48" s="42" t="s">
        <v>96</v>
      </c>
      <c r="K48" s="42" t="s">
        <v>68</v>
      </c>
      <c r="L48" s="43">
        <v>0</v>
      </c>
      <c r="M48" s="43">
        <v>-1</v>
      </c>
      <c r="N48" s="43">
        <v>1</v>
      </c>
      <c r="O48" s="44">
        <v>1</v>
      </c>
      <c r="P48" s="43">
        <v>0</v>
      </c>
      <c r="Q48" s="43">
        <v>5584088.4100000001</v>
      </c>
      <c r="R48" s="9">
        <v>5584087.5800000001</v>
      </c>
      <c r="S48" s="9">
        <v>0</v>
      </c>
      <c r="T48" s="9">
        <v>0</v>
      </c>
      <c r="U48" s="43">
        <v>0</v>
      </c>
      <c r="V48" s="45">
        <v>0</v>
      </c>
      <c r="W48" s="43">
        <v>1</v>
      </c>
      <c r="X48" s="43">
        <v>0</v>
      </c>
      <c r="Y48" s="43">
        <v>0</v>
      </c>
      <c r="Z48" s="43">
        <v>1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9">
        <v>0</v>
      </c>
      <c r="AR48" s="9">
        <v>0</v>
      </c>
      <c r="AS48" s="9">
        <v>0</v>
      </c>
      <c r="AT48" s="9">
        <v>0</v>
      </c>
      <c r="AU48" s="9">
        <v>5433667.4100000001</v>
      </c>
      <c r="AV48" s="9">
        <v>0</v>
      </c>
      <c r="AW48" s="9">
        <v>0</v>
      </c>
      <c r="AX48" s="9">
        <v>4179202</v>
      </c>
      <c r="AY48" s="9">
        <v>150421</v>
      </c>
      <c r="AZ48" s="9">
        <v>1404885.58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</row>
    <row r="49" spans="1:66" ht="37.5" customHeight="1" x14ac:dyDescent="0.25">
      <c r="A49" s="37">
        <v>203</v>
      </c>
      <c r="B49" s="38" t="s">
        <v>62</v>
      </c>
      <c r="C49" s="38" t="s">
        <v>86</v>
      </c>
      <c r="D49" s="38" t="s">
        <v>36</v>
      </c>
      <c r="E49" s="38" t="s">
        <v>42</v>
      </c>
      <c r="F49" s="38" t="s">
        <v>36</v>
      </c>
      <c r="G49" s="38" t="s">
        <v>75</v>
      </c>
      <c r="H49" s="38" t="s">
        <v>76</v>
      </c>
      <c r="I49" s="38"/>
      <c r="J49" s="38"/>
      <c r="K49" s="38" t="s">
        <v>68</v>
      </c>
      <c r="L49" s="39">
        <v>0</v>
      </c>
      <c r="M49" s="39">
        <v>-1</v>
      </c>
      <c r="N49" s="39">
        <v>1</v>
      </c>
      <c r="O49" s="40">
        <v>1</v>
      </c>
      <c r="P49" s="39">
        <v>0</v>
      </c>
      <c r="Q49" s="39">
        <v>5766630.9800000004</v>
      </c>
      <c r="R49" s="39">
        <v>5766630.3300000001</v>
      </c>
      <c r="S49" s="39">
        <v>0</v>
      </c>
      <c r="T49" s="39">
        <v>0</v>
      </c>
      <c r="U49" s="39">
        <v>0</v>
      </c>
      <c r="V49" s="39">
        <v>0</v>
      </c>
      <c r="W49" s="39">
        <v>1</v>
      </c>
      <c r="X49" s="39">
        <v>0</v>
      </c>
      <c r="Y49" s="39">
        <v>0</v>
      </c>
      <c r="Z49" s="39">
        <v>1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4982365.9800000004</v>
      </c>
      <c r="AV49" s="39">
        <v>0</v>
      </c>
      <c r="AW49" s="39">
        <v>0</v>
      </c>
      <c r="AX49" s="39">
        <v>4179201.5</v>
      </c>
      <c r="AY49" s="39">
        <v>784265</v>
      </c>
      <c r="AZ49" s="39">
        <v>1587428.83</v>
      </c>
      <c r="BA49" s="39">
        <v>0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</row>
    <row r="50" spans="1:66" ht="37.5" customHeight="1" x14ac:dyDescent="0.25">
      <c r="A50" s="41">
        <v>203</v>
      </c>
      <c r="B50" s="42" t="s">
        <v>62</v>
      </c>
      <c r="C50" s="42" t="s">
        <v>86</v>
      </c>
      <c r="D50" s="42" t="s">
        <v>36</v>
      </c>
      <c r="E50" s="42" t="s">
        <v>42</v>
      </c>
      <c r="F50" s="42" t="s">
        <v>36</v>
      </c>
      <c r="G50" s="42"/>
      <c r="H50" s="42"/>
      <c r="I50" s="42" t="s">
        <v>77</v>
      </c>
      <c r="J50" s="42" t="s">
        <v>78</v>
      </c>
      <c r="K50" s="42" t="s">
        <v>68</v>
      </c>
      <c r="L50" s="43">
        <v>0</v>
      </c>
      <c r="M50" s="43">
        <v>-1</v>
      </c>
      <c r="N50" s="43">
        <v>1</v>
      </c>
      <c r="O50" s="44">
        <v>1</v>
      </c>
      <c r="P50" s="43">
        <v>0</v>
      </c>
      <c r="Q50" s="43">
        <v>5766630.9800000004</v>
      </c>
      <c r="R50" s="9">
        <v>5766630.3300000001</v>
      </c>
      <c r="S50" s="9">
        <v>0</v>
      </c>
      <c r="T50" s="9">
        <v>0</v>
      </c>
      <c r="U50" s="43">
        <v>0</v>
      </c>
      <c r="V50" s="45">
        <v>0</v>
      </c>
      <c r="W50" s="43">
        <v>1</v>
      </c>
      <c r="X50" s="43">
        <v>0</v>
      </c>
      <c r="Y50" s="43">
        <v>0</v>
      </c>
      <c r="Z50" s="43">
        <v>1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9">
        <v>0</v>
      </c>
      <c r="AR50" s="9">
        <v>0</v>
      </c>
      <c r="AS50" s="9">
        <v>0</v>
      </c>
      <c r="AT50" s="9">
        <v>0</v>
      </c>
      <c r="AU50" s="9">
        <v>4982365.9800000004</v>
      </c>
      <c r="AV50" s="9">
        <v>0</v>
      </c>
      <c r="AW50" s="9">
        <v>0</v>
      </c>
      <c r="AX50" s="9">
        <v>4179201.5</v>
      </c>
      <c r="AY50" s="9">
        <v>784265</v>
      </c>
      <c r="AZ50" s="9">
        <v>1587428.83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</row>
    <row r="51" spans="1:66" ht="37.5" customHeight="1" x14ac:dyDescent="0.25">
      <c r="A51" s="37">
        <v>203</v>
      </c>
      <c r="B51" s="47">
        <v>94</v>
      </c>
      <c r="C51" s="38" t="s">
        <v>86</v>
      </c>
      <c r="D51" s="38" t="s">
        <v>36</v>
      </c>
      <c r="E51" s="38" t="s">
        <v>42</v>
      </c>
      <c r="F51" s="38" t="s">
        <v>36</v>
      </c>
      <c r="G51" s="38" t="s">
        <v>105</v>
      </c>
      <c r="H51" s="38" t="s">
        <v>106</v>
      </c>
      <c r="I51" s="38"/>
      <c r="J51" s="38"/>
      <c r="K51" s="38" t="s">
        <v>68</v>
      </c>
      <c r="L51" s="39">
        <v>0</v>
      </c>
      <c r="M51" s="39">
        <v>-15</v>
      </c>
      <c r="N51" s="39">
        <v>15</v>
      </c>
      <c r="O51" s="40">
        <v>15</v>
      </c>
      <c r="P51" s="39">
        <v>0</v>
      </c>
      <c r="Q51" s="39">
        <v>45135751</v>
      </c>
      <c r="R51" s="39">
        <v>45135739.560000002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15</v>
      </c>
      <c r="Z51" s="39">
        <v>14</v>
      </c>
      <c r="AA51" s="39">
        <v>0</v>
      </c>
      <c r="AB51" s="39">
        <v>1</v>
      </c>
      <c r="AC51" s="39">
        <v>0</v>
      </c>
      <c r="AD51" s="39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0</v>
      </c>
      <c r="AK51" s="39">
        <v>0</v>
      </c>
      <c r="AL51" s="39">
        <v>0</v>
      </c>
      <c r="AM51" s="39">
        <v>0</v>
      </c>
      <c r="AN51" s="39">
        <v>0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  <c r="AU51" s="39">
        <v>35000000</v>
      </c>
      <c r="AV51" s="39">
        <v>0</v>
      </c>
      <c r="AW51" s="39">
        <v>0</v>
      </c>
      <c r="AX51" s="39">
        <v>34999990.640000001</v>
      </c>
      <c r="AY51" s="39">
        <v>0</v>
      </c>
      <c r="AZ51" s="39">
        <v>0</v>
      </c>
      <c r="BA51" s="39">
        <v>0</v>
      </c>
      <c r="BB51" s="39">
        <v>0</v>
      </c>
      <c r="BC51" s="39">
        <v>0</v>
      </c>
      <c r="BD51" s="39">
        <v>0</v>
      </c>
      <c r="BE51" s="39">
        <v>6793810</v>
      </c>
      <c r="BF51" s="39">
        <v>6793808.8499999996</v>
      </c>
      <c r="BG51" s="39">
        <v>0</v>
      </c>
      <c r="BH51" s="39">
        <v>0</v>
      </c>
      <c r="BI51" s="39">
        <v>0</v>
      </c>
      <c r="BJ51" s="39">
        <v>0</v>
      </c>
      <c r="BK51" s="39">
        <v>0</v>
      </c>
      <c r="BL51" s="39">
        <v>0</v>
      </c>
      <c r="BM51" s="39">
        <v>3341941</v>
      </c>
      <c r="BN51" s="39">
        <v>3341940.07</v>
      </c>
    </row>
    <row r="52" spans="1:66" ht="37.5" customHeight="1" x14ac:dyDescent="0.25">
      <c r="A52" s="41">
        <v>203</v>
      </c>
      <c r="B52" s="48">
        <v>94</v>
      </c>
      <c r="C52" s="42" t="s">
        <v>86</v>
      </c>
      <c r="D52" s="42" t="s">
        <v>36</v>
      </c>
      <c r="E52" s="42" t="s">
        <v>42</v>
      </c>
      <c r="F52" s="42" t="s">
        <v>36</v>
      </c>
      <c r="G52" s="42"/>
      <c r="H52" s="42"/>
      <c r="I52" s="42" t="s">
        <v>107</v>
      </c>
      <c r="J52" s="42" t="s">
        <v>106</v>
      </c>
      <c r="K52" s="42" t="s">
        <v>68</v>
      </c>
      <c r="L52" s="43">
        <v>0</v>
      </c>
      <c r="M52" s="43">
        <v>-15</v>
      </c>
      <c r="N52" s="43">
        <v>15</v>
      </c>
      <c r="O52" s="44">
        <v>15</v>
      </c>
      <c r="P52" s="43">
        <v>0</v>
      </c>
      <c r="Q52" s="43">
        <v>45135751</v>
      </c>
      <c r="R52" s="9">
        <v>45135739.560000002</v>
      </c>
      <c r="S52" s="9">
        <v>0</v>
      </c>
      <c r="T52" s="9">
        <v>0</v>
      </c>
      <c r="U52" s="43">
        <v>0</v>
      </c>
      <c r="V52" s="45">
        <v>0</v>
      </c>
      <c r="W52" s="43">
        <v>0</v>
      </c>
      <c r="X52" s="43">
        <v>0</v>
      </c>
      <c r="Y52" s="43">
        <v>15</v>
      </c>
      <c r="Z52" s="43">
        <v>14</v>
      </c>
      <c r="AA52" s="43">
        <v>0</v>
      </c>
      <c r="AB52" s="43">
        <v>1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9">
        <v>0</v>
      </c>
      <c r="AR52" s="9">
        <v>0</v>
      </c>
      <c r="AS52" s="9">
        <v>0</v>
      </c>
      <c r="AT52" s="9">
        <v>0</v>
      </c>
      <c r="AU52" s="9">
        <v>35000000</v>
      </c>
      <c r="AV52" s="9">
        <v>0</v>
      </c>
      <c r="AW52" s="9">
        <v>0</v>
      </c>
      <c r="AX52" s="9">
        <v>34999990.640000001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6793810</v>
      </c>
      <c r="BF52" s="9">
        <v>6793808.8499999996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3341941</v>
      </c>
      <c r="BN52" s="9">
        <v>3341940.07</v>
      </c>
    </row>
    <row r="53" spans="1:66" ht="37.5" customHeight="1" x14ac:dyDescent="0.25">
      <c r="A53" s="49">
        <v>203</v>
      </c>
      <c r="B53" s="50">
        <v>94</v>
      </c>
      <c r="C53" s="50">
        <v>14</v>
      </c>
      <c r="D53" s="50" t="s">
        <v>36</v>
      </c>
      <c r="E53" s="50" t="s">
        <v>47</v>
      </c>
      <c r="F53" s="50" t="s">
        <v>36</v>
      </c>
      <c r="G53" s="38" t="s">
        <v>108</v>
      </c>
      <c r="H53" s="38" t="s">
        <v>109</v>
      </c>
      <c r="I53" s="38"/>
      <c r="J53" s="38"/>
      <c r="K53" s="38" t="s">
        <v>81</v>
      </c>
      <c r="L53" s="39">
        <v>0</v>
      </c>
      <c r="M53" s="39">
        <v>-55</v>
      </c>
      <c r="N53" s="39">
        <v>55</v>
      </c>
      <c r="O53" s="40">
        <v>52</v>
      </c>
      <c r="P53" s="39">
        <v>0</v>
      </c>
      <c r="Q53" s="39">
        <v>74318656</v>
      </c>
      <c r="R53" s="39">
        <v>74318615.480000004</v>
      </c>
      <c r="S53" s="39">
        <v>0</v>
      </c>
      <c r="T53" s="39">
        <v>0</v>
      </c>
      <c r="U53" s="39">
        <v>45</v>
      </c>
      <c r="V53" s="39">
        <v>0</v>
      </c>
      <c r="W53" s="39">
        <v>0</v>
      </c>
      <c r="X53" s="39">
        <v>38</v>
      </c>
      <c r="Y53" s="39">
        <v>0</v>
      </c>
      <c r="Z53" s="39">
        <v>4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10</v>
      </c>
      <c r="AL53" s="39">
        <v>0</v>
      </c>
      <c r="AM53" s="39">
        <v>0</v>
      </c>
      <c r="AN53" s="39">
        <v>0</v>
      </c>
      <c r="AO53" s="39">
        <v>0</v>
      </c>
      <c r="AP53" s="39">
        <v>10</v>
      </c>
      <c r="AQ53" s="39">
        <v>0</v>
      </c>
      <c r="AR53" s="39">
        <v>0</v>
      </c>
      <c r="AS53" s="39">
        <v>50000000</v>
      </c>
      <c r="AT53" s="39">
        <v>0</v>
      </c>
      <c r="AU53" s="39">
        <v>9658476</v>
      </c>
      <c r="AV53" s="39">
        <v>49658439.359999999</v>
      </c>
      <c r="AW53" s="39">
        <v>-3230158</v>
      </c>
      <c r="AX53" s="39">
        <v>6769840.8799999999</v>
      </c>
      <c r="AY53" s="39">
        <v>0</v>
      </c>
      <c r="AZ53" s="39">
        <v>0</v>
      </c>
      <c r="BA53" s="39">
        <v>133110</v>
      </c>
      <c r="BB53" s="39">
        <v>133110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17757228</v>
      </c>
      <c r="BL53" s="39">
        <v>17757225.239999998</v>
      </c>
      <c r="BM53" s="39">
        <v>0</v>
      </c>
      <c r="BN53" s="39">
        <v>0</v>
      </c>
    </row>
    <row r="54" spans="1:66" ht="37.5" customHeight="1" x14ac:dyDescent="0.25">
      <c r="A54" s="51">
        <v>203</v>
      </c>
      <c r="B54" s="52">
        <v>94</v>
      </c>
      <c r="C54" s="52">
        <v>14</v>
      </c>
      <c r="D54" s="52" t="s">
        <v>36</v>
      </c>
      <c r="E54" s="52" t="s">
        <v>47</v>
      </c>
      <c r="F54" s="52" t="s">
        <v>36</v>
      </c>
      <c r="G54" s="42"/>
      <c r="H54" s="42"/>
      <c r="I54" s="42" t="s">
        <v>110</v>
      </c>
      <c r="J54" s="42" t="s">
        <v>109</v>
      </c>
      <c r="K54" s="42" t="s">
        <v>81</v>
      </c>
      <c r="L54" s="43">
        <v>0</v>
      </c>
      <c r="M54" s="43">
        <v>-55</v>
      </c>
      <c r="N54" s="43">
        <v>55</v>
      </c>
      <c r="O54" s="44">
        <v>52</v>
      </c>
      <c r="P54" s="43">
        <v>0</v>
      </c>
      <c r="Q54" s="43">
        <v>74318656</v>
      </c>
      <c r="R54" s="9">
        <v>74318615.480000004</v>
      </c>
      <c r="S54" s="9">
        <v>0</v>
      </c>
      <c r="T54" s="9">
        <v>0</v>
      </c>
      <c r="U54" s="43">
        <v>45</v>
      </c>
      <c r="V54" s="45">
        <v>0</v>
      </c>
      <c r="W54" s="43">
        <v>0</v>
      </c>
      <c r="X54" s="43">
        <v>38</v>
      </c>
      <c r="Y54" s="43">
        <v>0</v>
      </c>
      <c r="Z54" s="43">
        <v>4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10</v>
      </c>
      <c r="AL54" s="43">
        <v>0</v>
      </c>
      <c r="AM54" s="43">
        <v>0</v>
      </c>
      <c r="AN54" s="43">
        <v>0</v>
      </c>
      <c r="AO54" s="43">
        <v>0</v>
      </c>
      <c r="AP54" s="43">
        <v>10</v>
      </c>
      <c r="AQ54" s="9">
        <v>0</v>
      </c>
      <c r="AR54" s="9">
        <v>0</v>
      </c>
      <c r="AS54" s="9">
        <v>50000000</v>
      </c>
      <c r="AT54" s="9">
        <v>0</v>
      </c>
      <c r="AU54" s="9">
        <v>9658476</v>
      </c>
      <c r="AV54" s="9">
        <v>49658439.359999999</v>
      </c>
      <c r="AW54" s="9">
        <v>-3230158</v>
      </c>
      <c r="AX54" s="9">
        <v>6769840.8799999999</v>
      </c>
      <c r="AY54" s="9">
        <v>0</v>
      </c>
      <c r="AZ54" s="9">
        <v>0</v>
      </c>
      <c r="BA54" s="9">
        <v>133110</v>
      </c>
      <c r="BB54" s="9">
        <v>133110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17757228</v>
      </c>
      <c r="BL54" s="9">
        <v>17757225.239999998</v>
      </c>
      <c r="BM54" s="9">
        <v>0</v>
      </c>
      <c r="BN54" s="9">
        <v>0</v>
      </c>
    </row>
    <row r="55" spans="1:66" ht="37.5" customHeight="1" x14ac:dyDescent="0.25">
      <c r="A55" s="49">
        <v>203</v>
      </c>
      <c r="B55" s="50">
        <v>94</v>
      </c>
      <c r="C55" s="50">
        <v>15</v>
      </c>
      <c r="D55" s="50" t="s">
        <v>36</v>
      </c>
      <c r="E55" s="50" t="s">
        <v>47</v>
      </c>
      <c r="F55" s="50" t="s">
        <v>36</v>
      </c>
      <c r="G55" s="38" t="s">
        <v>111</v>
      </c>
      <c r="H55" s="38" t="s">
        <v>112</v>
      </c>
      <c r="I55" s="38"/>
      <c r="J55" s="38"/>
      <c r="K55" s="38" t="s">
        <v>81</v>
      </c>
      <c r="L55" s="39">
        <v>1</v>
      </c>
      <c r="M55" s="39">
        <v>-107</v>
      </c>
      <c r="N55" s="39">
        <v>108</v>
      </c>
      <c r="O55" s="40">
        <v>106</v>
      </c>
      <c r="P55" s="39">
        <v>0</v>
      </c>
      <c r="Q55" s="39">
        <v>505514175</v>
      </c>
      <c r="R55" s="39">
        <v>505497434.42000002</v>
      </c>
      <c r="S55" s="39">
        <v>0</v>
      </c>
      <c r="T55" s="39">
        <v>0</v>
      </c>
      <c r="U55" s="39">
        <v>103</v>
      </c>
      <c r="V55" s="39">
        <v>0</v>
      </c>
      <c r="W55" s="39">
        <v>0</v>
      </c>
      <c r="X55" s="39">
        <v>81</v>
      </c>
      <c r="Y55" s="39">
        <v>1</v>
      </c>
      <c r="Z55" s="39">
        <v>17</v>
      </c>
      <c r="AA55" s="39">
        <v>0</v>
      </c>
      <c r="AB55" s="39">
        <v>1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3</v>
      </c>
      <c r="AI55" s="39">
        <v>0</v>
      </c>
      <c r="AJ55" s="39">
        <v>0</v>
      </c>
      <c r="AK55" s="39">
        <v>3</v>
      </c>
      <c r="AL55" s="39">
        <v>0</v>
      </c>
      <c r="AM55" s="39">
        <v>0</v>
      </c>
      <c r="AN55" s="39">
        <v>0</v>
      </c>
      <c r="AO55" s="39">
        <v>0</v>
      </c>
      <c r="AP55" s="39">
        <v>4</v>
      </c>
      <c r="AQ55" s="39">
        <v>0</v>
      </c>
      <c r="AR55" s="39">
        <v>0</v>
      </c>
      <c r="AS55" s="39">
        <v>300000000</v>
      </c>
      <c r="AT55" s="39">
        <v>0</v>
      </c>
      <c r="AU55" s="39">
        <v>55341524</v>
      </c>
      <c r="AV55" s="39">
        <v>300341483.35000002</v>
      </c>
      <c r="AW55" s="39">
        <v>3230158</v>
      </c>
      <c r="AX55" s="39">
        <v>58230153.460000001</v>
      </c>
      <c r="AY55" s="39">
        <v>0</v>
      </c>
      <c r="AZ55" s="39">
        <v>0</v>
      </c>
      <c r="BA55" s="39">
        <v>73132251</v>
      </c>
      <c r="BB55" s="39">
        <v>59866890</v>
      </c>
      <c r="BC55" s="39">
        <v>0</v>
      </c>
      <c r="BD55" s="39">
        <v>13265352.6</v>
      </c>
      <c r="BE55" s="39">
        <v>43975147</v>
      </c>
      <c r="BF55" s="39">
        <v>43967642.990000002</v>
      </c>
      <c r="BG55" s="39">
        <v>0</v>
      </c>
      <c r="BH55" s="39">
        <v>0</v>
      </c>
      <c r="BI55" s="39">
        <v>0</v>
      </c>
      <c r="BJ55" s="39">
        <v>0</v>
      </c>
      <c r="BK55" s="39">
        <v>29835095</v>
      </c>
      <c r="BL55" s="39">
        <v>29825912.02</v>
      </c>
      <c r="BM55" s="39">
        <v>0</v>
      </c>
      <c r="BN55" s="39">
        <v>0</v>
      </c>
    </row>
    <row r="56" spans="1:66" ht="37.5" customHeight="1" x14ac:dyDescent="0.25">
      <c r="A56" s="51">
        <v>203</v>
      </c>
      <c r="B56" s="52">
        <v>94</v>
      </c>
      <c r="C56" s="52">
        <v>15</v>
      </c>
      <c r="D56" s="52" t="s">
        <v>36</v>
      </c>
      <c r="E56" s="52" t="s">
        <v>47</v>
      </c>
      <c r="F56" s="52" t="s">
        <v>36</v>
      </c>
      <c r="G56" s="42"/>
      <c r="H56" s="42"/>
      <c r="I56" s="42" t="s">
        <v>113</v>
      </c>
      <c r="J56" s="42" t="s">
        <v>112</v>
      </c>
      <c r="K56" s="42" t="s">
        <v>81</v>
      </c>
      <c r="L56" s="43">
        <v>1</v>
      </c>
      <c r="M56" s="43">
        <v>-107</v>
      </c>
      <c r="N56" s="43">
        <v>108</v>
      </c>
      <c r="O56" s="44">
        <v>106</v>
      </c>
      <c r="P56" s="43">
        <v>0</v>
      </c>
      <c r="Q56" s="43">
        <v>505514175</v>
      </c>
      <c r="R56" s="9">
        <v>505497434.42000002</v>
      </c>
      <c r="S56" s="9">
        <v>0</v>
      </c>
      <c r="T56" s="9">
        <v>0</v>
      </c>
      <c r="U56" s="43">
        <v>103</v>
      </c>
      <c r="V56" s="45">
        <v>0</v>
      </c>
      <c r="W56" s="43">
        <v>0</v>
      </c>
      <c r="X56" s="43">
        <v>81</v>
      </c>
      <c r="Y56" s="43">
        <v>1</v>
      </c>
      <c r="Z56" s="43">
        <v>17</v>
      </c>
      <c r="AA56" s="43">
        <v>0</v>
      </c>
      <c r="AB56" s="43">
        <v>1</v>
      </c>
      <c r="AC56" s="43">
        <v>0</v>
      </c>
      <c r="AD56" s="43">
        <v>0</v>
      </c>
      <c r="AE56" s="43">
        <v>0</v>
      </c>
      <c r="AF56" s="43">
        <v>0</v>
      </c>
      <c r="AG56" s="43">
        <v>0</v>
      </c>
      <c r="AH56" s="43">
        <v>3</v>
      </c>
      <c r="AI56" s="43">
        <v>0</v>
      </c>
      <c r="AJ56" s="43">
        <v>0</v>
      </c>
      <c r="AK56" s="43">
        <v>3</v>
      </c>
      <c r="AL56" s="43">
        <v>0</v>
      </c>
      <c r="AM56" s="43">
        <v>0</v>
      </c>
      <c r="AN56" s="43">
        <v>0</v>
      </c>
      <c r="AO56" s="43">
        <v>0</v>
      </c>
      <c r="AP56" s="43">
        <v>4</v>
      </c>
      <c r="AQ56" s="9">
        <v>0</v>
      </c>
      <c r="AR56" s="9">
        <v>0</v>
      </c>
      <c r="AS56" s="9">
        <v>300000000</v>
      </c>
      <c r="AT56" s="9">
        <v>0</v>
      </c>
      <c r="AU56" s="9">
        <v>55341524</v>
      </c>
      <c r="AV56" s="9">
        <v>300341483.35000002</v>
      </c>
      <c r="AW56" s="9">
        <v>3230158</v>
      </c>
      <c r="AX56" s="9">
        <v>58230153.460000001</v>
      </c>
      <c r="AY56" s="9">
        <v>0</v>
      </c>
      <c r="AZ56" s="9">
        <v>0</v>
      </c>
      <c r="BA56" s="9">
        <v>73132251</v>
      </c>
      <c r="BB56" s="9">
        <v>59866890</v>
      </c>
      <c r="BC56" s="9">
        <v>0</v>
      </c>
      <c r="BD56" s="9">
        <v>13265352.6</v>
      </c>
      <c r="BE56" s="9">
        <v>43975147</v>
      </c>
      <c r="BF56" s="9">
        <v>43967642.990000002</v>
      </c>
      <c r="BG56" s="9">
        <v>0</v>
      </c>
      <c r="BH56" s="9">
        <v>0</v>
      </c>
      <c r="BI56" s="9">
        <v>0</v>
      </c>
      <c r="BJ56" s="9">
        <v>0</v>
      </c>
      <c r="BK56" s="9">
        <v>29835095</v>
      </c>
      <c r="BL56" s="9">
        <v>29825912.02</v>
      </c>
      <c r="BM56" s="9">
        <v>0</v>
      </c>
      <c r="BN56" s="9">
        <v>0</v>
      </c>
    </row>
    <row r="57" spans="1:66" ht="37.5" customHeight="1" x14ac:dyDescent="0.25">
      <c r="A57" s="37">
        <v>204</v>
      </c>
      <c r="B57" s="38" t="s">
        <v>114</v>
      </c>
      <c r="C57" s="38" t="s">
        <v>35</v>
      </c>
      <c r="D57" s="38" t="s">
        <v>36</v>
      </c>
      <c r="E57" s="38" t="s">
        <v>47</v>
      </c>
      <c r="F57" s="38" t="s">
        <v>36</v>
      </c>
      <c r="G57" s="38" t="s">
        <v>115</v>
      </c>
      <c r="H57" s="38" t="s">
        <v>64</v>
      </c>
      <c r="I57" s="38"/>
      <c r="J57" s="38"/>
      <c r="K57" s="38" t="s">
        <v>40</v>
      </c>
      <c r="L57" s="39">
        <v>85</v>
      </c>
      <c r="M57" s="39">
        <v>-180</v>
      </c>
      <c r="N57" s="39">
        <v>265</v>
      </c>
      <c r="O57" s="40">
        <v>261</v>
      </c>
      <c r="P57" s="39">
        <v>12264729</v>
      </c>
      <c r="Q57" s="39">
        <v>13090963</v>
      </c>
      <c r="R57" s="39">
        <v>1811132.2300000002</v>
      </c>
      <c r="S57" s="39">
        <v>180</v>
      </c>
      <c r="T57" s="39">
        <v>58</v>
      </c>
      <c r="U57" s="39">
        <v>0</v>
      </c>
      <c r="V57" s="39">
        <v>0</v>
      </c>
      <c r="W57" s="39">
        <v>0</v>
      </c>
      <c r="X57" s="39">
        <v>1</v>
      </c>
      <c r="Y57" s="39">
        <v>0</v>
      </c>
      <c r="Z57" s="39">
        <v>1</v>
      </c>
      <c r="AA57" s="39">
        <v>0</v>
      </c>
      <c r="AB57" s="39">
        <v>0</v>
      </c>
      <c r="AC57" s="39">
        <v>0</v>
      </c>
      <c r="AD57" s="39">
        <v>1</v>
      </c>
      <c r="AE57" s="39">
        <v>0</v>
      </c>
      <c r="AF57" s="39">
        <v>71</v>
      </c>
      <c r="AG57" s="39">
        <v>0</v>
      </c>
      <c r="AH57" s="39">
        <v>1</v>
      </c>
      <c r="AI57" s="39">
        <v>0</v>
      </c>
      <c r="AJ57" s="39">
        <v>0</v>
      </c>
      <c r="AK57" s="39">
        <v>0</v>
      </c>
      <c r="AL57" s="39">
        <v>45</v>
      </c>
      <c r="AM57" s="39">
        <v>0</v>
      </c>
      <c r="AN57" s="39">
        <v>44</v>
      </c>
      <c r="AO57" s="39">
        <v>0</v>
      </c>
      <c r="AP57" s="39">
        <v>39</v>
      </c>
      <c r="AQ57" s="39">
        <v>0</v>
      </c>
      <c r="AR57" s="39">
        <v>10621.37</v>
      </c>
      <c r="AS57" s="39">
        <v>-823882</v>
      </c>
      <c r="AT57" s="39">
        <v>197901.98</v>
      </c>
      <c r="AU57" s="39">
        <v>-112842</v>
      </c>
      <c r="AV57" s="39">
        <v>106715.63</v>
      </c>
      <c r="AW57" s="39">
        <v>0</v>
      </c>
      <c r="AX57" s="39">
        <v>203326.78</v>
      </c>
      <c r="AY57" s="39">
        <v>-83321</v>
      </c>
      <c r="AZ57" s="39">
        <v>123829.59</v>
      </c>
      <c r="BA57" s="39">
        <v>813498</v>
      </c>
      <c r="BB57" s="39">
        <v>459007.31</v>
      </c>
      <c r="BC57" s="39">
        <v>-182000</v>
      </c>
      <c r="BD57" s="39">
        <v>69781.100000000006</v>
      </c>
      <c r="BE57" s="39">
        <v>-165781</v>
      </c>
      <c r="BF57" s="39">
        <v>86401.13</v>
      </c>
      <c r="BG57" s="39">
        <v>1262000</v>
      </c>
      <c r="BH57" s="39">
        <v>126151.61</v>
      </c>
      <c r="BI57" s="39">
        <v>405651</v>
      </c>
      <c r="BJ57" s="39">
        <v>77859.820000000007</v>
      </c>
      <c r="BK57" s="39">
        <v>38852</v>
      </c>
      <c r="BL57" s="39">
        <v>80828.639999999999</v>
      </c>
      <c r="BM57" s="39">
        <v>-325941</v>
      </c>
      <c r="BN57" s="39">
        <v>268707.27</v>
      </c>
    </row>
    <row r="58" spans="1:66" ht="37.5" customHeight="1" x14ac:dyDescent="0.25">
      <c r="A58" s="41">
        <v>204</v>
      </c>
      <c r="B58" s="42" t="s">
        <v>114</v>
      </c>
      <c r="C58" s="42" t="s">
        <v>35</v>
      </c>
      <c r="D58" s="42" t="s">
        <v>36</v>
      </c>
      <c r="E58" s="42" t="s">
        <v>47</v>
      </c>
      <c r="F58" s="42" t="s">
        <v>36</v>
      </c>
      <c r="G58" s="42"/>
      <c r="H58" s="42"/>
      <c r="I58" s="42" t="s">
        <v>116</v>
      </c>
      <c r="J58" s="42" t="s">
        <v>64</v>
      </c>
      <c r="K58" s="42" t="s">
        <v>40</v>
      </c>
      <c r="L58" s="43">
        <v>85</v>
      </c>
      <c r="M58" s="43">
        <v>-180</v>
      </c>
      <c r="N58" s="43">
        <v>265</v>
      </c>
      <c r="O58" s="44">
        <v>261</v>
      </c>
      <c r="P58" s="43">
        <v>12264729</v>
      </c>
      <c r="Q58" s="43">
        <v>13090963</v>
      </c>
      <c r="R58" s="9">
        <v>1811132.2300000002</v>
      </c>
      <c r="S58" s="9">
        <v>180</v>
      </c>
      <c r="T58" s="9">
        <v>58</v>
      </c>
      <c r="U58" s="43">
        <v>0</v>
      </c>
      <c r="V58" s="45">
        <v>0</v>
      </c>
      <c r="W58" s="43">
        <v>0</v>
      </c>
      <c r="X58" s="43">
        <v>1</v>
      </c>
      <c r="Y58" s="43">
        <v>0</v>
      </c>
      <c r="Z58" s="43">
        <v>1</v>
      </c>
      <c r="AA58" s="43">
        <v>0</v>
      </c>
      <c r="AB58" s="43">
        <v>0</v>
      </c>
      <c r="AC58" s="43">
        <v>0</v>
      </c>
      <c r="AD58" s="43">
        <v>1</v>
      </c>
      <c r="AE58" s="43">
        <v>0</v>
      </c>
      <c r="AF58" s="43">
        <v>71</v>
      </c>
      <c r="AG58" s="43">
        <v>0</v>
      </c>
      <c r="AH58" s="43">
        <v>1</v>
      </c>
      <c r="AI58" s="43">
        <v>0</v>
      </c>
      <c r="AJ58" s="43">
        <v>0</v>
      </c>
      <c r="AK58" s="43">
        <v>0</v>
      </c>
      <c r="AL58" s="43">
        <v>45</v>
      </c>
      <c r="AM58" s="43">
        <v>0</v>
      </c>
      <c r="AN58" s="43">
        <v>44</v>
      </c>
      <c r="AO58" s="43">
        <v>0</v>
      </c>
      <c r="AP58" s="43">
        <v>39</v>
      </c>
      <c r="AQ58" s="9">
        <v>0</v>
      </c>
      <c r="AR58" s="9">
        <v>10621.37</v>
      </c>
      <c r="AS58" s="9">
        <v>-823882</v>
      </c>
      <c r="AT58" s="9">
        <v>197901.98</v>
      </c>
      <c r="AU58" s="9">
        <v>-112842</v>
      </c>
      <c r="AV58" s="9">
        <v>106715.63</v>
      </c>
      <c r="AW58" s="9">
        <v>0</v>
      </c>
      <c r="AX58" s="9">
        <v>203326.78</v>
      </c>
      <c r="AY58" s="9">
        <v>-83321</v>
      </c>
      <c r="AZ58" s="9">
        <v>123829.59</v>
      </c>
      <c r="BA58" s="9">
        <v>813498</v>
      </c>
      <c r="BB58" s="9">
        <v>459007.31</v>
      </c>
      <c r="BC58" s="9">
        <v>-182000</v>
      </c>
      <c r="BD58" s="9">
        <v>69781.100000000006</v>
      </c>
      <c r="BE58" s="9">
        <v>-165781</v>
      </c>
      <c r="BF58" s="9">
        <v>86401.13</v>
      </c>
      <c r="BG58" s="9">
        <v>1262000</v>
      </c>
      <c r="BH58" s="9">
        <v>126151.61</v>
      </c>
      <c r="BI58" s="9">
        <v>405651</v>
      </c>
      <c r="BJ58" s="9">
        <v>77859.820000000007</v>
      </c>
      <c r="BK58" s="9">
        <v>38852</v>
      </c>
      <c r="BL58" s="9">
        <v>80828.639999999999</v>
      </c>
      <c r="BM58" s="9">
        <v>-325941</v>
      </c>
      <c r="BN58" s="9">
        <v>268707.27</v>
      </c>
    </row>
    <row r="59" spans="1:66" ht="37.5" customHeight="1" x14ac:dyDescent="0.25">
      <c r="A59" s="37">
        <v>204</v>
      </c>
      <c r="B59" s="38" t="s">
        <v>114</v>
      </c>
      <c r="C59" s="38" t="s">
        <v>35</v>
      </c>
      <c r="D59" s="38" t="s">
        <v>36</v>
      </c>
      <c r="E59" s="38" t="s">
        <v>42</v>
      </c>
      <c r="F59" s="38" t="s">
        <v>36</v>
      </c>
      <c r="G59" s="38" t="s">
        <v>117</v>
      </c>
      <c r="H59" s="38" t="s">
        <v>118</v>
      </c>
      <c r="I59" s="38"/>
      <c r="J59" s="38"/>
      <c r="K59" s="38" t="s">
        <v>81</v>
      </c>
      <c r="L59" s="39">
        <v>4595</v>
      </c>
      <c r="M59" s="39">
        <v>-11100</v>
      </c>
      <c r="N59" s="39">
        <v>15695</v>
      </c>
      <c r="O59" s="40">
        <v>15695</v>
      </c>
      <c r="P59" s="39">
        <v>2686541</v>
      </c>
      <c r="Q59" s="39">
        <v>3562266</v>
      </c>
      <c r="R59" s="39">
        <v>3111826.46</v>
      </c>
      <c r="S59" s="39">
        <v>11100</v>
      </c>
      <c r="T59" s="39">
        <v>830</v>
      </c>
      <c r="U59" s="39">
        <v>0</v>
      </c>
      <c r="V59" s="39">
        <v>15</v>
      </c>
      <c r="W59" s="39">
        <v>0</v>
      </c>
      <c r="X59" s="39">
        <v>1165</v>
      </c>
      <c r="Y59" s="39">
        <v>0</v>
      </c>
      <c r="Z59" s="39">
        <v>1220</v>
      </c>
      <c r="AA59" s="39">
        <v>0</v>
      </c>
      <c r="AB59" s="39">
        <v>0</v>
      </c>
      <c r="AC59" s="39">
        <v>0</v>
      </c>
      <c r="AD59" s="39">
        <v>3010</v>
      </c>
      <c r="AE59" s="39">
        <v>0</v>
      </c>
      <c r="AF59" s="39">
        <v>1050</v>
      </c>
      <c r="AG59" s="39">
        <v>0</v>
      </c>
      <c r="AH59" s="39">
        <v>965</v>
      </c>
      <c r="AI59" s="39">
        <v>0</v>
      </c>
      <c r="AJ59" s="39">
        <v>770</v>
      </c>
      <c r="AK59" s="39">
        <v>0</v>
      </c>
      <c r="AL59" s="39">
        <v>820</v>
      </c>
      <c r="AM59" s="39">
        <v>0</v>
      </c>
      <c r="AN59" s="39">
        <v>1980</v>
      </c>
      <c r="AO59" s="39">
        <v>0</v>
      </c>
      <c r="AP59" s="39">
        <v>3870</v>
      </c>
      <c r="AQ59" s="39">
        <v>0</v>
      </c>
      <c r="AR59" s="39">
        <v>0</v>
      </c>
      <c r="AS59" s="39">
        <v>823882</v>
      </c>
      <c r="AT59" s="39">
        <v>337151.32</v>
      </c>
      <c r="AU59" s="39">
        <v>51813</v>
      </c>
      <c r="AV59" s="39">
        <v>181237.41999999998</v>
      </c>
      <c r="AW59" s="39">
        <v>0</v>
      </c>
      <c r="AX59" s="39">
        <v>304938.42</v>
      </c>
      <c r="AY59" s="39">
        <v>83321</v>
      </c>
      <c r="AZ59" s="39">
        <v>199884</v>
      </c>
      <c r="BA59" s="39">
        <v>0</v>
      </c>
      <c r="BB59" s="39">
        <v>231588.95</v>
      </c>
      <c r="BC59" s="39">
        <v>182000</v>
      </c>
      <c r="BD59" s="39">
        <v>235011.16</v>
      </c>
      <c r="BE59" s="39">
        <v>-134219</v>
      </c>
      <c r="BF59" s="39">
        <v>381870.86</v>
      </c>
      <c r="BG59" s="39">
        <v>0</v>
      </c>
      <c r="BH59" s="39">
        <v>343238.17000000004</v>
      </c>
      <c r="BI59" s="39">
        <v>-55651</v>
      </c>
      <c r="BJ59" s="39">
        <v>200410.78999999998</v>
      </c>
      <c r="BK59" s="39">
        <v>-38852</v>
      </c>
      <c r="BL59" s="39">
        <v>380024.53</v>
      </c>
      <c r="BM59" s="39">
        <v>-36569</v>
      </c>
      <c r="BN59" s="39">
        <v>316470.83999999997</v>
      </c>
    </row>
    <row r="60" spans="1:66" ht="37.5" customHeight="1" x14ac:dyDescent="0.25">
      <c r="A60" s="41">
        <v>204</v>
      </c>
      <c r="B60" s="42" t="s">
        <v>114</v>
      </c>
      <c r="C60" s="42" t="s">
        <v>35</v>
      </c>
      <c r="D60" s="42" t="s">
        <v>36</v>
      </c>
      <c r="E60" s="42" t="s">
        <v>42</v>
      </c>
      <c r="F60" s="42" t="s">
        <v>36</v>
      </c>
      <c r="G60" s="42"/>
      <c r="H60" s="42"/>
      <c r="I60" s="42" t="s">
        <v>119</v>
      </c>
      <c r="J60" s="42" t="s">
        <v>120</v>
      </c>
      <c r="K60" s="42" t="s">
        <v>81</v>
      </c>
      <c r="L60" s="43">
        <v>525</v>
      </c>
      <c r="M60" s="43">
        <v>0</v>
      </c>
      <c r="N60" s="43">
        <v>525</v>
      </c>
      <c r="O60" s="44">
        <v>525</v>
      </c>
      <c r="P60" s="43">
        <v>1031212</v>
      </c>
      <c r="Q60" s="43">
        <v>983420</v>
      </c>
      <c r="R60" s="9">
        <v>970913.56</v>
      </c>
      <c r="S60" s="9">
        <v>0</v>
      </c>
      <c r="T60" s="9">
        <v>40</v>
      </c>
      <c r="U60" s="43">
        <v>0</v>
      </c>
      <c r="V60" s="45">
        <v>5</v>
      </c>
      <c r="W60" s="43">
        <v>0</v>
      </c>
      <c r="X60" s="43">
        <v>40</v>
      </c>
      <c r="Y60" s="43">
        <v>0</v>
      </c>
      <c r="Z60" s="43">
        <v>45</v>
      </c>
      <c r="AA60" s="43">
        <v>0</v>
      </c>
      <c r="AB60" s="43">
        <v>0</v>
      </c>
      <c r="AC60" s="43">
        <v>0</v>
      </c>
      <c r="AD60" s="43">
        <v>90</v>
      </c>
      <c r="AE60" s="43">
        <v>0</v>
      </c>
      <c r="AF60" s="43">
        <v>45</v>
      </c>
      <c r="AG60" s="43">
        <v>0</v>
      </c>
      <c r="AH60" s="43">
        <v>45</v>
      </c>
      <c r="AI60" s="43">
        <v>0</v>
      </c>
      <c r="AJ60" s="43">
        <v>60</v>
      </c>
      <c r="AK60" s="43">
        <v>0</v>
      </c>
      <c r="AL60" s="43">
        <v>50</v>
      </c>
      <c r="AM60" s="43">
        <v>0</v>
      </c>
      <c r="AN60" s="43">
        <v>60</v>
      </c>
      <c r="AO60" s="43">
        <v>0</v>
      </c>
      <c r="AP60" s="43">
        <v>45</v>
      </c>
      <c r="AQ60" s="9">
        <v>0</v>
      </c>
      <c r="AR60" s="9">
        <v>0</v>
      </c>
      <c r="AS60" s="9">
        <v>-120386</v>
      </c>
      <c r="AT60" s="9">
        <v>239205.6</v>
      </c>
      <c r="AU60" s="9">
        <v>51813</v>
      </c>
      <c r="AV60" s="9">
        <v>96625.09</v>
      </c>
      <c r="AW60" s="9">
        <v>0</v>
      </c>
      <c r="AX60" s="9">
        <v>92660.98</v>
      </c>
      <c r="AY60" s="9">
        <v>6100</v>
      </c>
      <c r="AZ60" s="9">
        <v>39845</v>
      </c>
      <c r="BA60" s="9">
        <v>0</v>
      </c>
      <c r="BB60" s="9">
        <v>48815.839999999997</v>
      </c>
      <c r="BC60" s="9">
        <v>-18000</v>
      </c>
      <c r="BD60" s="9">
        <v>123054</v>
      </c>
      <c r="BE60" s="9">
        <v>129093</v>
      </c>
      <c r="BF60" s="9">
        <v>9620</v>
      </c>
      <c r="BG60" s="9">
        <v>0</v>
      </c>
      <c r="BH60" s="9">
        <v>157659.17000000001</v>
      </c>
      <c r="BI60" s="9">
        <v>-55651</v>
      </c>
      <c r="BJ60" s="9">
        <v>73694.789999999994</v>
      </c>
      <c r="BK60" s="9">
        <v>-34252</v>
      </c>
      <c r="BL60" s="9">
        <v>23463.25</v>
      </c>
      <c r="BM60" s="9">
        <v>-6509</v>
      </c>
      <c r="BN60" s="9">
        <v>66269.84</v>
      </c>
    </row>
    <row r="61" spans="1:66" ht="37.5" customHeight="1" x14ac:dyDescent="0.25">
      <c r="A61" s="41">
        <v>204</v>
      </c>
      <c r="B61" s="42" t="s">
        <v>114</v>
      </c>
      <c r="C61" s="42" t="s">
        <v>35</v>
      </c>
      <c r="D61" s="42" t="s">
        <v>36</v>
      </c>
      <c r="E61" s="42" t="s">
        <v>42</v>
      </c>
      <c r="F61" s="42" t="s">
        <v>36</v>
      </c>
      <c r="G61" s="42"/>
      <c r="H61" s="42"/>
      <c r="I61" s="42" t="s">
        <v>121</v>
      </c>
      <c r="J61" s="42" t="s">
        <v>122</v>
      </c>
      <c r="K61" s="42" t="s">
        <v>81</v>
      </c>
      <c r="L61" s="43">
        <v>1575</v>
      </c>
      <c r="M61" s="43">
        <v>-2100</v>
      </c>
      <c r="N61" s="43">
        <v>3675</v>
      </c>
      <c r="O61" s="44">
        <v>3675</v>
      </c>
      <c r="P61" s="43">
        <v>183000</v>
      </c>
      <c r="Q61" s="43">
        <v>336367</v>
      </c>
      <c r="R61" s="9">
        <v>332008.75</v>
      </c>
      <c r="S61" s="9">
        <v>2100</v>
      </c>
      <c r="T61" s="9">
        <v>160</v>
      </c>
      <c r="U61" s="43">
        <v>0</v>
      </c>
      <c r="V61" s="45">
        <v>0</v>
      </c>
      <c r="W61" s="43">
        <v>0</v>
      </c>
      <c r="X61" s="43">
        <v>195</v>
      </c>
      <c r="Y61" s="43">
        <v>0</v>
      </c>
      <c r="Z61" s="43">
        <v>215</v>
      </c>
      <c r="AA61" s="43">
        <v>0</v>
      </c>
      <c r="AB61" s="43">
        <v>0</v>
      </c>
      <c r="AC61" s="43">
        <v>0</v>
      </c>
      <c r="AD61" s="43">
        <v>505</v>
      </c>
      <c r="AE61" s="43">
        <v>0</v>
      </c>
      <c r="AF61" s="43">
        <v>150</v>
      </c>
      <c r="AG61" s="43">
        <v>0</v>
      </c>
      <c r="AH61" s="43">
        <v>150</v>
      </c>
      <c r="AI61" s="43">
        <v>0</v>
      </c>
      <c r="AJ61" s="43">
        <v>150</v>
      </c>
      <c r="AK61" s="43">
        <v>0</v>
      </c>
      <c r="AL61" s="43">
        <v>150</v>
      </c>
      <c r="AM61" s="43">
        <v>0</v>
      </c>
      <c r="AN61" s="43">
        <v>1000</v>
      </c>
      <c r="AO61" s="43">
        <v>0</v>
      </c>
      <c r="AP61" s="43">
        <v>1000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24138</v>
      </c>
      <c r="BA61" s="9">
        <v>0</v>
      </c>
      <c r="BB61" s="9">
        <v>0</v>
      </c>
      <c r="BC61" s="9">
        <v>200000</v>
      </c>
      <c r="BD61" s="9">
        <v>0</v>
      </c>
      <c r="BE61" s="9">
        <v>0</v>
      </c>
      <c r="BF61" s="9">
        <v>177890.75</v>
      </c>
      <c r="BG61" s="9">
        <v>0</v>
      </c>
      <c r="BH61" s="9">
        <v>30000</v>
      </c>
      <c r="BI61" s="9">
        <v>0</v>
      </c>
      <c r="BJ61" s="9">
        <v>0</v>
      </c>
      <c r="BK61" s="9">
        <v>0</v>
      </c>
      <c r="BL61" s="9">
        <v>99980</v>
      </c>
      <c r="BM61" s="9">
        <v>-46633</v>
      </c>
      <c r="BN61" s="9">
        <v>0</v>
      </c>
    </row>
    <row r="62" spans="1:66" ht="37.5" customHeight="1" x14ac:dyDescent="0.25">
      <c r="A62" s="41">
        <v>204</v>
      </c>
      <c r="B62" s="42" t="s">
        <v>114</v>
      </c>
      <c r="C62" s="42" t="s">
        <v>35</v>
      </c>
      <c r="D62" s="42" t="s">
        <v>36</v>
      </c>
      <c r="E62" s="42" t="s">
        <v>42</v>
      </c>
      <c r="F62" s="42" t="s">
        <v>36</v>
      </c>
      <c r="G62" s="42"/>
      <c r="H62" s="42"/>
      <c r="I62" s="42" t="s">
        <v>123</v>
      </c>
      <c r="J62" s="42" t="s">
        <v>124</v>
      </c>
      <c r="K62" s="42" t="s">
        <v>81</v>
      </c>
      <c r="L62" s="43">
        <v>1550</v>
      </c>
      <c r="M62" s="43">
        <v>-2000</v>
      </c>
      <c r="N62" s="43">
        <v>3550</v>
      </c>
      <c r="O62" s="44">
        <v>3550</v>
      </c>
      <c r="P62" s="43">
        <v>728318</v>
      </c>
      <c r="Q62" s="43">
        <v>1652235</v>
      </c>
      <c r="R62" s="9">
        <v>1226276.28</v>
      </c>
      <c r="S62" s="9">
        <v>2000</v>
      </c>
      <c r="T62" s="9">
        <v>160</v>
      </c>
      <c r="U62" s="43">
        <v>0</v>
      </c>
      <c r="V62" s="45">
        <v>0</v>
      </c>
      <c r="W62" s="43">
        <v>0</v>
      </c>
      <c r="X62" s="43">
        <v>160</v>
      </c>
      <c r="Y62" s="43">
        <v>0</v>
      </c>
      <c r="Z62" s="43">
        <v>170</v>
      </c>
      <c r="AA62" s="43">
        <v>0</v>
      </c>
      <c r="AB62" s="43">
        <v>0</v>
      </c>
      <c r="AC62" s="43">
        <v>0</v>
      </c>
      <c r="AD62" s="43">
        <v>450</v>
      </c>
      <c r="AE62" s="43">
        <v>0</v>
      </c>
      <c r="AF62" s="43">
        <v>170</v>
      </c>
      <c r="AG62" s="43">
        <v>0</v>
      </c>
      <c r="AH62" s="43">
        <v>200</v>
      </c>
      <c r="AI62" s="43">
        <v>0</v>
      </c>
      <c r="AJ62" s="43">
        <v>170</v>
      </c>
      <c r="AK62" s="43">
        <v>0</v>
      </c>
      <c r="AL62" s="43">
        <v>170</v>
      </c>
      <c r="AM62" s="43">
        <v>0</v>
      </c>
      <c r="AN62" s="43">
        <v>650</v>
      </c>
      <c r="AO62" s="43">
        <v>0</v>
      </c>
      <c r="AP62" s="43">
        <v>1250</v>
      </c>
      <c r="AQ62" s="9">
        <v>0</v>
      </c>
      <c r="AR62" s="9">
        <v>0</v>
      </c>
      <c r="AS62" s="9">
        <v>879200</v>
      </c>
      <c r="AT62" s="9">
        <v>6300</v>
      </c>
      <c r="AU62" s="9">
        <v>0</v>
      </c>
      <c r="AV62" s="9">
        <v>6300</v>
      </c>
      <c r="AW62" s="9">
        <v>0</v>
      </c>
      <c r="AX62" s="9">
        <v>143707</v>
      </c>
      <c r="AY62" s="9">
        <v>9600</v>
      </c>
      <c r="AZ62" s="9">
        <v>96220</v>
      </c>
      <c r="BA62" s="9">
        <v>0</v>
      </c>
      <c r="BB62" s="9">
        <v>94220</v>
      </c>
      <c r="BC62" s="9">
        <v>0</v>
      </c>
      <c r="BD62" s="9">
        <v>94220</v>
      </c>
      <c r="BE62" s="9">
        <v>15000</v>
      </c>
      <c r="BF62" s="9">
        <v>181720</v>
      </c>
      <c r="BG62" s="9">
        <v>0</v>
      </c>
      <c r="BH62" s="9">
        <v>111810</v>
      </c>
      <c r="BI62" s="9">
        <v>0</v>
      </c>
      <c r="BJ62" s="9">
        <v>94220</v>
      </c>
      <c r="BK62" s="9">
        <v>2400</v>
      </c>
      <c r="BL62" s="9">
        <v>206719.28</v>
      </c>
      <c r="BM62" s="9">
        <v>17717</v>
      </c>
      <c r="BN62" s="9">
        <v>190840</v>
      </c>
    </row>
    <row r="63" spans="1:66" ht="37.5" customHeight="1" x14ac:dyDescent="0.25">
      <c r="A63" s="41">
        <v>204</v>
      </c>
      <c r="B63" s="42" t="s">
        <v>114</v>
      </c>
      <c r="C63" s="42" t="s">
        <v>35</v>
      </c>
      <c r="D63" s="42" t="s">
        <v>36</v>
      </c>
      <c r="E63" s="42" t="s">
        <v>42</v>
      </c>
      <c r="F63" s="42" t="s">
        <v>36</v>
      </c>
      <c r="G63" s="42"/>
      <c r="H63" s="42"/>
      <c r="I63" s="42" t="s">
        <v>125</v>
      </c>
      <c r="J63" s="42" t="s">
        <v>126</v>
      </c>
      <c r="K63" s="42" t="s">
        <v>40</v>
      </c>
      <c r="L63" s="43">
        <v>1470</v>
      </c>
      <c r="M63" s="43">
        <v>-2200</v>
      </c>
      <c r="N63" s="43">
        <v>3670</v>
      </c>
      <c r="O63" s="44">
        <v>3670</v>
      </c>
      <c r="P63" s="43">
        <v>369011</v>
      </c>
      <c r="Q63" s="43">
        <v>392382</v>
      </c>
      <c r="R63" s="9">
        <v>386479.35</v>
      </c>
      <c r="S63" s="9">
        <v>2200</v>
      </c>
      <c r="T63" s="9">
        <v>190</v>
      </c>
      <c r="U63" s="43">
        <v>0</v>
      </c>
      <c r="V63" s="45">
        <v>0</v>
      </c>
      <c r="W63" s="43">
        <v>0</v>
      </c>
      <c r="X63" s="43">
        <v>200</v>
      </c>
      <c r="Y63" s="43">
        <v>0</v>
      </c>
      <c r="Z63" s="43">
        <v>300</v>
      </c>
      <c r="AA63" s="43">
        <v>0</v>
      </c>
      <c r="AB63" s="43">
        <v>0</v>
      </c>
      <c r="AC63" s="43">
        <v>0</v>
      </c>
      <c r="AD63" s="43">
        <v>480</v>
      </c>
      <c r="AE63" s="43">
        <v>0</v>
      </c>
      <c r="AF63" s="43">
        <v>150</v>
      </c>
      <c r="AG63" s="43">
        <v>0</v>
      </c>
      <c r="AH63" s="43">
        <v>150</v>
      </c>
      <c r="AI63" s="43">
        <v>0</v>
      </c>
      <c r="AJ63" s="43">
        <v>150</v>
      </c>
      <c r="AK63" s="43">
        <v>0</v>
      </c>
      <c r="AL63" s="43">
        <v>180</v>
      </c>
      <c r="AM63" s="43">
        <v>0</v>
      </c>
      <c r="AN63" s="43">
        <v>1500</v>
      </c>
      <c r="AO63" s="43">
        <v>0</v>
      </c>
      <c r="AP63" s="43">
        <v>370</v>
      </c>
      <c r="AQ63" s="9">
        <v>0</v>
      </c>
      <c r="AR63" s="9">
        <v>0</v>
      </c>
      <c r="AS63" s="9">
        <v>0</v>
      </c>
      <c r="AT63" s="9">
        <v>52828.92</v>
      </c>
      <c r="AU63" s="9">
        <v>0</v>
      </c>
      <c r="AV63" s="9">
        <v>44687.58</v>
      </c>
      <c r="AW63" s="9">
        <v>0</v>
      </c>
      <c r="AX63" s="9">
        <v>28762.49</v>
      </c>
      <c r="AY63" s="9">
        <v>50921</v>
      </c>
      <c r="AZ63" s="9">
        <v>18669</v>
      </c>
      <c r="BA63" s="9">
        <v>0</v>
      </c>
      <c r="BB63" s="9">
        <v>73937.11</v>
      </c>
      <c r="BC63" s="9">
        <v>0</v>
      </c>
      <c r="BD63" s="9">
        <v>17726.14</v>
      </c>
      <c r="BE63" s="9">
        <v>-22050</v>
      </c>
      <c r="BF63" s="9">
        <v>7971.11</v>
      </c>
      <c r="BG63" s="9">
        <v>0</v>
      </c>
      <c r="BH63" s="9">
        <v>43744</v>
      </c>
      <c r="BI63" s="9">
        <v>0</v>
      </c>
      <c r="BJ63" s="9">
        <v>32496</v>
      </c>
      <c r="BK63" s="9">
        <v>-5500</v>
      </c>
      <c r="BL63" s="9">
        <v>10496</v>
      </c>
      <c r="BM63" s="9">
        <v>0</v>
      </c>
      <c r="BN63" s="9">
        <v>55161</v>
      </c>
    </row>
    <row r="64" spans="1:66" ht="37.5" customHeight="1" x14ac:dyDescent="0.25">
      <c r="A64" s="41">
        <v>204</v>
      </c>
      <c r="B64" s="42" t="s">
        <v>114</v>
      </c>
      <c r="C64" s="42" t="s">
        <v>35</v>
      </c>
      <c r="D64" s="42" t="s">
        <v>36</v>
      </c>
      <c r="E64" s="42" t="s">
        <v>42</v>
      </c>
      <c r="F64" s="42" t="s">
        <v>36</v>
      </c>
      <c r="G64" s="42"/>
      <c r="H64" s="42"/>
      <c r="I64" s="42" t="s">
        <v>127</v>
      </c>
      <c r="J64" s="42" t="s">
        <v>128</v>
      </c>
      <c r="K64" s="42" t="s">
        <v>81</v>
      </c>
      <c r="L64" s="43">
        <v>420</v>
      </c>
      <c r="M64" s="43">
        <v>-6000</v>
      </c>
      <c r="N64" s="43">
        <v>6420</v>
      </c>
      <c r="O64" s="44">
        <v>6420</v>
      </c>
      <c r="P64" s="43">
        <v>350000</v>
      </c>
      <c r="Q64" s="43">
        <v>172862</v>
      </c>
      <c r="R64" s="9">
        <v>171325.04</v>
      </c>
      <c r="S64" s="9">
        <v>6000</v>
      </c>
      <c r="T64" s="9">
        <v>400</v>
      </c>
      <c r="U64" s="43">
        <v>0</v>
      </c>
      <c r="V64" s="45">
        <v>5</v>
      </c>
      <c r="W64" s="43">
        <v>0</v>
      </c>
      <c r="X64" s="43">
        <v>680</v>
      </c>
      <c r="Y64" s="43">
        <v>0</v>
      </c>
      <c r="Z64" s="43">
        <v>690</v>
      </c>
      <c r="AA64" s="43">
        <v>0</v>
      </c>
      <c r="AB64" s="43">
        <v>0</v>
      </c>
      <c r="AC64" s="43">
        <v>0</v>
      </c>
      <c r="AD64" s="43">
        <v>1600</v>
      </c>
      <c r="AE64" s="43">
        <v>0</v>
      </c>
      <c r="AF64" s="43">
        <v>595</v>
      </c>
      <c r="AG64" s="43">
        <v>0</v>
      </c>
      <c r="AH64" s="43">
        <v>500</v>
      </c>
      <c r="AI64" s="43">
        <v>0</v>
      </c>
      <c r="AJ64" s="43">
        <v>330</v>
      </c>
      <c r="AK64" s="43">
        <v>0</v>
      </c>
      <c r="AL64" s="43">
        <v>400</v>
      </c>
      <c r="AM64" s="43">
        <v>0</v>
      </c>
      <c r="AN64" s="43">
        <v>220</v>
      </c>
      <c r="AO64" s="43">
        <v>0</v>
      </c>
      <c r="AP64" s="43">
        <v>1000</v>
      </c>
      <c r="AQ64" s="9">
        <v>0</v>
      </c>
      <c r="AR64" s="9">
        <v>0</v>
      </c>
      <c r="AS64" s="9">
        <v>65068</v>
      </c>
      <c r="AT64" s="9">
        <v>38816.800000000003</v>
      </c>
      <c r="AU64" s="9">
        <v>0</v>
      </c>
      <c r="AV64" s="9">
        <v>25001.82</v>
      </c>
      <c r="AW64" s="9">
        <v>0</v>
      </c>
      <c r="AX64" s="9">
        <v>23632.400000000001</v>
      </c>
      <c r="AY64" s="9">
        <v>16700</v>
      </c>
      <c r="AZ64" s="9">
        <v>21012</v>
      </c>
      <c r="BA64" s="9">
        <v>0</v>
      </c>
      <c r="BB64" s="9">
        <v>14616</v>
      </c>
      <c r="BC64" s="9">
        <v>0</v>
      </c>
      <c r="BD64" s="9">
        <v>11.02</v>
      </c>
      <c r="BE64" s="9">
        <v>-256262</v>
      </c>
      <c r="BF64" s="9">
        <v>4669</v>
      </c>
      <c r="BG64" s="9">
        <v>0</v>
      </c>
      <c r="BH64" s="9">
        <v>0</v>
      </c>
      <c r="BI64" s="9">
        <v>0</v>
      </c>
      <c r="BJ64" s="9">
        <v>0</v>
      </c>
      <c r="BK64" s="9">
        <v>-1500</v>
      </c>
      <c r="BL64" s="9">
        <v>39366</v>
      </c>
      <c r="BM64" s="9">
        <v>-1144</v>
      </c>
      <c r="BN64" s="9">
        <v>4200</v>
      </c>
    </row>
    <row r="65" spans="1:66" ht="37.5" customHeight="1" x14ac:dyDescent="0.25">
      <c r="A65" s="41">
        <v>204</v>
      </c>
      <c r="B65" s="42" t="s">
        <v>114</v>
      </c>
      <c r="C65" s="42" t="s">
        <v>35</v>
      </c>
      <c r="D65" s="42" t="s">
        <v>36</v>
      </c>
      <c r="E65" s="42" t="s">
        <v>42</v>
      </c>
      <c r="F65" s="42" t="s">
        <v>36</v>
      </c>
      <c r="G65" s="42"/>
      <c r="H65" s="42"/>
      <c r="I65" s="42" t="s">
        <v>129</v>
      </c>
      <c r="J65" s="42" t="s">
        <v>130</v>
      </c>
      <c r="K65" s="42" t="s">
        <v>81</v>
      </c>
      <c r="L65" s="43">
        <v>525</v>
      </c>
      <c r="M65" s="43">
        <v>-1000</v>
      </c>
      <c r="N65" s="43">
        <v>1525</v>
      </c>
      <c r="O65" s="44">
        <v>1525</v>
      </c>
      <c r="P65" s="43">
        <v>25000</v>
      </c>
      <c r="Q65" s="43">
        <v>25000</v>
      </c>
      <c r="R65" s="9">
        <v>24823.48</v>
      </c>
      <c r="S65" s="9">
        <v>1000</v>
      </c>
      <c r="T65" s="9">
        <v>70</v>
      </c>
      <c r="U65" s="43">
        <v>0</v>
      </c>
      <c r="V65" s="45">
        <v>5</v>
      </c>
      <c r="W65" s="43">
        <v>0</v>
      </c>
      <c r="X65" s="43">
        <v>90</v>
      </c>
      <c r="Y65" s="43">
        <v>0</v>
      </c>
      <c r="Z65" s="43">
        <v>100</v>
      </c>
      <c r="AA65" s="43">
        <v>0</v>
      </c>
      <c r="AB65" s="43">
        <v>0</v>
      </c>
      <c r="AC65" s="43">
        <v>0</v>
      </c>
      <c r="AD65" s="43">
        <v>365</v>
      </c>
      <c r="AE65" s="43">
        <v>0</v>
      </c>
      <c r="AF65" s="43">
        <v>90</v>
      </c>
      <c r="AG65" s="43">
        <v>0</v>
      </c>
      <c r="AH65" s="43">
        <v>70</v>
      </c>
      <c r="AI65" s="43">
        <v>0</v>
      </c>
      <c r="AJ65" s="43">
        <v>60</v>
      </c>
      <c r="AK65" s="43">
        <v>0</v>
      </c>
      <c r="AL65" s="43">
        <v>50</v>
      </c>
      <c r="AM65" s="43">
        <v>0</v>
      </c>
      <c r="AN65" s="43">
        <v>50</v>
      </c>
      <c r="AO65" s="43">
        <v>0</v>
      </c>
      <c r="AP65" s="43">
        <v>575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8622.93</v>
      </c>
      <c r="AW65" s="9">
        <v>0</v>
      </c>
      <c r="AX65" s="9">
        <v>16175.55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25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</row>
    <row r="66" spans="1:66" ht="37.5" customHeight="1" x14ac:dyDescent="0.25">
      <c r="A66" s="37">
        <v>205</v>
      </c>
      <c r="B66" s="38" t="s">
        <v>46</v>
      </c>
      <c r="C66" s="38" t="s">
        <v>35</v>
      </c>
      <c r="D66" s="38" t="s">
        <v>36</v>
      </c>
      <c r="E66" s="38" t="s">
        <v>42</v>
      </c>
      <c r="F66" s="38" t="s">
        <v>36</v>
      </c>
      <c r="G66" s="38" t="s">
        <v>52</v>
      </c>
      <c r="H66" s="38" t="s">
        <v>53</v>
      </c>
      <c r="I66" s="38"/>
      <c r="J66" s="38"/>
      <c r="K66" s="38" t="s">
        <v>50</v>
      </c>
      <c r="L66" s="39">
        <v>1</v>
      </c>
      <c r="M66" s="39">
        <v>-1</v>
      </c>
      <c r="N66" s="39">
        <v>2</v>
      </c>
      <c r="O66" s="40">
        <v>2</v>
      </c>
      <c r="P66" s="39">
        <v>450000</v>
      </c>
      <c r="Q66" s="39">
        <v>450000</v>
      </c>
      <c r="R66" s="39">
        <v>403836.36</v>
      </c>
      <c r="S66" s="39">
        <v>1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1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1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166402.62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237433.74</v>
      </c>
    </row>
    <row r="67" spans="1:66" ht="37.5" customHeight="1" x14ac:dyDescent="0.25">
      <c r="A67" s="41">
        <v>205</v>
      </c>
      <c r="B67" s="42" t="s">
        <v>46</v>
      </c>
      <c r="C67" s="42" t="s">
        <v>35</v>
      </c>
      <c r="D67" s="42" t="s">
        <v>36</v>
      </c>
      <c r="E67" s="42" t="s">
        <v>42</v>
      </c>
      <c r="F67" s="42" t="s">
        <v>36</v>
      </c>
      <c r="G67" s="42"/>
      <c r="H67" s="42"/>
      <c r="I67" s="42" t="s">
        <v>54</v>
      </c>
      <c r="J67" s="42" t="s">
        <v>53</v>
      </c>
      <c r="K67" s="42" t="s">
        <v>50</v>
      </c>
      <c r="L67" s="43">
        <v>1</v>
      </c>
      <c r="M67" s="43">
        <v>-1</v>
      </c>
      <c r="N67" s="43">
        <v>2</v>
      </c>
      <c r="O67" s="44">
        <v>2</v>
      </c>
      <c r="P67" s="43">
        <v>450000</v>
      </c>
      <c r="Q67" s="43">
        <v>450000</v>
      </c>
      <c r="R67" s="9">
        <v>403836.36</v>
      </c>
      <c r="S67" s="9">
        <v>1</v>
      </c>
      <c r="T67" s="9">
        <v>0</v>
      </c>
      <c r="U67" s="43">
        <v>0</v>
      </c>
      <c r="V67" s="45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1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1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166402.62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237433.74</v>
      </c>
    </row>
    <row r="68" spans="1:66" ht="37.5" customHeight="1" x14ac:dyDescent="0.25">
      <c r="A68" s="37">
        <v>205</v>
      </c>
      <c r="B68" s="38" t="s">
        <v>131</v>
      </c>
      <c r="C68" s="38" t="s">
        <v>35</v>
      </c>
      <c r="D68" s="38" t="s">
        <v>36</v>
      </c>
      <c r="E68" s="38" t="s">
        <v>47</v>
      </c>
      <c r="F68" s="38" t="s">
        <v>36</v>
      </c>
      <c r="G68" s="38" t="s">
        <v>132</v>
      </c>
      <c r="H68" s="38" t="s">
        <v>64</v>
      </c>
      <c r="I68" s="38"/>
      <c r="J68" s="38"/>
      <c r="K68" s="38" t="s">
        <v>40</v>
      </c>
      <c r="L68" s="39">
        <v>990</v>
      </c>
      <c r="M68" s="39">
        <v>-1032</v>
      </c>
      <c r="N68" s="39">
        <v>2022</v>
      </c>
      <c r="O68" s="40">
        <v>2012</v>
      </c>
      <c r="P68" s="39">
        <v>144895709</v>
      </c>
      <c r="Q68" s="39">
        <v>145676733</v>
      </c>
      <c r="R68" s="39">
        <v>78935706.039999992</v>
      </c>
      <c r="S68" s="39">
        <v>900</v>
      </c>
      <c r="T68" s="39">
        <v>773</v>
      </c>
      <c r="U68" s="39">
        <v>260</v>
      </c>
      <c r="V68" s="39">
        <v>15</v>
      </c>
      <c r="W68" s="39">
        <v>0</v>
      </c>
      <c r="X68" s="39">
        <v>15</v>
      </c>
      <c r="Y68" s="39">
        <v>0</v>
      </c>
      <c r="Z68" s="39">
        <v>15</v>
      </c>
      <c r="AA68" s="39">
        <v>0</v>
      </c>
      <c r="AB68" s="39">
        <v>50</v>
      </c>
      <c r="AC68" s="39">
        <v>0</v>
      </c>
      <c r="AD68" s="39">
        <v>89</v>
      </c>
      <c r="AE68" s="39">
        <v>0</v>
      </c>
      <c r="AF68" s="39">
        <v>666</v>
      </c>
      <c r="AG68" s="39">
        <v>0</v>
      </c>
      <c r="AH68" s="39">
        <v>198</v>
      </c>
      <c r="AI68" s="39">
        <v>8</v>
      </c>
      <c r="AJ68" s="39">
        <v>40</v>
      </c>
      <c r="AK68" s="39">
        <v>0</v>
      </c>
      <c r="AL68" s="39">
        <v>74</v>
      </c>
      <c r="AM68" s="39">
        <v>-129</v>
      </c>
      <c r="AN68" s="39">
        <v>47</v>
      </c>
      <c r="AO68" s="39">
        <v>-7</v>
      </c>
      <c r="AP68" s="39">
        <v>30</v>
      </c>
      <c r="AQ68" s="39">
        <v>0</v>
      </c>
      <c r="AR68" s="39">
        <v>3339291.04</v>
      </c>
      <c r="AS68" s="39">
        <v>-35504447</v>
      </c>
      <c r="AT68" s="39">
        <v>7513269.9400000004</v>
      </c>
      <c r="AU68" s="39">
        <v>34015405</v>
      </c>
      <c r="AV68" s="39">
        <v>35571606.259999998</v>
      </c>
      <c r="AW68" s="39">
        <v>0</v>
      </c>
      <c r="AX68" s="39">
        <v>1437160.95</v>
      </c>
      <c r="AY68" s="39">
        <v>487475</v>
      </c>
      <c r="AZ68" s="39">
        <v>4726334.17</v>
      </c>
      <c r="BA68" s="39">
        <v>316019</v>
      </c>
      <c r="BB68" s="39">
        <v>3820418.87</v>
      </c>
      <c r="BC68" s="39">
        <v>0</v>
      </c>
      <c r="BD68" s="39">
        <v>2460662.25</v>
      </c>
      <c r="BE68" s="39">
        <v>0</v>
      </c>
      <c r="BF68" s="39">
        <v>1945628.8</v>
      </c>
      <c r="BG68" s="39">
        <v>541531</v>
      </c>
      <c r="BH68" s="39">
        <v>1851883.83</v>
      </c>
      <c r="BI68" s="39">
        <v>360679</v>
      </c>
      <c r="BJ68" s="39">
        <v>2665091.17</v>
      </c>
      <c r="BK68" s="39">
        <v>3029340</v>
      </c>
      <c r="BL68" s="39">
        <v>3687284.54</v>
      </c>
      <c r="BM68" s="39">
        <v>-2464978</v>
      </c>
      <c r="BN68" s="39">
        <v>9917074.2200000007</v>
      </c>
    </row>
    <row r="69" spans="1:66" ht="37.5" customHeight="1" x14ac:dyDescent="0.25">
      <c r="A69" s="41">
        <v>205</v>
      </c>
      <c r="B69" s="42" t="s">
        <v>131</v>
      </c>
      <c r="C69" s="42" t="s">
        <v>35</v>
      </c>
      <c r="D69" s="42" t="s">
        <v>36</v>
      </c>
      <c r="E69" s="42" t="s">
        <v>47</v>
      </c>
      <c r="F69" s="42" t="s">
        <v>36</v>
      </c>
      <c r="G69" s="42"/>
      <c r="H69" s="42"/>
      <c r="I69" s="42" t="s">
        <v>133</v>
      </c>
      <c r="J69" s="42" t="s">
        <v>64</v>
      </c>
      <c r="K69" s="42" t="s">
        <v>40</v>
      </c>
      <c r="L69" s="43">
        <v>990</v>
      </c>
      <c r="M69" s="43">
        <v>-1032</v>
      </c>
      <c r="N69" s="43">
        <v>2022</v>
      </c>
      <c r="O69" s="44">
        <v>2012</v>
      </c>
      <c r="P69" s="43">
        <v>144895709</v>
      </c>
      <c r="Q69" s="43">
        <v>145676733</v>
      </c>
      <c r="R69" s="9">
        <v>78935706.039999992</v>
      </c>
      <c r="S69" s="9">
        <v>900</v>
      </c>
      <c r="T69" s="9">
        <v>773</v>
      </c>
      <c r="U69" s="43">
        <v>260</v>
      </c>
      <c r="V69" s="45">
        <v>15</v>
      </c>
      <c r="W69" s="43">
        <v>0</v>
      </c>
      <c r="X69" s="43">
        <v>15</v>
      </c>
      <c r="Y69" s="43">
        <v>0</v>
      </c>
      <c r="Z69" s="43">
        <v>15</v>
      </c>
      <c r="AA69" s="43">
        <v>0</v>
      </c>
      <c r="AB69" s="43">
        <v>50</v>
      </c>
      <c r="AC69" s="43">
        <v>0</v>
      </c>
      <c r="AD69" s="43">
        <v>89</v>
      </c>
      <c r="AE69" s="43">
        <v>0</v>
      </c>
      <c r="AF69" s="43">
        <v>666</v>
      </c>
      <c r="AG69" s="43">
        <v>0</v>
      </c>
      <c r="AH69" s="43">
        <v>198</v>
      </c>
      <c r="AI69" s="43">
        <v>8</v>
      </c>
      <c r="AJ69" s="43">
        <v>40</v>
      </c>
      <c r="AK69" s="43">
        <v>0</v>
      </c>
      <c r="AL69" s="43">
        <v>74</v>
      </c>
      <c r="AM69" s="43">
        <v>-129</v>
      </c>
      <c r="AN69" s="43">
        <v>47</v>
      </c>
      <c r="AO69" s="43">
        <v>-7</v>
      </c>
      <c r="AP69" s="43">
        <v>30</v>
      </c>
      <c r="AQ69" s="9">
        <v>0</v>
      </c>
      <c r="AR69" s="9">
        <v>3339291.04</v>
      </c>
      <c r="AS69" s="9">
        <v>-35504447</v>
      </c>
      <c r="AT69" s="9">
        <v>7513269.9400000004</v>
      </c>
      <c r="AU69" s="9">
        <v>34015405</v>
      </c>
      <c r="AV69" s="9">
        <v>35571606.259999998</v>
      </c>
      <c r="AW69" s="9">
        <v>0</v>
      </c>
      <c r="AX69" s="9">
        <v>1437160.95</v>
      </c>
      <c r="AY69" s="9">
        <v>487475</v>
      </c>
      <c r="AZ69" s="9">
        <v>4726334.17</v>
      </c>
      <c r="BA69" s="9">
        <v>316019</v>
      </c>
      <c r="BB69" s="9">
        <v>3820418.87</v>
      </c>
      <c r="BC69" s="9">
        <v>0</v>
      </c>
      <c r="BD69" s="9">
        <v>2460662.25</v>
      </c>
      <c r="BE69" s="9">
        <v>0</v>
      </c>
      <c r="BF69" s="9">
        <v>1945628.8</v>
      </c>
      <c r="BG69" s="9">
        <v>541531</v>
      </c>
      <c r="BH69" s="9">
        <v>1851883.83</v>
      </c>
      <c r="BI69" s="9">
        <v>360679</v>
      </c>
      <c r="BJ69" s="9">
        <v>2665091.17</v>
      </c>
      <c r="BK69" s="9">
        <v>3029340</v>
      </c>
      <c r="BL69" s="9">
        <v>3687284.54</v>
      </c>
      <c r="BM69" s="9">
        <v>-2464978</v>
      </c>
      <c r="BN69" s="9">
        <v>9917074.2200000007</v>
      </c>
    </row>
    <row r="70" spans="1:66" ht="37.5" customHeight="1" x14ac:dyDescent="0.25">
      <c r="A70" s="37">
        <v>205</v>
      </c>
      <c r="B70" s="38" t="s">
        <v>131</v>
      </c>
      <c r="C70" s="38" t="s">
        <v>35</v>
      </c>
      <c r="D70" s="38" t="s">
        <v>36</v>
      </c>
      <c r="E70" s="38" t="s">
        <v>42</v>
      </c>
      <c r="F70" s="38" t="s">
        <v>36</v>
      </c>
      <c r="G70" s="38" t="s">
        <v>134</v>
      </c>
      <c r="H70" s="38" t="s">
        <v>135</v>
      </c>
      <c r="I70" s="38"/>
      <c r="J70" s="38"/>
      <c r="K70" s="38" t="s">
        <v>136</v>
      </c>
      <c r="L70" s="39">
        <v>1676</v>
      </c>
      <c r="M70" s="39">
        <v>-2587</v>
      </c>
      <c r="N70" s="39">
        <v>4263</v>
      </c>
      <c r="O70" s="40">
        <v>3931</v>
      </c>
      <c r="P70" s="39">
        <v>74253515</v>
      </c>
      <c r="Q70" s="39">
        <v>98711961</v>
      </c>
      <c r="R70" s="39">
        <v>62841175.229999997</v>
      </c>
      <c r="S70" s="39">
        <v>2587</v>
      </c>
      <c r="T70" s="39">
        <v>338</v>
      </c>
      <c r="U70" s="39">
        <v>0</v>
      </c>
      <c r="V70" s="39">
        <v>303</v>
      </c>
      <c r="W70" s="39">
        <v>0</v>
      </c>
      <c r="X70" s="39">
        <v>366</v>
      </c>
      <c r="Y70" s="39">
        <v>0</v>
      </c>
      <c r="Z70" s="39">
        <v>400</v>
      </c>
      <c r="AA70" s="39">
        <v>0</v>
      </c>
      <c r="AB70" s="39">
        <v>325</v>
      </c>
      <c r="AC70" s="39">
        <v>0</v>
      </c>
      <c r="AD70" s="39">
        <v>320</v>
      </c>
      <c r="AE70" s="39">
        <v>0</v>
      </c>
      <c r="AF70" s="39">
        <v>318</v>
      </c>
      <c r="AG70" s="39">
        <v>0</v>
      </c>
      <c r="AH70" s="39">
        <v>346</v>
      </c>
      <c r="AI70" s="39">
        <v>0</v>
      </c>
      <c r="AJ70" s="39">
        <v>325</v>
      </c>
      <c r="AK70" s="39">
        <v>0</v>
      </c>
      <c r="AL70" s="39">
        <v>358</v>
      </c>
      <c r="AM70" s="39">
        <v>0</v>
      </c>
      <c r="AN70" s="39">
        <v>336</v>
      </c>
      <c r="AO70" s="39">
        <v>0</v>
      </c>
      <c r="AP70" s="39">
        <v>196</v>
      </c>
      <c r="AQ70" s="39">
        <v>0</v>
      </c>
      <c r="AR70" s="39">
        <v>597225.18999999994</v>
      </c>
      <c r="AS70" s="39">
        <v>5679761</v>
      </c>
      <c r="AT70" s="39">
        <v>879266.44</v>
      </c>
      <c r="AU70" s="39">
        <v>21609005</v>
      </c>
      <c r="AV70" s="39">
        <v>863829</v>
      </c>
      <c r="AW70" s="39">
        <v>0</v>
      </c>
      <c r="AX70" s="39">
        <v>1845844.87</v>
      </c>
      <c r="AY70" s="39">
        <v>-820124</v>
      </c>
      <c r="AZ70" s="39">
        <v>3409688.37</v>
      </c>
      <c r="BA70" s="39">
        <v>-105876</v>
      </c>
      <c r="BB70" s="39">
        <v>5924981.9199999999</v>
      </c>
      <c r="BC70" s="39">
        <v>0</v>
      </c>
      <c r="BD70" s="39">
        <v>4592888.72</v>
      </c>
      <c r="BE70" s="39">
        <v>0</v>
      </c>
      <c r="BF70" s="39">
        <v>1107643.42</v>
      </c>
      <c r="BG70" s="39">
        <v>-9290606</v>
      </c>
      <c r="BH70" s="39">
        <v>8095553.8300000001</v>
      </c>
      <c r="BI70" s="39">
        <v>-1114300</v>
      </c>
      <c r="BJ70" s="39">
        <v>7534355.7400000002</v>
      </c>
      <c r="BK70" s="39">
        <v>-3015355</v>
      </c>
      <c r="BL70" s="39">
        <v>1534095.74</v>
      </c>
      <c r="BM70" s="39">
        <v>11515941</v>
      </c>
      <c r="BN70" s="39">
        <v>26455801.989999998</v>
      </c>
    </row>
    <row r="71" spans="1:66" ht="37.5" customHeight="1" x14ac:dyDescent="0.25">
      <c r="A71" s="41">
        <v>205</v>
      </c>
      <c r="B71" s="42" t="s">
        <v>131</v>
      </c>
      <c r="C71" s="42" t="s">
        <v>35</v>
      </c>
      <c r="D71" s="42" t="s">
        <v>36</v>
      </c>
      <c r="E71" s="42" t="s">
        <v>42</v>
      </c>
      <c r="F71" s="42" t="s">
        <v>36</v>
      </c>
      <c r="G71" s="42"/>
      <c r="H71" s="42"/>
      <c r="I71" s="42" t="s">
        <v>137</v>
      </c>
      <c r="J71" s="42" t="s">
        <v>138</v>
      </c>
      <c r="K71" s="42" t="s">
        <v>139</v>
      </c>
      <c r="L71" s="43">
        <v>291179</v>
      </c>
      <c r="M71" s="43">
        <v>-1359361</v>
      </c>
      <c r="N71" s="43">
        <v>1650540</v>
      </c>
      <c r="O71" s="44">
        <v>1649626</v>
      </c>
      <c r="P71" s="43">
        <v>18478387</v>
      </c>
      <c r="Q71" s="43">
        <v>25002249</v>
      </c>
      <c r="R71" s="9">
        <v>7218777.5</v>
      </c>
      <c r="S71" s="9">
        <v>1362624</v>
      </c>
      <c r="T71" s="9">
        <v>129811</v>
      </c>
      <c r="U71" s="43">
        <v>0</v>
      </c>
      <c r="V71" s="45">
        <v>109386</v>
      </c>
      <c r="W71" s="43">
        <v>0</v>
      </c>
      <c r="X71" s="43">
        <v>131377</v>
      </c>
      <c r="Y71" s="43">
        <v>0</v>
      </c>
      <c r="Z71" s="43">
        <v>153141</v>
      </c>
      <c r="AA71" s="43">
        <v>0</v>
      </c>
      <c r="AB71" s="43">
        <v>133330</v>
      </c>
      <c r="AC71" s="43">
        <v>0</v>
      </c>
      <c r="AD71" s="43">
        <v>147945</v>
      </c>
      <c r="AE71" s="43">
        <v>0</v>
      </c>
      <c r="AF71" s="43">
        <v>151400</v>
      </c>
      <c r="AG71" s="43">
        <v>0</v>
      </c>
      <c r="AH71" s="43">
        <v>132224</v>
      </c>
      <c r="AI71" s="43">
        <v>0</v>
      </c>
      <c r="AJ71" s="43">
        <v>115972</v>
      </c>
      <c r="AK71" s="43">
        <v>0</v>
      </c>
      <c r="AL71" s="43">
        <v>132876</v>
      </c>
      <c r="AM71" s="43">
        <v>0</v>
      </c>
      <c r="AN71" s="43">
        <v>151145</v>
      </c>
      <c r="AO71" s="43">
        <v>-3263</v>
      </c>
      <c r="AP71" s="43">
        <v>161019</v>
      </c>
      <c r="AQ71" s="9">
        <v>0</v>
      </c>
      <c r="AR71" s="9">
        <v>0</v>
      </c>
      <c r="AS71" s="9">
        <v>6185</v>
      </c>
      <c r="AT71" s="9">
        <v>0</v>
      </c>
      <c r="AU71" s="9">
        <v>-174009</v>
      </c>
      <c r="AV71" s="9">
        <v>0</v>
      </c>
      <c r="AW71" s="9">
        <v>0</v>
      </c>
      <c r="AX71" s="9">
        <v>0</v>
      </c>
      <c r="AY71" s="9">
        <v>163613</v>
      </c>
      <c r="AZ71" s="9">
        <v>243274</v>
      </c>
      <c r="BA71" s="9">
        <v>247930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12600</v>
      </c>
      <c r="BK71" s="9">
        <v>0</v>
      </c>
      <c r="BL71" s="9">
        <v>0</v>
      </c>
      <c r="BM71" s="9">
        <v>6280143</v>
      </c>
      <c r="BN71" s="9">
        <v>6962903.5</v>
      </c>
    </row>
    <row r="72" spans="1:66" ht="37.5" customHeight="1" x14ac:dyDescent="0.25">
      <c r="A72" s="41">
        <v>205</v>
      </c>
      <c r="B72" s="42" t="s">
        <v>131</v>
      </c>
      <c r="C72" s="42" t="s">
        <v>35</v>
      </c>
      <c r="D72" s="42" t="s">
        <v>36</v>
      </c>
      <c r="E72" s="42" t="s">
        <v>42</v>
      </c>
      <c r="F72" s="42" t="s">
        <v>36</v>
      </c>
      <c r="G72" s="42"/>
      <c r="H72" s="42"/>
      <c r="I72" s="42" t="s">
        <v>140</v>
      </c>
      <c r="J72" s="42" t="s">
        <v>141</v>
      </c>
      <c r="K72" s="42" t="s">
        <v>139</v>
      </c>
      <c r="L72" s="43">
        <v>1676801</v>
      </c>
      <c r="M72" s="43">
        <v>34157</v>
      </c>
      <c r="N72" s="43">
        <v>1642644</v>
      </c>
      <c r="O72" s="44">
        <v>1642453</v>
      </c>
      <c r="P72" s="43">
        <v>54283348</v>
      </c>
      <c r="Q72" s="43">
        <v>72690182</v>
      </c>
      <c r="R72" s="9">
        <v>55311219.439999998</v>
      </c>
      <c r="S72" s="9">
        <v>-31518</v>
      </c>
      <c r="T72" s="9">
        <v>136286</v>
      </c>
      <c r="U72" s="43">
        <v>0</v>
      </c>
      <c r="V72" s="45">
        <v>110503</v>
      </c>
      <c r="W72" s="43">
        <v>0</v>
      </c>
      <c r="X72" s="43">
        <v>133467</v>
      </c>
      <c r="Y72" s="43">
        <v>0</v>
      </c>
      <c r="Z72" s="43">
        <v>150839</v>
      </c>
      <c r="AA72" s="43">
        <v>0</v>
      </c>
      <c r="AB72" s="43">
        <v>135818</v>
      </c>
      <c r="AC72" s="43">
        <v>0</v>
      </c>
      <c r="AD72" s="43">
        <v>140377</v>
      </c>
      <c r="AE72" s="43">
        <v>0</v>
      </c>
      <c r="AF72" s="43">
        <v>149457</v>
      </c>
      <c r="AG72" s="43">
        <v>0</v>
      </c>
      <c r="AH72" s="43">
        <v>145946</v>
      </c>
      <c r="AI72" s="43">
        <v>0</v>
      </c>
      <c r="AJ72" s="43">
        <v>120448</v>
      </c>
      <c r="AK72" s="43">
        <v>0</v>
      </c>
      <c r="AL72" s="43">
        <v>128512</v>
      </c>
      <c r="AM72" s="43">
        <v>0</v>
      </c>
      <c r="AN72" s="43">
        <v>148154</v>
      </c>
      <c r="AO72" s="43">
        <v>-2639</v>
      </c>
      <c r="AP72" s="43">
        <v>142646</v>
      </c>
      <c r="AQ72" s="9">
        <v>0</v>
      </c>
      <c r="AR72" s="9">
        <v>597225.18999999994</v>
      </c>
      <c r="AS72" s="9">
        <v>5673576</v>
      </c>
      <c r="AT72" s="9">
        <v>879266.44</v>
      </c>
      <c r="AU72" s="9">
        <v>21783014</v>
      </c>
      <c r="AV72" s="9">
        <v>863829</v>
      </c>
      <c r="AW72" s="9">
        <v>0</v>
      </c>
      <c r="AX72" s="9">
        <v>1845844.87</v>
      </c>
      <c r="AY72" s="9">
        <v>-983737</v>
      </c>
      <c r="AZ72" s="9">
        <v>2855236.08</v>
      </c>
      <c r="BA72" s="9">
        <v>-353806</v>
      </c>
      <c r="BB72" s="9">
        <v>5924981.9199999999</v>
      </c>
      <c r="BC72" s="9">
        <v>0</v>
      </c>
      <c r="BD72" s="9">
        <v>4592888.72</v>
      </c>
      <c r="BE72" s="9">
        <v>0</v>
      </c>
      <c r="BF72" s="9">
        <v>1107643.42</v>
      </c>
      <c r="BG72" s="9">
        <v>-9290606</v>
      </c>
      <c r="BH72" s="9">
        <v>8095553.8300000001</v>
      </c>
      <c r="BI72" s="9">
        <v>-1114300</v>
      </c>
      <c r="BJ72" s="9">
        <v>7521755.7400000002</v>
      </c>
      <c r="BK72" s="9">
        <v>-3015355</v>
      </c>
      <c r="BL72" s="9">
        <v>1534095.74</v>
      </c>
      <c r="BM72" s="9">
        <v>5708048</v>
      </c>
      <c r="BN72" s="9">
        <v>19492898.489999998</v>
      </c>
    </row>
    <row r="73" spans="1:66" ht="37.5" customHeight="1" x14ac:dyDescent="0.25">
      <c r="A73" s="41">
        <v>205</v>
      </c>
      <c r="B73" s="42" t="s">
        <v>131</v>
      </c>
      <c r="C73" s="42" t="s">
        <v>35</v>
      </c>
      <c r="D73" s="42" t="s">
        <v>36</v>
      </c>
      <c r="E73" s="42" t="s">
        <v>42</v>
      </c>
      <c r="F73" s="42" t="s">
        <v>36</v>
      </c>
      <c r="G73" s="42"/>
      <c r="H73" s="42"/>
      <c r="I73" s="42" t="s">
        <v>142</v>
      </c>
      <c r="J73" s="42" t="s">
        <v>143</v>
      </c>
      <c r="K73" s="42" t="s">
        <v>144</v>
      </c>
      <c r="L73" s="43">
        <v>86739745</v>
      </c>
      <c r="M73" s="43">
        <v>59438901</v>
      </c>
      <c r="N73" s="43">
        <v>27300844</v>
      </c>
      <c r="O73" s="44">
        <v>26676482</v>
      </c>
      <c r="P73" s="43">
        <v>591375</v>
      </c>
      <c r="Q73" s="43">
        <v>297375</v>
      </c>
      <c r="R73" s="9">
        <v>144686.25</v>
      </c>
      <c r="S73" s="9">
        <v>-55553178</v>
      </c>
      <c r="T73" s="9">
        <v>2174612</v>
      </c>
      <c r="U73" s="43">
        <v>0</v>
      </c>
      <c r="V73" s="45">
        <v>1740987</v>
      </c>
      <c r="W73" s="43">
        <v>0</v>
      </c>
      <c r="X73" s="43">
        <v>1953473</v>
      </c>
      <c r="Y73" s="43">
        <v>0</v>
      </c>
      <c r="Z73" s="43">
        <v>2402724</v>
      </c>
      <c r="AA73" s="43">
        <v>0</v>
      </c>
      <c r="AB73" s="43">
        <v>1807109</v>
      </c>
      <c r="AC73" s="43">
        <v>0</v>
      </c>
      <c r="AD73" s="43">
        <v>1843251</v>
      </c>
      <c r="AE73" s="43">
        <v>0</v>
      </c>
      <c r="AF73" s="43">
        <v>2565438</v>
      </c>
      <c r="AG73" s="43">
        <v>0</v>
      </c>
      <c r="AH73" s="43">
        <v>2823159</v>
      </c>
      <c r="AI73" s="43">
        <v>0</v>
      </c>
      <c r="AJ73" s="43">
        <v>2021178</v>
      </c>
      <c r="AK73" s="43">
        <v>0</v>
      </c>
      <c r="AL73" s="43">
        <v>2289682</v>
      </c>
      <c r="AM73" s="43">
        <v>0</v>
      </c>
      <c r="AN73" s="43">
        <v>2369923</v>
      </c>
      <c r="AO73" s="43">
        <v>-3885723</v>
      </c>
      <c r="AP73" s="43">
        <v>2684946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144686.25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-294000</v>
      </c>
      <c r="BN73" s="9">
        <v>0</v>
      </c>
    </row>
    <row r="74" spans="1:66" ht="37.5" customHeight="1" x14ac:dyDescent="0.25">
      <c r="A74" s="41">
        <v>205</v>
      </c>
      <c r="B74" s="42" t="s">
        <v>131</v>
      </c>
      <c r="C74" s="42" t="s">
        <v>35</v>
      </c>
      <c r="D74" s="42" t="s">
        <v>36</v>
      </c>
      <c r="E74" s="42" t="s">
        <v>42</v>
      </c>
      <c r="F74" s="42" t="s">
        <v>36</v>
      </c>
      <c r="G74" s="42"/>
      <c r="H74" s="42"/>
      <c r="I74" s="42" t="s">
        <v>145</v>
      </c>
      <c r="J74" s="42" t="s">
        <v>146</v>
      </c>
      <c r="K74" s="42" t="s">
        <v>144</v>
      </c>
      <c r="L74" s="43">
        <v>33930296</v>
      </c>
      <c r="M74" s="43">
        <v>11005194</v>
      </c>
      <c r="N74" s="43">
        <v>22925102</v>
      </c>
      <c r="O74" s="44">
        <v>22925102</v>
      </c>
      <c r="P74" s="43">
        <v>264205</v>
      </c>
      <c r="Q74" s="43">
        <v>231205</v>
      </c>
      <c r="R74" s="9">
        <v>166492.04</v>
      </c>
      <c r="S74" s="9">
        <v>-9847837</v>
      </c>
      <c r="T74" s="9">
        <v>1828291</v>
      </c>
      <c r="U74" s="43">
        <v>0</v>
      </c>
      <c r="V74" s="45">
        <v>1766161</v>
      </c>
      <c r="W74" s="43">
        <v>0</v>
      </c>
      <c r="X74" s="43">
        <v>1980478</v>
      </c>
      <c r="Y74" s="43">
        <v>0</v>
      </c>
      <c r="Z74" s="43">
        <v>2040645</v>
      </c>
      <c r="AA74" s="43">
        <v>0</v>
      </c>
      <c r="AB74" s="43">
        <v>1604144</v>
      </c>
      <c r="AC74" s="43">
        <v>0</v>
      </c>
      <c r="AD74" s="43">
        <v>1636227</v>
      </c>
      <c r="AE74" s="43">
        <v>0</v>
      </c>
      <c r="AF74" s="43">
        <v>1955308</v>
      </c>
      <c r="AG74" s="43">
        <v>0</v>
      </c>
      <c r="AH74" s="43">
        <v>1947934</v>
      </c>
      <c r="AI74" s="43">
        <v>0</v>
      </c>
      <c r="AJ74" s="43">
        <v>1641860</v>
      </c>
      <c r="AK74" s="43">
        <v>0</v>
      </c>
      <c r="AL74" s="43">
        <v>2037570</v>
      </c>
      <c r="AM74" s="43">
        <v>0</v>
      </c>
      <c r="AN74" s="43">
        <v>2235950</v>
      </c>
      <c r="AO74" s="43">
        <v>-1157357</v>
      </c>
      <c r="AP74" s="43">
        <v>2250534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166492.04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-33000</v>
      </c>
      <c r="BN74" s="9">
        <v>0</v>
      </c>
    </row>
    <row r="75" spans="1:66" ht="37.5" customHeight="1" x14ac:dyDescent="0.25">
      <c r="A75" s="41">
        <v>205</v>
      </c>
      <c r="B75" s="42" t="s">
        <v>131</v>
      </c>
      <c r="C75" s="42" t="s">
        <v>35</v>
      </c>
      <c r="D75" s="42" t="s">
        <v>36</v>
      </c>
      <c r="E75" s="42" t="s">
        <v>42</v>
      </c>
      <c r="F75" s="42" t="s">
        <v>36</v>
      </c>
      <c r="G75" s="42"/>
      <c r="H75" s="42"/>
      <c r="I75" s="42" t="s">
        <v>147</v>
      </c>
      <c r="J75" s="42" t="s">
        <v>148</v>
      </c>
      <c r="K75" s="42" t="s">
        <v>136</v>
      </c>
      <c r="L75" s="43">
        <v>297</v>
      </c>
      <c r="M75" s="43">
        <v>-226</v>
      </c>
      <c r="N75" s="43">
        <v>523</v>
      </c>
      <c r="O75" s="44">
        <v>510</v>
      </c>
      <c r="P75" s="43">
        <v>206100</v>
      </c>
      <c r="Q75" s="43">
        <v>183600</v>
      </c>
      <c r="R75" s="9">
        <v>0</v>
      </c>
      <c r="S75" s="9">
        <v>226</v>
      </c>
      <c r="T75" s="9">
        <v>27</v>
      </c>
      <c r="U75" s="43">
        <v>0</v>
      </c>
      <c r="V75" s="45">
        <v>42</v>
      </c>
      <c r="W75" s="43">
        <v>0</v>
      </c>
      <c r="X75" s="43">
        <v>53</v>
      </c>
      <c r="Y75" s="43">
        <v>0</v>
      </c>
      <c r="Z75" s="43">
        <v>40</v>
      </c>
      <c r="AA75" s="43">
        <v>0</v>
      </c>
      <c r="AB75" s="43">
        <v>40</v>
      </c>
      <c r="AC75" s="43">
        <v>0</v>
      </c>
      <c r="AD75" s="43">
        <v>34</v>
      </c>
      <c r="AE75" s="43">
        <v>0</v>
      </c>
      <c r="AF75" s="43">
        <v>45</v>
      </c>
      <c r="AG75" s="43">
        <v>0</v>
      </c>
      <c r="AH75" s="43">
        <v>44</v>
      </c>
      <c r="AI75" s="43">
        <v>0</v>
      </c>
      <c r="AJ75" s="43">
        <v>38</v>
      </c>
      <c r="AK75" s="43">
        <v>0</v>
      </c>
      <c r="AL75" s="43">
        <v>52</v>
      </c>
      <c r="AM75" s="43">
        <v>0</v>
      </c>
      <c r="AN75" s="43">
        <v>50</v>
      </c>
      <c r="AO75" s="43">
        <v>0</v>
      </c>
      <c r="AP75" s="43">
        <v>45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-22500</v>
      </c>
      <c r="BN75" s="9">
        <v>0</v>
      </c>
    </row>
    <row r="76" spans="1:66" ht="37.5" customHeight="1" x14ac:dyDescent="0.25">
      <c r="A76" s="41">
        <v>205</v>
      </c>
      <c r="B76" s="42" t="s">
        <v>131</v>
      </c>
      <c r="C76" s="42" t="s">
        <v>35</v>
      </c>
      <c r="D76" s="42" t="s">
        <v>36</v>
      </c>
      <c r="E76" s="42" t="s">
        <v>42</v>
      </c>
      <c r="F76" s="42" t="s">
        <v>36</v>
      </c>
      <c r="G76" s="42"/>
      <c r="H76" s="42"/>
      <c r="I76" s="42" t="s">
        <v>149</v>
      </c>
      <c r="J76" s="42" t="s">
        <v>150</v>
      </c>
      <c r="K76" s="42" t="s">
        <v>136</v>
      </c>
      <c r="L76" s="43">
        <v>135</v>
      </c>
      <c r="M76" s="43">
        <v>-75</v>
      </c>
      <c r="N76" s="43">
        <v>210</v>
      </c>
      <c r="O76" s="44">
        <v>171</v>
      </c>
      <c r="P76" s="43">
        <v>250275</v>
      </c>
      <c r="Q76" s="43">
        <v>178525</v>
      </c>
      <c r="R76" s="9">
        <v>0</v>
      </c>
      <c r="S76" s="9">
        <v>75</v>
      </c>
      <c r="T76" s="9">
        <v>11</v>
      </c>
      <c r="U76" s="43">
        <v>0</v>
      </c>
      <c r="V76" s="45">
        <v>11</v>
      </c>
      <c r="W76" s="43">
        <v>0</v>
      </c>
      <c r="X76" s="43">
        <v>13</v>
      </c>
      <c r="Y76" s="43">
        <v>0</v>
      </c>
      <c r="Z76" s="43">
        <v>10</v>
      </c>
      <c r="AA76" s="43">
        <v>0</v>
      </c>
      <c r="AB76" s="43">
        <v>15</v>
      </c>
      <c r="AC76" s="43">
        <v>0</v>
      </c>
      <c r="AD76" s="43">
        <v>18</v>
      </c>
      <c r="AE76" s="43">
        <v>0</v>
      </c>
      <c r="AF76" s="43">
        <v>13</v>
      </c>
      <c r="AG76" s="43">
        <v>0</v>
      </c>
      <c r="AH76" s="43">
        <v>12</v>
      </c>
      <c r="AI76" s="43">
        <v>0</v>
      </c>
      <c r="AJ76" s="43">
        <v>18</v>
      </c>
      <c r="AK76" s="43">
        <v>0</v>
      </c>
      <c r="AL76" s="43">
        <v>20</v>
      </c>
      <c r="AM76" s="43">
        <v>0</v>
      </c>
      <c r="AN76" s="43">
        <v>13</v>
      </c>
      <c r="AO76" s="43">
        <v>0</v>
      </c>
      <c r="AP76" s="43">
        <v>17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-71750</v>
      </c>
      <c r="BN76" s="9">
        <v>0</v>
      </c>
    </row>
    <row r="77" spans="1:66" ht="37.5" customHeight="1" x14ac:dyDescent="0.25">
      <c r="A77" s="41">
        <v>205</v>
      </c>
      <c r="B77" s="42" t="s">
        <v>131</v>
      </c>
      <c r="C77" s="42" t="s">
        <v>35</v>
      </c>
      <c r="D77" s="42" t="s">
        <v>36</v>
      </c>
      <c r="E77" s="42" t="s">
        <v>42</v>
      </c>
      <c r="F77" s="42" t="s">
        <v>36</v>
      </c>
      <c r="G77" s="42"/>
      <c r="H77" s="42"/>
      <c r="I77" s="42" t="s">
        <v>151</v>
      </c>
      <c r="J77" s="42" t="s">
        <v>152</v>
      </c>
      <c r="K77" s="42" t="s">
        <v>136</v>
      </c>
      <c r="L77" s="43">
        <v>1244</v>
      </c>
      <c r="M77" s="43">
        <v>-2286</v>
      </c>
      <c r="N77" s="43">
        <v>3530</v>
      </c>
      <c r="O77" s="44">
        <v>3250</v>
      </c>
      <c r="P77" s="43">
        <v>179825</v>
      </c>
      <c r="Q77" s="43">
        <v>128825</v>
      </c>
      <c r="R77" s="9">
        <v>0</v>
      </c>
      <c r="S77" s="9">
        <v>2286</v>
      </c>
      <c r="T77" s="9">
        <v>300</v>
      </c>
      <c r="U77" s="43">
        <v>0</v>
      </c>
      <c r="V77" s="45">
        <v>250</v>
      </c>
      <c r="W77" s="43">
        <v>0</v>
      </c>
      <c r="X77" s="43">
        <v>300</v>
      </c>
      <c r="Y77" s="43">
        <v>0</v>
      </c>
      <c r="Z77" s="43">
        <v>350</v>
      </c>
      <c r="AA77" s="43">
        <v>0</v>
      </c>
      <c r="AB77" s="43">
        <v>270</v>
      </c>
      <c r="AC77" s="43">
        <v>0</v>
      </c>
      <c r="AD77" s="43">
        <v>268</v>
      </c>
      <c r="AE77" s="43">
        <v>0</v>
      </c>
      <c r="AF77" s="43">
        <v>260</v>
      </c>
      <c r="AG77" s="43">
        <v>0</v>
      </c>
      <c r="AH77" s="43">
        <v>290</v>
      </c>
      <c r="AI77" s="43">
        <v>0</v>
      </c>
      <c r="AJ77" s="43">
        <v>269</v>
      </c>
      <c r="AK77" s="43">
        <v>0</v>
      </c>
      <c r="AL77" s="43">
        <v>286</v>
      </c>
      <c r="AM77" s="43">
        <v>0</v>
      </c>
      <c r="AN77" s="43">
        <v>273</v>
      </c>
      <c r="AO77" s="43">
        <v>0</v>
      </c>
      <c r="AP77" s="43">
        <v>134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-51000</v>
      </c>
      <c r="BN77" s="9">
        <v>0</v>
      </c>
    </row>
    <row r="78" spans="1:66" ht="37.5" customHeight="1" x14ac:dyDescent="0.25">
      <c r="A78" s="37">
        <v>205</v>
      </c>
      <c r="B78" s="38" t="s">
        <v>131</v>
      </c>
      <c r="C78" s="38" t="s">
        <v>35</v>
      </c>
      <c r="D78" s="38" t="s">
        <v>36</v>
      </c>
      <c r="E78" s="38" t="s">
        <v>37</v>
      </c>
      <c r="F78" s="38" t="s">
        <v>36</v>
      </c>
      <c r="G78" s="38" t="s">
        <v>153</v>
      </c>
      <c r="H78" s="38" t="s">
        <v>154</v>
      </c>
      <c r="I78" s="38"/>
      <c r="J78" s="38"/>
      <c r="K78" s="38" t="s">
        <v>136</v>
      </c>
      <c r="L78" s="39">
        <v>84696</v>
      </c>
      <c r="M78" s="39">
        <v>-2979</v>
      </c>
      <c r="N78" s="39">
        <v>87675</v>
      </c>
      <c r="O78" s="40">
        <v>86855</v>
      </c>
      <c r="P78" s="39">
        <v>13660761</v>
      </c>
      <c r="Q78" s="39">
        <v>8151529</v>
      </c>
      <c r="R78" s="53">
        <v>619164.48</v>
      </c>
      <c r="S78" s="53">
        <v>4555</v>
      </c>
      <c r="T78" s="53">
        <v>7080</v>
      </c>
      <c r="U78" s="53">
        <v>0</v>
      </c>
      <c r="V78" s="53">
        <v>6704</v>
      </c>
      <c r="W78" s="53">
        <v>0</v>
      </c>
      <c r="X78" s="53">
        <v>7219</v>
      </c>
      <c r="Y78" s="53">
        <v>0</v>
      </c>
      <c r="Z78" s="53">
        <v>859</v>
      </c>
      <c r="AA78" s="53">
        <v>0</v>
      </c>
      <c r="AB78" s="53">
        <v>6968</v>
      </c>
      <c r="AC78" s="53">
        <v>0</v>
      </c>
      <c r="AD78" s="53">
        <v>7229</v>
      </c>
      <c r="AE78" s="53">
        <v>0</v>
      </c>
      <c r="AF78" s="53">
        <v>7872</v>
      </c>
      <c r="AG78" s="53">
        <v>0</v>
      </c>
      <c r="AH78" s="53">
        <v>7621</v>
      </c>
      <c r="AI78" s="53">
        <v>0</v>
      </c>
      <c r="AJ78" s="53">
        <v>8945</v>
      </c>
      <c r="AK78" s="53">
        <v>0</v>
      </c>
      <c r="AL78" s="53">
        <v>8822</v>
      </c>
      <c r="AM78" s="53">
        <v>0</v>
      </c>
      <c r="AN78" s="53">
        <v>8549</v>
      </c>
      <c r="AO78" s="53">
        <v>-1576</v>
      </c>
      <c r="AP78" s="53">
        <v>8987</v>
      </c>
      <c r="AQ78" s="53">
        <v>0</v>
      </c>
      <c r="AR78" s="53">
        <v>0</v>
      </c>
      <c r="AS78" s="53">
        <v>0</v>
      </c>
      <c r="AT78" s="53">
        <v>0</v>
      </c>
      <c r="AU78" s="53">
        <v>-133500</v>
      </c>
      <c r="AV78" s="53">
        <v>0</v>
      </c>
      <c r="AW78" s="53">
        <v>0</v>
      </c>
      <c r="AX78" s="53">
        <v>0</v>
      </c>
      <c r="AY78" s="53">
        <v>0</v>
      </c>
      <c r="AZ78" s="53">
        <v>121542</v>
      </c>
      <c r="BA78" s="53">
        <v>38182</v>
      </c>
      <c r="BB78" s="53">
        <v>90950.5</v>
      </c>
      <c r="BC78" s="53">
        <v>0</v>
      </c>
      <c r="BD78" s="53">
        <v>269276.98</v>
      </c>
      <c r="BE78" s="53">
        <v>0</v>
      </c>
      <c r="BF78" s="53">
        <v>31355</v>
      </c>
      <c r="BG78" s="53">
        <v>0</v>
      </c>
      <c r="BH78" s="53">
        <v>22550</v>
      </c>
      <c r="BI78" s="53">
        <v>0</v>
      </c>
      <c r="BJ78" s="53">
        <v>45540</v>
      </c>
      <c r="BK78" s="53">
        <v>0</v>
      </c>
      <c r="BL78" s="53">
        <v>0</v>
      </c>
      <c r="BM78" s="53">
        <v>-5413914</v>
      </c>
      <c r="BN78" s="53">
        <v>37950</v>
      </c>
    </row>
    <row r="79" spans="1:66" ht="37.5" customHeight="1" x14ac:dyDescent="0.25">
      <c r="A79" s="41">
        <v>205</v>
      </c>
      <c r="B79" s="42" t="s">
        <v>131</v>
      </c>
      <c r="C79" s="42" t="s">
        <v>35</v>
      </c>
      <c r="D79" s="42" t="s">
        <v>36</v>
      </c>
      <c r="E79" s="42" t="s">
        <v>37</v>
      </c>
      <c r="F79" s="42" t="s">
        <v>36</v>
      </c>
      <c r="G79" s="42"/>
      <c r="H79" s="42"/>
      <c r="I79" s="42" t="s">
        <v>155</v>
      </c>
      <c r="J79" s="42" t="s">
        <v>154</v>
      </c>
      <c r="K79" s="42" t="s">
        <v>136</v>
      </c>
      <c r="L79" s="43">
        <v>84696</v>
      </c>
      <c r="M79" s="43">
        <v>-2979</v>
      </c>
      <c r="N79" s="43">
        <v>87675</v>
      </c>
      <c r="O79" s="44">
        <v>86855</v>
      </c>
      <c r="P79" s="43">
        <v>13660761</v>
      </c>
      <c r="Q79" s="43">
        <v>8151529</v>
      </c>
      <c r="R79" s="9">
        <v>619164.48</v>
      </c>
      <c r="S79" s="9">
        <v>4555</v>
      </c>
      <c r="T79" s="9">
        <v>7080</v>
      </c>
      <c r="U79" s="43">
        <v>0</v>
      </c>
      <c r="V79" s="45">
        <v>6704</v>
      </c>
      <c r="W79" s="43">
        <v>0</v>
      </c>
      <c r="X79" s="43">
        <v>7219</v>
      </c>
      <c r="Y79" s="43">
        <v>0</v>
      </c>
      <c r="Z79" s="43">
        <v>859</v>
      </c>
      <c r="AA79" s="43">
        <v>0</v>
      </c>
      <c r="AB79" s="43">
        <v>6968</v>
      </c>
      <c r="AC79" s="43">
        <v>0</v>
      </c>
      <c r="AD79" s="43">
        <v>7229</v>
      </c>
      <c r="AE79" s="43">
        <v>0</v>
      </c>
      <c r="AF79" s="43">
        <v>7872</v>
      </c>
      <c r="AG79" s="43">
        <v>0</v>
      </c>
      <c r="AH79" s="43">
        <v>7621</v>
      </c>
      <c r="AI79" s="43">
        <v>0</v>
      </c>
      <c r="AJ79" s="43">
        <v>8945</v>
      </c>
      <c r="AK79" s="43">
        <v>0</v>
      </c>
      <c r="AL79" s="43">
        <v>8822</v>
      </c>
      <c r="AM79" s="43">
        <v>0</v>
      </c>
      <c r="AN79" s="43">
        <v>8549</v>
      </c>
      <c r="AO79" s="43">
        <v>-1576</v>
      </c>
      <c r="AP79" s="43">
        <v>8987</v>
      </c>
      <c r="AQ79" s="9">
        <v>0</v>
      </c>
      <c r="AR79" s="9">
        <v>0</v>
      </c>
      <c r="AS79" s="9">
        <v>0</v>
      </c>
      <c r="AT79" s="9">
        <v>0</v>
      </c>
      <c r="AU79" s="9">
        <v>-133500</v>
      </c>
      <c r="AV79" s="9">
        <v>0</v>
      </c>
      <c r="AW79" s="9">
        <v>0</v>
      </c>
      <c r="AX79" s="9">
        <v>0</v>
      </c>
      <c r="AY79" s="9">
        <v>0</v>
      </c>
      <c r="AZ79" s="9">
        <v>121542</v>
      </c>
      <c r="BA79" s="9">
        <v>38182</v>
      </c>
      <c r="BB79" s="9">
        <v>90950.5</v>
      </c>
      <c r="BC79" s="9">
        <v>0</v>
      </c>
      <c r="BD79" s="9">
        <v>269276.98</v>
      </c>
      <c r="BE79" s="9">
        <v>0</v>
      </c>
      <c r="BF79" s="9">
        <v>31355</v>
      </c>
      <c r="BG79" s="9">
        <v>0</v>
      </c>
      <c r="BH79" s="9">
        <v>22550</v>
      </c>
      <c r="BI79" s="9">
        <v>0</v>
      </c>
      <c r="BJ79" s="9">
        <v>45540</v>
      </c>
      <c r="BK79" s="9">
        <v>0</v>
      </c>
      <c r="BL79" s="9">
        <v>0</v>
      </c>
      <c r="BM79" s="9">
        <v>-5413914</v>
      </c>
      <c r="BN79" s="9">
        <v>37950</v>
      </c>
    </row>
    <row r="80" spans="1:66" ht="37.5" customHeight="1" x14ac:dyDescent="0.25">
      <c r="A80" s="37">
        <v>205</v>
      </c>
      <c r="B80" s="38" t="s">
        <v>131</v>
      </c>
      <c r="C80" s="38" t="s">
        <v>35</v>
      </c>
      <c r="D80" s="38" t="s">
        <v>36</v>
      </c>
      <c r="E80" s="38" t="s">
        <v>156</v>
      </c>
      <c r="F80" s="38" t="s">
        <v>36</v>
      </c>
      <c r="G80" s="38" t="s">
        <v>157</v>
      </c>
      <c r="H80" s="38" t="s">
        <v>158</v>
      </c>
      <c r="I80" s="38"/>
      <c r="J80" s="38"/>
      <c r="K80" s="38" t="s">
        <v>159</v>
      </c>
      <c r="L80" s="39">
        <v>728874</v>
      </c>
      <c r="M80" s="39">
        <v>543530</v>
      </c>
      <c r="N80" s="39">
        <v>185344</v>
      </c>
      <c r="O80" s="40">
        <v>185344</v>
      </c>
      <c r="P80" s="39">
        <v>16133540</v>
      </c>
      <c r="Q80" s="39">
        <v>85711074</v>
      </c>
      <c r="R80" s="53">
        <v>72042206.450000003</v>
      </c>
      <c r="S80" s="53">
        <v>-543530</v>
      </c>
      <c r="T80" s="53">
        <v>8981</v>
      </c>
      <c r="U80" s="53">
        <v>0</v>
      </c>
      <c r="V80" s="53">
        <v>7260</v>
      </c>
      <c r="W80" s="53">
        <v>0</v>
      </c>
      <c r="X80" s="53">
        <v>8059</v>
      </c>
      <c r="Y80" s="53">
        <v>0</v>
      </c>
      <c r="Z80" s="53">
        <v>7690</v>
      </c>
      <c r="AA80" s="53">
        <v>0</v>
      </c>
      <c r="AB80" s="53">
        <v>7091</v>
      </c>
      <c r="AC80" s="53">
        <v>0</v>
      </c>
      <c r="AD80" s="53">
        <v>9709</v>
      </c>
      <c r="AE80" s="53">
        <v>0</v>
      </c>
      <c r="AF80" s="53">
        <v>9010</v>
      </c>
      <c r="AG80" s="53">
        <v>0</v>
      </c>
      <c r="AH80" s="53">
        <v>20501</v>
      </c>
      <c r="AI80" s="53">
        <v>0</v>
      </c>
      <c r="AJ80" s="53">
        <v>41991</v>
      </c>
      <c r="AK80" s="53">
        <v>0</v>
      </c>
      <c r="AL80" s="53">
        <v>41363</v>
      </c>
      <c r="AM80" s="53">
        <v>0</v>
      </c>
      <c r="AN80" s="53">
        <v>12990</v>
      </c>
      <c r="AO80" s="53">
        <v>0</v>
      </c>
      <c r="AP80" s="53">
        <v>10699</v>
      </c>
      <c r="AQ80" s="53">
        <v>0</v>
      </c>
      <c r="AR80" s="53">
        <v>142767.07999999999</v>
      </c>
      <c r="AS80" s="53">
        <v>29824686</v>
      </c>
      <c r="AT80" s="53">
        <v>302714.45</v>
      </c>
      <c r="AU80" s="53">
        <v>16130331</v>
      </c>
      <c r="AV80" s="53">
        <v>672186.17</v>
      </c>
      <c r="AW80" s="53">
        <v>0</v>
      </c>
      <c r="AX80" s="53">
        <v>858734.72</v>
      </c>
      <c r="AY80" s="53">
        <v>332649</v>
      </c>
      <c r="AZ80" s="53">
        <v>727611.44</v>
      </c>
      <c r="BA80" s="53">
        <v>-248325</v>
      </c>
      <c r="BB80" s="53">
        <v>1828649.74</v>
      </c>
      <c r="BC80" s="53">
        <v>0</v>
      </c>
      <c r="BD80" s="53">
        <v>3559771.87</v>
      </c>
      <c r="BE80" s="53">
        <v>0</v>
      </c>
      <c r="BF80" s="53">
        <v>1520498.08</v>
      </c>
      <c r="BG80" s="53">
        <v>8275606</v>
      </c>
      <c r="BH80" s="53">
        <v>1680537.09</v>
      </c>
      <c r="BI80" s="53">
        <v>18913621</v>
      </c>
      <c r="BJ80" s="53">
        <v>2470782.81</v>
      </c>
      <c r="BK80" s="53">
        <v>-13985</v>
      </c>
      <c r="BL80" s="53">
        <v>3532342.39</v>
      </c>
      <c r="BM80" s="53">
        <v>-3637049</v>
      </c>
      <c r="BN80" s="53">
        <v>54745610.609999999</v>
      </c>
    </row>
    <row r="81" spans="1:66" ht="37.5" customHeight="1" x14ac:dyDescent="0.25">
      <c r="A81" s="41">
        <v>205</v>
      </c>
      <c r="B81" s="42" t="s">
        <v>131</v>
      </c>
      <c r="C81" s="42" t="s">
        <v>35</v>
      </c>
      <c r="D81" s="42" t="s">
        <v>36</v>
      </c>
      <c r="E81" s="42" t="s">
        <v>156</v>
      </c>
      <c r="F81" s="42" t="s">
        <v>36</v>
      </c>
      <c r="G81" s="42"/>
      <c r="H81" s="42"/>
      <c r="I81" s="42" t="s">
        <v>160</v>
      </c>
      <c r="J81" s="42" t="s">
        <v>158</v>
      </c>
      <c r="K81" s="42" t="s">
        <v>159</v>
      </c>
      <c r="L81" s="43">
        <v>728874</v>
      </c>
      <c r="M81" s="43">
        <v>543530</v>
      </c>
      <c r="N81" s="43">
        <v>185344</v>
      </c>
      <c r="O81" s="44">
        <v>185344</v>
      </c>
      <c r="P81" s="43">
        <v>16133540</v>
      </c>
      <c r="Q81" s="43">
        <v>85711074</v>
      </c>
      <c r="R81" s="9">
        <v>72042206.450000003</v>
      </c>
      <c r="S81" s="9">
        <v>-543530</v>
      </c>
      <c r="T81" s="9">
        <v>8981</v>
      </c>
      <c r="U81" s="43">
        <v>0</v>
      </c>
      <c r="V81" s="45">
        <v>7260</v>
      </c>
      <c r="W81" s="43">
        <v>0</v>
      </c>
      <c r="X81" s="43">
        <v>8059</v>
      </c>
      <c r="Y81" s="43">
        <v>0</v>
      </c>
      <c r="Z81" s="43">
        <v>7690</v>
      </c>
      <c r="AA81" s="43">
        <v>0</v>
      </c>
      <c r="AB81" s="43">
        <v>7091</v>
      </c>
      <c r="AC81" s="43">
        <v>0</v>
      </c>
      <c r="AD81" s="43">
        <v>9709</v>
      </c>
      <c r="AE81" s="43">
        <v>0</v>
      </c>
      <c r="AF81" s="43">
        <v>9010</v>
      </c>
      <c r="AG81" s="43">
        <v>0</v>
      </c>
      <c r="AH81" s="43">
        <v>20501</v>
      </c>
      <c r="AI81" s="43">
        <v>0</v>
      </c>
      <c r="AJ81" s="43">
        <v>41991</v>
      </c>
      <c r="AK81" s="43">
        <v>0</v>
      </c>
      <c r="AL81" s="43">
        <v>41363</v>
      </c>
      <c r="AM81" s="43">
        <v>0</v>
      </c>
      <c r="AN81" s="43">
        <v>12990</v>
      </c>
      <c r="AO81" s="43">
        <v>0</v>
      </c>
      <c r="AP81" s="43">
        <v>10699</v>
      </c>
      <c r="AQ81" s="9">
        <v>0</v>
      </c>
      <c r="AR81" s="9">
        <v>142767.07999999999</v>
      </c>
      <c r="AS81" s="9">
        <v>29824686</v>
      </c>
      <c r="AT81" s="9">
        <v>302714.45</v>
      </c>
      <c r="AU81" s="9">
        <v>16130331</v>
      </c>
      <c r="AV81" s="9">
        <v>672186.17</v>
      </c>
      <c r="AW81" s="9">
        <v>0</v>
      </c>
      <c r="AX81" s="9">
        <v>858734.72</v>
      </c>
      <c r="AY81" s="9">
        <v>332649</v>
      </c>
      <c r="AZ81" s="9">
        <v>727611.44</v>
      </c>
      <c r="BA81" s="9">
        <v>-248325</v>
      </c>
      <c r="BB81" s="9">
        <v>1828649.74</v>
      </c>
      <c r="BC81" s="9">
        <v>0</v>
      </c>
      <c r="BD81" s="9">
        <v>3559771.87</v>
      </c>
      <c r="BE81" s="9">
        <v>0</v>
      </c>
      <c r="BF81" s="9">
        <v>1520498.08</v>
      </c>
      <c r="BG81" s="9">
        <v>8275606</v>
      </c>
      <c r="BH81" s="9">
        <v>1680537.09</v>
      </c>
      <c r="BI81" s="9">
        <v>18913621</v>
      </c>
      <c r="BJ81" s="9">
        <v>2470782.81</v>
      </c>
      <c r="BK81" s="9">
        <v>-13985</v>
      </c>
      <c r="BL81" s="9">
        <v>3532342.39</v>
      </c>
      <c r="BM81" s="9">
        <v>-3637049</v>
      </c>
      <c r="BN81" s="9">
        <v>54745610.609999999</v>
      </c>
    </row>
    <row r="82" spans="1:66" ht="37.5" customHeight="1" x14ac:dyDescent="0.25">
      <c r="A82" s="37">
        <v>206</v>
      </c>
      <c r="B82" s="38" t="s">
        <v>161</v>
      </c>
      <c r="C82" s="38" t="s">
        <v>35</v>
      </c>
      <c r="D82" s="38" t="s">
        <v>36</v>
      </c>
      <c r="E82" s="38" t="s">
        <v>47</v>
      </c>
      <c r="F82" s="38" t="s">
        <v>36</v>
      </c>
      <c r="G82" s="38" t="s">
        <v>162</v>
      </c>
      <c r="H82" s="38" t="s">
        <v>64</v>
      </c>
      <c r="I82" s="38"/>
      <c r="J82" s="38"/>
      <c r="K82" s="38" t="s">
        <v>40</v>
      </c>
      <c r="L82" s="39">
        <v>233</v>
      </c>
      <c r="M82" s="39">
        <v>51</v>
      </c>
      <c r="N82" s="39">
        <v>182</v>
      </c>
      <c r="O82" s="40">
        <v>175</v>
      </c>
      <c r="P82" s="39">
        <v>214756462</v>
      </c>
      <c r="Q82" s="39">
        <v>103152140</v>
      </c>
      <c r="R82" s="39">
        <v>85541899.939999998</v>
      </c>
      <c r="S82" s="53">
        <v>-3</v>
      </c>
      <c r="T82" s="53">
        <v>0</v>
      </c>
      <c r="U82" s="53">
        <v>-24</v>
      </c>
      <c r="V82" s="53">
        <v>30</v>
      </c>
      <c r="W82" s="53">
        <v>3</v>
      </c>
      <c r="X82" s="53">
        <v>20</v>
      </c>
      <c r="Y82" s="53">
        <v>-2</v>
      </c>
      <c r="Z82" s="53">
        <v>15</v>
      </c>
      <c r="AA82" s="53">
        <v>-9</v>
      </c>
      <c r="AB82" s="53">
        <v>8</v>
      </c>
      <c r="AC82" s="53">
        <v>-8</v>
      </c>
      <c r="AD82" s="53">
        <v>4</v>
      </c>
      <c r="AE82" s="53">
        <v>3</v>
      </c>
      <c r="AF82" s="53">
        <v>3</v>
      </c>
      <c r="AG82" s="53">
        <v>2</v>
      </c>
      <c r="AH82" s="53">
        <v>14</v>
      </c>
      <c r="AI82" s="53">
        <v>-7</v>
      </c>
      <c r="AJ82" s="53">
        <v>14</v>
      </c>
      <c r="AK82" s="53">
        <v>-7</v>
      </c>
      <c r="AL82" s="53">
        <v>7</v>
      </c>
      <c r="AM82" s="53">
        <v>-1</v>
      </c>
      <c r="AN82" s="53">
        <v>49</v>
      </c>
      <c r="AO82" s="53">
        <v>2</v>
      </c>
      <c r="AP82" s="53">
        <v>11</v>
      </c>
      <c r="AQ82" s="53">
        <v>0</v>
      </c>
      <c r="AR82" s="53">
        <v>86929.55</v>
      </c>
      <c r="AS82" s="53">
        <v>-68404845</v>
      </c>
      <c r="AT82" s="53">
        <v>3722169.4</v>
      </c>
      <c r="AU82" s="53">
        <v>1879005</v>
      </c>
      <c r="AV82" s="53">
        <v>2830055.3899999997</v>
      </c>
      <c r="AW82" s="53">
        <v>-3915211</v>
      </c>
      <c r="AX82" s="53">
        <v>1157142.17</v>
      </c>
      <c r="AY82" s="53">
        <v>0</v>
      </c>
      <c r="AZ82" s="53">
        <v>3625591.1500000004</v>
      </c>
      <c r="BA82" s="53">
        <v>-29583391</v>
      </c>
      <c r="BB82" s="53">
        <v>5428548.2699999996</v>
      </c>
      <c r="BC82" s="53">
        <v>0</v>
      </c>
      <c r="BD82" s="53">
        <v>13199919.870000001</v>
      </c>
      <c r="BE82" s="53">
        <v>-422590</v>
      </c>
      <c r="BF82" s="53">
        <v>19123340.109999999</v>
      </c>
      <c r="BG82" s="53">
        <v>-10896746</v>
      </c>
      <c r="BH82" s="53">
        <v>7624019.96</v>
      </c>
      <c r="BI82" s="53">
        <v>-7559602</v>
      </c>
      <c r="BJ82" s="53">
        <v>6325815.5599999996</v>
      </c>
      <c r="BK82" s="53">
        <v>-120761</v>
      </c>
      <c r="BL82" s="53">
        <v>5804784.2300000004</v>
      </c>
      <c r="BM82" s="53">
        <v>7419819</v>
      </c>
      <c r="BN82" s="53">
        <v>16613584.279999999</v>
      </c>
    </row>
    <row r="83" spans="1:66" ht="37.5" customHeight="1" x14ac:dyDescent="0.25">
      <c r="A83" s="41">
        <v>206</v>
      </c>
      <c r="B83" s="42" t="s">
        <v>161</v>
      </c>
      <c r="C83" s="42" t="s">
        <v>35</v>
      </c>
      <c r="D83" s="42" t="s">
        <v>36</v>
      </c>
      <c r="E83" s="42" t="s">
        <v>47</v>
      </c>
      <c r="F83" s="42" t="s">
        <v>36</v>
      </c>
      <c r="G83" s="42"/>
      <c r="H83" s="42"/>
      <c r="I83" s="42" t="s">
        <v>163</v>
      </c>
      <c r="J83" s="42" t="s">
        <v>64</v>
      </c>
      <c r="K83" s="42" t="s">
        <v>40</v>
      </c>
      <c r="L83" s="43">
        <v>117</v>
      </c>
      <c r="M83" s="43">
        <v>-1</v>
      </c>
      <c r="N83" s="43">
        <v>118</v>
      </c>
      <c r="O83" s="44">
        <v>111</v>
      </c>
      <c r="P83" s="43">
        <v>28177916</v>
      </c>
      <c r="Q83" s="43">
        <v>21594826</v>
      </c>
      <c r="R83" s="9">
        <v>4401525.82</v>
      </c>
      <c r="S83" s="9">
        <v>0</v>
      </c>
      <c r="T83" s="9">
        <v>0</v>
      </c>
      <c r="U83" s="43">
        <v>-1</v>
      </c>
      <c r="V83" s="45">
        <v>30</v>
      </c>
      <c r="W83" s="43">
        <v>0</v>
      </c>
      <c r="X83" s="43">
        <v>20</v>
      </c>
      <c r="Y83" s="43">
        <v>0</v>
      </c>
      <c r="Z83" s="43">
        <v>15</v>
      </c>
      <c r="AA83" s="43">
        <v>1</v>
      </c>
      <c r="AB83" s="43">
        <v>0</v>
      </c>
      <c r="AC83" s="43">
        <v>2</v>
      </c>
      <c r="AD83" s="43">
        <v>0</v>
      </c>
      <c r="AE83" s="43">
        <v>0</v>
      </c>
      <c r="AF83" s="43">
        <v>0</v>
      </c>
      <c r="AG83" s="43">
        <v>-1</v>
      </c>
      <c r="AH83" s="43">
        <v>0</v>
      </c>
      <c r="AI83" s="43">
        <v>0</v>
      </c>
      <c r="AJ83" s="43">
        <v>0</v>
      </c>
      <c r="AK83" s="43">
        <v>0</v>
      </c>
      <c r="AL83" s="43">
        <v>4</v>
      </c>
      <c r="AM83" s="43">
        <v>0</v>
      </c>
      <c r="AN83" s="43">
        <v>39</v>
      </c>
      <c r="AO83" s="43">
        <v>0</v>
      </c>
      <c r="AP83" s="43">
        <v>3</v>
      </c>
      <c r="AQ83" s="9">
        <v>0</v>
      </c>
      <c r="AR83" s="9">
        <v>86929.55</v>
      </c>
      <c r="AS83" s="9">
        <v>203222</v>
      </c>
      <c r="AT83" s="9">
        <v>310085.48</v>
      </c>
      <c r="AU83" s="9">
        <v>38625</v>
      </c>
      <c r="AV83" s="9">
        <v>276092.99</v>
      </c>
      <c r="AW83" s="9">
        <v>-2484972</v>
      </c>
      <c r="AX83" s="9">
        <v>496479.66</v>
      </c>
      <c r="AY83" s="9">
        <v>359980</v>
      </c>
      <c r="AZ83" s="9">
        <v>433679.54</v>
      </c>
      <c r="BA83" s="9">
        <v>175705</v>
      </c>
      <c r="BB83" s="9">
        <v>245478.01</v>
      </c>
      <c r="BC83" s="9">
        <v>68400</v>
      </c>
      <c r="BD83" s="9">
        <v>460202.22</v>
      </c>
      <c r="BE83" s="9">
        <v>-422590</v>
      </c>
      <c r="BF83" s="9">
        <v>384404.9</v>
      </c>
      <c r="BG83" s="9">
        <v>-957002</v>
      </c>
      <c r="BH83" s="9">
        <v>242764.38</v>
      </c>
      <c r="BI83" s="9">
        <v>-920958</v>
      </c>
      <c r="BJ83" s="9">
        <v>935765.68</v>
      </c>
      <c r="BK83" s="9">
        <v>0</v>
      </c>
      <c r="BL83" s="9">
        <v>328338.73</v>
      </c>
      <c r="BM83" s="9">
        <v>-2643500</v>
      </c>
      <c r="BN83" s="9">
        <v>201304.68</v>
      </c>
    </row>
    <row r="84" spans="1:66" ht="37.5" customHeight="1" x14ac:dyDescent="0.25">
      <c r="A84" s="41">
        <v>206</v>
      </c>
      <c r="B84" s="42" t="s">
        <v>161</v>
      </c>
      <c r="C84" s="42" t="s">
        <v>35</v>
      </c>
      <c r="D84" s="42" t="s">
        <v>36</v>
      </c>
      <c r="E84" s="42" t="s">
        <v>47</v>
      </c>
      <c r="F84" s="42" t="s">
        <v>36</v>
      </c>
      <c r="G84" s="42"/>
      <c r="H84" s="42"/>
      <c r="I84" s="42" t="s">
        <v>164</v>
      </c>
      <c r="J84" s="42" t="s">
        <v>165</v>
      </c>
      <c r="K84" s="42" t="s">
        <v>139</v>
      </c>
      <c r="L84" s="43">
        <v>10354</v>
      </c>
      <c r="M84" s="43">
        <v>3065</v>
      </c>
      <c r="N84" s="43">
        <v>7289</v>
      </c>
      <c r="O84" s="44">
        <v>7150</v>
      </c>
      <c r="P84" s="43">
        <v>5100000</v>
      </c>
      <c r="Q84" s="43">
        <v>5145520</v>
      </c>
      <c r="R84" s="9">
        <v>5045035</v>
      </c>
      <c r="S84" s="9">
        <v>0</v>
      </c>
      <c r="T84" s="9">
        <v>0</v>
      </c>
      <c r="U84" s="43">
        <v>-963</v>
      </c>
      <c r="V84" s="45">
        <v>0</v>
      </c>
      <c r="W84" s="43">
        <v>8016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>
        <v>0</v>
      </c>
      <c r="AH84" s="43">
        <v>1173</v>
      </c>
      <c r="AI84" s="43">
        <v>0</v>
      </c>
      <c r="AJ84" s="43">
        <v>0</v>
      </c>
      <c r="AK84" s="43">
        <v>0</v>
      </c>
      <c r="AL84" s="43">
        <v>0</v>
      </c>
      <c r="AM84" s="43">
        <v>-10257</v>
      </c>
      <c r="AN84" s="43">
        <v>0</v>
      </c>
      <c r="AO84" s="43">
        <v>139</v>
      </c>
      <c r="AP84" s="43">
        <v>5977</v>
      </c>
      <c r="AQ84" s="9">
        <v>0</v>
      </c>
      <c r="AR84" s="9">
        <v>0</v>
      </c>
      <c r="AS84" s="9">
        <v>77000</v>
      </c>
      <c r="AT84" s="9">
        <v>0</v>
      </c>
      <c r="AU84" s="9">
        <v>0</v>
      </c>
      <c r="AV84" s="9">
        <v>0</v>
      </c>
      <c r="AW84" s="9">
        <v>2485000</v>
      </c>
      <c r="AX84" s="9">
        <v>0</v>
      </c>
      <c r="AY84" s="9">
        <v>-359980</v>
      </c>
      <c r="AZ84" s="9">
        <v>1128285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-2156500</v>
      </c>
      <c r="BN84" s="9">
        <v>3916750</v>
      </c>
    </row>
    <row r="85" spans="1:66" ht="37.5" customHeight="1" x14ac:dyDescent="0.25">
      <c r="A85" s="41">
        <v>206</v>
      </c>
      <c r="B85" s="42" t="s">
        <v>161</v>
      </c>
      <c r="C85" s="42" t="s">
        <v>35</v>
      </c>
      <c r="D85" s="42" t="s">
        <v>36</v>
      </c>
      <c r="E85" s="42" t="s">
        <v>47</v>
      </c>
      <c r="F85" s="42" t="s">
        <v>36</v>
      </c>
      <c r="G85" s="42"/>
      <c r="H85" s="42"/>
      <c r="I85" s="42" t="s">
        <v>166</v>
      </c>
      <c r="J85" s="42" t="s">
        <v>167</v>
      </c>
      <c r="K85" s="42" t="s">
        <v>40</v>
      </c>
      <c r="L85" s="43">
        <v>116</v>
      </c>
      <c r="M85" s="43">
        <v>52</v>
      </c>
      <c r="N85" s="43">
        <v>64</v>
      </c>
      <c r="O85" s="44">
        <v>64</v>
      </c>
      <c r="P85" s="43">
        <v>181478546</v>
      </c>
      <c r="Q85" s="43">
        <v>76411794</v>
      </c>
      <c r="R85" s="9">
        <v>76095339.120000005</v>
      </c>
      <c r="S85" s="9">
        <v>-3</v>
      </c>
      <c r="T85" s="9">
        <v>0</v>
      </c>
      <c r="U85" s="43">
        <v>-23</v>
      </c>
      <c r="V85" s="45">
        <v>0</v>
      </c>
      <c r="W85" s="43">
        <v>3</v>
      </c>
      <c r="X85" s="43">
        <v>0</v>
      </c>
      <c r="Y85" s="43">
        <v>-2</v>
      </c>
      <c r="Z85" s="43">
        <v>0</v>
      </c>
      <c r="AA85" s="43">
        <v>-10</v>
      </c>
      <c r="AB85" s="43">
        <v>8</v>
      </c>
      <c r="AC85" s="43">
        <v>-10</v>
      </c>
      <c r="AD85" s="43">
        <v>4</v>
      </c>
      <c r="AE85" s="43">
        <v>3</v>
      </c>
      <c r="AF85" s="43">
        <v>3</v>
      </c>
      <c r="AG85" s="43">
        <v>3</v>
      </c>
      <c r="AH85" s="43">
        <v>14</v>
      </c>
      <c r="AI85" s="43">
        <v>-7</v>
      </c>
      <c r="AJ85" s="43">
        <v>14</v>
      </c>
      <c r="AK85" s="43">
        <v>-7</v>
      </c>
      <c r="AL85" s="43">
        <v>3</v>
      </c>
      <c r="AM85" s="43">
        <v>-1</v>
      </c>
      <c r="AN85" s="43">
        <v>10</v>
      </c>
      <c r="AO85" s="43">
        <v>2</v>
      </c>
      <c r="AP85" s="43">
        <v>8</v>
      </c>
      <c r="AQ85" s="9">
        <v>0</v>
      </c>
      <c r="AR85" s="9">
        <v>0</v>
      </c>
      <c r="AS85" s="9">
        <v>-68685067</v>
      </c>
      <c r="AT85" s="9">
        <v>3412083.92</v>
      </c>
      <c r="AU85" s="9">
        <v>1840380</v>
      </c>
      <c r="AV85" s="9">
        <v>2553962.4</v>
      </c>
      <c r="AW85" s="9">
        <v>-3915239</v>
      </c>
      <c r="AX85" s="9">
        <v>660662.51</v>
      </c>
      <c r="AY85" s="9">
        <v>0</v>
      </c>
      <c r="AZ85" s="9">
        <v>2063626.61</v>
      </c>
      <c r="BA85" s="9">
        <v>-29759096</v>
      </c>
      <c r="BB85" s="9">
        <v>5183070.26</v>
      </c>
      <c r="BC85" s="9">
        <v>-68400</v>
      </c>
      <c r="BD85" s="9">
        <v>12739717.65</v>
      </c>
      <c r="BE85" s="9">
        <v>0</v>
      </c>
      <c r="BF85" s="9">
        <v>18738935.210000001</v>
      </c>
      <c r="BG85" s="9">
        <v>-9939744</v>
      </c>
      <c r="BH85" s="9">
        <v>7381255.5800000001</v>
      </c>
      <c r="BI85" s="9">
        <v>-6638644</v>
      </c>
      <c r="BJ85" s="9">
        <v>5390049.8799999999</v>
      </c>
      <c r="BK85" s="9">
        <v>-120761</v>
      </c>
      <c r="BL85" s="9">
        <v>5476445.5</v>
      </c>
      <c r="BM85" s="9">
        <v>12219819</v>
      </c>
      <c r="BN85" s="9">
        <v>12495529.6</v>
      </c>
    </row>
    <row r="86" spans="1:66" ht="37.5" customHeight="1" x14ac:dyDescent="0.25">
      <c r="A86" s="37">
        <v>206</v>
      </c>
      <c r="B86" s="47">
        <v>94</v>
      </c>
      <c r="C86" s="47">
        <v>11</v>
      </c>
      <c r="D86" s="38" t="s">
        <v>36</v>
      </c>
      <c r="E86" s="38" t="s">
        <v>47</v>
      </c>
      <c r="F86" s="38" t="s">
        <v>36</v>
      </c>
      <c r="G86" s="38" t="s">
        <v>105</v>
      </c>
      <c r="H86" s="38" t="s">
        <v>106</v>
      </c>
      <c r="I86" s="38"/>
      <c r="J86" s="38"/>
      <c r="K86" s="38" t="s">
        <v>81</v>
      </c>
      <c r="L86" s="39">
        <v>0</v>
      </c>
      <c r="M86" s="39">
        <v>-45</v>
      </c>
      <c r="N86" s="39">
        <v>45</v>
      </c>
      <c r="O86" s="40">
        <v>45</v>
      </c>
      <c r="P86" s="39">
        <v>0</v>
      </c>
      <c r="Q86" s="39">
        <v>85989893</v>
      </c>
      <c r="R86" s="53">
        <v>84052657.230000004</v>
      </c>
      <c r="S86" s="53">
        <v>0</v>
      </c>
      <c r="T86" s="53">
        <v>0</v>
      </c>
      <c r="U86" s="53">
        <v>31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13</v>
      </c>
      <c r="AB86" s="53">
        <v>20</v>
      </c>
      <c r="AC86" s="53">
        <v>0</v>
      </c>
      <c r="AD86" s="53">
        <v>1</v>
      </c>
      <c r="AE86" s="53">
        <v>0</v>
      </c>
      <c r="AF86" s="53">
        <v>1</v>
      </c>
      <c r="AG86" s="53">
        <v>2</v>
      </c>
      <c r="AH86" s="53">
        <v>17</v>
      </c>
      <c r="AI86" s="53">
        <v>0</v>
      </c>
      <c r="AJ86" s="53">
        <v>2</v>
      </c>
      <c r="AK86" s="53">
        <v>-2</v>
      </c>
      <c r="AL86" s="53">
        <v>0</v>
      </c>
      <c r="AM86" s="53">
        <v>1</v>
      </c>
      <c r="AN86" s="53">
        <v>3</v>
      </c>
      <c r="AO86" s="53">
        <v>0</v>
      </c>
      <c r="AP86" s="53">
        <v>1</v>
      </c>
      <c r="AQ86" s="53">
        <v>0</v>
      </c>
      <c r="AR86" s="53">
        <v>0</v>
      </c>
      <c r="AS86" s="53">
        <v>47685453</v>
      </c>
      <c r="AT86" s="53">
        <v>10909559</v>
      </c>
      <c r="AU86" s="53">
        <v>0</v>
      </c>
      <c r="AV86" s="53">
        <v>7020559.46</v>
      </c>
      <c r="AW86" s="53">
        <v>0</v>
      </c>
      <c r="AX86" s="53">
        <v>9295903.7200000007</v>
      </c>
      <c r="AY86" s="53">
        <v>0</v>
      </c>
      <c r="AZ86" s="53">
        <v>17313579.449999999</v>
      </c>
      <c r="BA86" s="53">
        <v>29583391</v>
      </c>
      <c r="BB86" s="53">
        <v>8804314.1199999992</v>
      </c>
      <c r="BC86" s="53">
        <v>-5979927</v>
      </c>
      <c r="BD86" s="53">
        <v>13467103.890000001</v>
      </c>
      <c r="BE86" s="53">
        <v>0</v>
      </c>
      <c r="BF86" s="53">
        <v>4160940.38</v>
      </c>
      <c r="BG86" s="53">
        <v>8775171</v>
      </c>
      <c r="BH86" s="53">
        <v>2434746.33</v>
      </c>
      <c r="BI86" s="53">
        <v>1643116</v>
      </c>
      <c r="BJ86" s="53">
        <v>5828798.9800000004</v>
      </c>
      <c r="BK86" s="53">
        <v>0</v>
      </c>
      <c r="BL86" s="53">
        <v>1143818.6200000001</v>
      </c>
      <c r="BM86" s="53">
        <v>4282689</v>
      </c>
      <c r="BN86" s="53">
        <v>3673333.28</v>
      </c>
    </row>
    <row r="87" spans="1:66" ht="37.5" customHeight="1" x14ac:dyDescent="0.25">
      <c r="A87" s="41">
        <v>206</v>
      </c>
      <c r="B87" s="48">
        <v>94</v>
      </c>
      <c r="C87" s="48">
        <v>11</v>
      </c>
      <c r="D87" s="42" t="s">
        <v>36</v>
      </c>
      <c r="E87" s="42" t="s">
        <v>47</v>
      </c>
      <c r="F87" s="42" t="s">
        <v>36</v>
      </c>
      <c r="G87" s="42"/>
      <c r="H87" s="42"/>
      <c r="I87" s="42" t="s">
        <v>168</v>
      </c>
      <c r="J87" s="42" t="s">
        <v>169</v>
      </c>
      <c r="K87" s="42" t="s">
        <v>40</v>
      </c>
      <c r="L87" s="43">
        <v>0</v>
      </c>
      <c r="M87" s="43">
        <v>-45</v>
      </c>
      <c r="N87" s="43">
        <v>45</v>
      </c>
      <c r="O87" s="44">
        <v>45</v>
      </c>
      <c r="P87" s="43">
        <v>0</v>
      </c>
      <c r="Q87" s="43">
        <v>85989893</v>
      </c>
      <c r="R87" s="9">
        <v>84052657.230000004</v>
      </c>
      <c r="S87" s="9">
        <v>0</v>
      </c>
      <c r="T87" s="9">
        <v>0</v>
      </c>
      <c r="U87" s="43">
        <v>31</v>
      </c>
      <c r="V87" s="45">
        <v>0</v>
      </c>
      <c r="W87" s="43">
        <v>0</v>
      </c>
      <c r="X87" s="43">
        <v>0</v>
      </c>
      <c r="Y87" s="43">
        <v>0</v>
      </c>
      <c r="Z87" s="43">
        <v>0</v>
      </c>
      <c r="AA87" s="43">
        <v>13</v>
      </c>
      <c r="AB87" s="43">
        <v>20</v>
      </c>
      <c r="AC87" s="43">
        <v>0</v>
      </c>
      <c r="AD87" s="43">
        <v>1</v>
      </c>
      <c r="AE87" s="43">
        <v>0</v>
      </c>
      <c r="AF87" s="43">
        <v>1</v>
      </c>
      <c r="AG87" s="43">
        <v>2</v>
      </c>
      <c r="AH87" s="43">
        <v>17</v>
      </c>
      <c r="AI87" s="43">
        <v>0</v>
      </c>
      <c r="AJ87" s="43">
        <v>2</v>
      </c>
      <c r="AK87" s="43">
        <v>-2</v>
      </c>
      <c r="AL87" s="43">
        <v>0</v>
      </c>
      <c r="AM87" s="43">
        <v>1</v>
      </c>
      <c r="AN87" s="43">
        <v>3</v>
      </c>
      <c r="AO87" s="43">
        <v>0</v>
      </c>
      <c r="AP87" s="43">
        <v>1</v>
      </c>
      <c r="AQ87" s="9">
        <v>0</v>
      </c>
      <c r="AR87" s="9">
        <v>0</v>
      </c>
      <c r="AS87" s="9">
        <v>47685453</v>
      </c>
      <c r="AT87" s="9">
        <v>10909559</v>
      </c>
      <c r="AU87" s="9">
        <v>0</v>
      </c>
      <c r="AV87" s="9">
        <v>7020559.46</v>
      </c>
      <c r="AW87" s="9">
        <v>0</v>
      </c>
      <c r="AX87" s="9">
        <v>9295903.7200000007</v>
      </c>
      <c r="AY87" s="9">
        <v>0</v>
      </c>
      <c r="AZ87" s="9">
        <v>17313579.449999999</v>
      </c>
      <c r="BA87" s="9">
        <v>29583391</v>
      </c>
      <c r="BB87" s="9">
        <v>8804314.1199999992</v>
      </c>
      <c r="BC87" s="9">
        <v>-5979927</v>
      </c>
      <c r="BD87" s="9">
        <v>13467103.890000001</v>
      </c>
      <c r="BE87" s="9">
        <v>0</v>
      </c>
      <c r="BF87" s="9">
        <v>4160940.38</v>
      </c>
      <c r="BG87" s="9">
        <v>8775171</v>
      </c>
      <c r="BH87" s="9">
        <v>2434746.33</v>
      </c>
      <c r="BI87" s="9">
        <v>1643116</v>
      </c>
      <c r="BJ87" s="9">
        <v>5828798.9800000004</v>
      </c>
      <c r="BK87" s="9">
        <v>0</v>
      </c>
      <c r="BL87" s="9">
        <v>1143818.6200000001</v>
      </c>
      <c r="BM87" s="9">
        <v>4282689</v>
      </c>
      <c r="BN87" s="9">
        <v>3673333.28</v>
      </c>
    </row>
    <row r="88" spans="1:66" ht="37.5" customHeight="1" x14ac:dyDescent="0.25">
      <c r="A88" s="37">
        <v>206</v>
      </c>
      <c r="B88" s="47">
        <v>94</v>
      </c>
      <c r="C88" s="47">
        <v>14</v>
      </c>
      <c r="D88" s="38" t="s">
        <v>36</v>
      </c>
      <c r="E88" s="38" t="s">
        <v>47</v>
      </c>
      <c r="F88" s="38" t="s">
        <v>36</v>
      </c>
      <c r="G88" s="38" t="s">
        <v>108</v>
      </c>
      <c r="H88" s="38" t="s">
        <v>109</v>
      </c>
      <c r="I88" s="38"/>
      <c r="J88" s="38"/>
      <c r="K88" s="38" t="s">
        <v>81</v>
      </c>
      <c r="L88" s="39">
        <v>0</v>
      </c>
      <c r="M88" s="39">
        <v>0</v>
      </c>
      <c r="N88" s="39">
        <v>0</v>
      </c>
      <c r="O88" s="54">
        <v>39</v>
      </c>
      <c r="P88" s="53">
        <v>0</v>
      </c>
      <c r="Q88" s="53">
        <v>12493996</v>
      </c>
      <c r="R88" s="53">
        <v>11201303.959999999</v>
      </c>
      <c r="S88" s="53">
        <v>0</v>
      </c>
      <c r="T88" s="53">
        <v>0</v>
      </c>
      <c r="U88" s="39">
        <v>0</v>
      </c>
      <c r="V88" s="55">
        <v>0</v>
      </c>
      <c r="W88" s="39">
        <v>0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0</v>
      </c>
      <c r="AM88" s="39">
        <v>0</v>
      </c>
      <c r="AN88" s="39">
        <v>0</v>
      </c>
      <c r="AO88" s="39">
        <v>0</v>
      </c>
      <c r="AP88" s="39">
        <v>0</v>
      </c>
      <c r="AQ88" s="53">
        <v>0</v>
      </c>
      <c r="AR88" s="53">
        <v>0</v>
      </c>
      <c r="AS88" s="53">
        <v>7022508</v>
      </c>
      <c r="AT88" s="53">
        <v>0</v>
      </c>
      <c r="AU88" s="53">
        <v>0</v>
      </c>
      <c r="AV88" s="53">
        <v>5925937.4400000004</v>
      </c>
      <c r="AW88" s="53">
        <v>3079537</v>
      </c>
      <c r="AX88" s="53">
        <v>1862973.4</v>
      </c>
      <c r="AY88" s="53">
        <v>0</v>
      </c>
      <c r="AZ88" s="53">
        <v>0</v>
      </c>
      <c r="BA88" s="53">
        <v>0</v>
      </c>
      <c r="BB88" s="53">
        <v>216632.04</v>
      </c>
      <c r="BC88" s="53">
        <v>0</v>
      </c>
      <c r="BD88" s="53">
        <v>1137368.83</v>
      </c>
      <c r="BE88" s="53">
        <v>0</v>
      </c>
      <c r="BF88" s="53">
        <v>0</v>
      </c>
      <c r="BG88" s="53">
        <v>1000000</v>
      </c>
      <c r="BH88" s="53">
        <v>588385.93999999994</v>
      </c>
      <c r="BI88" s="53">
        <v>981303</v>
      </c>
      <c r="BJ88" s="53">
        <v>453774.1</v>
      </c>
      <c r="BK88" s="53">
        <v>0</v>
      </c>
      <c r="BL88" s="53">
        <v>836569.11</v>
      </c>
      <c r="BM88" s="53">
        <v>410648</v>
      </c>
      <c r="BN88" s="53">
        <v>179663.1</v>
      </c>
    </row>
    <row r="89" spans="1:66" ht="37.5" customHeight="1" x14ac:dyDescent="0.25">
      <c r="A89" s="41">
        <v>206</v>
      </c>
      <c r="B89" s="48">
        <v>94</v>
      </c>
      <c r="C89" s="48">
        <v>14</v>
      </c>
      <c r="D89" s="42" t="s">
        <v>36</v>
      </c>
      <c r="E89" s="42" t="s">
        <v>47</v>
      </c>
      <c r="F89" s="42" t="s">
        <v>36</v>
      </c>
      <c r="G89" s="42"/>
      <c r="H89" s="42"/>
      <c r="I89" s="42" t="s">
        <v>110</v>
      </c>
      <c r="J89" s="42" t="s">
        <v>109</v>
      </c>
      <c r="K89" s="42" t="s">
        <v>81</v>
      </c>
      <c r="L89" s="43">
        <v>0</v>
      </c>
      <c r="M89" s="43">
        <v>-39</v>
      </c>
      <c r="N89" s="43">
        <v>39</v>
      </c>
      <c r="O89" s="44">
        <v>39</v>
      </c>
      <c r="P89" s="43">
        <v>0</v>
      </c>
      <c r="Q89" s="43">
        <v>12493996</v>
      </c>
      <c r="R89" s="9">
        <v>11201303.959999999</v>
      </c>
      <c r="S89" s="9">
        <v>0</v>
      </c>
      <c r="T89" s="9">
        <v>0</v>
      </c>
      <c r="U89" s="43">
        <v>40</v>
      </c>
      <c r="V89" s="45">
        <v>0</v>
      </c>
      <c r="W89" s="43">
        <v>-6</v>
      </c>
      <c r="X89" s="43">
        <v>0</v>
      </c>
      <c r="Y89" s="43">
        <v>2</v>
      </c>
      <c r="Z89" s="43">
        <v>0</v>
      </c>
      <c r="AA89" s="43">
        <v>0</v>
      </c>
      <c r="AB89" s="43">
        <v>29</v>
      </c>
      <c r="AC89" s="43">
        <v>0</v>
      </c>
      <c r="AD89" s="43">
        <v>3</v>
      </c>
      <c r="AE89" s="43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1</v>
      </c>
      <c r="AK89" s="43">
        <v>3</v>
      </c>
      <c r="AL89" s="43">
        <v>0</v>
      </c>
      <c r="AM89" s="43">
        <v>-1</v>
      </c>
      <c r="AN89" s="43">
        <v>2</v>
      </c>
      <c r="AO89" s="43">
        <v>1</v>
      </c>
      <c r="AP89" s="43">
        <v>4</v>
      </c>
      <c r="AQ89" s="9">
        <v>0</v>
      </c>
      <c r="AR89" s="9">
        <v>0</v>
      </c>
      <c r="AS89" s="9">
        <v>7022508</v>
      </c>
      <c r="AT89" s="9">
        <v>0</v>
      </c>
      <c r="AU89" s="9">
        <v>0</v>
      </c>
      <c r="AV89" s="9">
        <v>5925937.4400000004</v>
      </c>
      <c r="AW89" s="9">
        <v>3079537</v>
      </c>
      <c r="AX89" s="9">
        <v>1862973.4</v>
      </c>
      <c r="AY89" s="9">
        <v>0</v>
      </c>
      <c r="AZ89" s="9">
        <v>0</v>
      </c>
      <c r="BA89" s="9">
        <v>0</v>
      </c>
      <c r="BB89" s="9">
        <v>216632.04</v>
      </c>
      <c r="BC89" s="9">
        <v>0</v>
      </c>
      <c r="BD89" s="9">
        <v>1137368.83</v>
      </c>
      <c r="BE89" s="9">
        <v>0</v>
      </c>
      <c r="BF89" s="9">
        <v>0</v>
      </c>
      <c r="BG89" s="9">
        <v>1000000</v>
      </c>
      <c r="BH89" s="9">
        <v>588385.93999999994</v>
      </c>
      <c r="BI89" s="9">
        <v>981303</v>
      </c>
      <c r="BJ89" s="9">
        <v>453774.1</v>
      </c>
      <c r="BK89" s="9">
        <v>0</v>
      </c>
      <c r="BL89" s="9">
        <v>836569.11</v>
      </c>
      <c r="BM89" s="9">
        <v>410648</v>
      </c>
      <c r="BN89" s="9">
        <v>179663.1</v>
      </c>
    </row>
    <row r="90" spans="1:66" ht="37.5" customHeight="1" x14ac:dyDescent="0.25">
      <c r="A90" s="37">
        <v>206</v>
      </c>
      <c r="B90" s="47">
        <v>94</v>
      </c>
      <c r="C90" s="47">
        <v>15</v>
      </c>
      <c r="D90" s="38" t="s">
        <v>36</v>
      </c>
      <c r="E90" s="38" t="s">
        <v>47</v>
      </c>
      <c r="F90" s="38" t="s">
        <v>36</v>
      </c>
      <c r="G90" s="38" t="s">
        <v>111</v>
      </c>
      <c r="H90" s="38" t="s">
        <v>112</v>
      </c>
      <c r="I90" s="38"/>
      <c r="J90" s="38"/>
      <c r="K90" s="38" t="s">
        <v>81</v>
      </c>
      <c r="L90" s="39">
        <v>0</v>
      </c>
      <c r="M90" s="39">
        <v>0</v>
      </c>
      <c r="N90" s="39">
        <v>0</v>
      </c>
      <c r="O90" s="54">
        <v>40</v>
      </c>
      <c r="P90" s="53">
        <v>0</v>
      </c>
      <c r="Q90" s="53">
        <v>25090902</v>
      </c>
      <c r="R90" s="53">
        <v>22914757.480000004</v>
      </c>
      <c r="S90" s="53">
        <v>0</v>
      </c>
      <c r="T90" s="53">
        <v>0</v>
      </c>
      <c r="U90" s="39">
        <v>0</v>
      </c>
      <c r="V90" s="55">
        <v>0</v>
      </c>
      <c r="W90" s="39">
        <v>0</v>
      </c>
      <c r="X90" s="39">
        <v>0</v>
      </c>
      <c r="Y90" s="39">
        <v>0</v>
      </c>
      <c r="Z90" s="39">
        <v>0</v>
      </c>
      <c r="AA90" s="39">
        <v>0</v>
      </c>
      <c r="AB90" s="39">
        <v>0</v>
      </c>
      <c r="AC90" s="39">
        <v>0</v>
      </c>
      <c r="AD90" s="39">
        <v>0</v>
      </c>
      <c r="AE90" s="39">
        <v>0</v>
      </c>
      <c r="AF90" s="39">
        <v>0</v>
      </c>
      <c r="AG90" s="39">
        <v>0</v>
      </c>
      <c r="AH90" s="39">
        <v>0</v>
      </c>
      <c r="AI90" s="39">
        <v>0</v>
      </c>
      <c r="AJ90" s="39">
        <v>0</v>
      </c>
      <c r="AK90" s="39">
        <v>0</v>
      </c>
      <c r="AL90" s="39">
        <v>0</v>
      </c>
      <c r="AM90" s="39">
        <v>0</v>
      </c>
      <c r="AN90" s="39">
        <v>0</v>
      </c>
      <c r="AO90" s="39">
        <v>0</v>
      </c>
      <c r="AP90" s="39">
        <v>0</v>
      </c>
      <c r="AQ90" s="53">
        <v>0</v>
      </c>
      <c r="AR90" s="53">
        <v>0</v>
      </c>
      <c r="AS90" s="53">
        <v>13696884</v>
      </c>
      <c r="AT90" s="53">
        <v>572765</v>
      </c>
      <c r="AU90" s="53">
        <v>0</v>
      </c>
      <c r="AV90" s="53">
        <v>1063277.49</v>
      </c>
      <c r="AW90" s="53">
        <v>835674</v>
      </c>
      <c r="AX90" s="53">
        <v>3867107.88</v>
      </c>
      <c r="AY90" s="53">
        <v>0</v>
      </c>
      <c r="AZ90" s="53">
        <v>1634397.97</v>
      </c>
      <c r="BA90" s="53">
        <v>0</v>
      </c>
      <c r="BB90" s="53">
        <v>1516156.84</v>
      </c>
      <c r="BC90" s="53">
        <v>5979927</v>
      </c>
      <c r="BD90" s="53">
        <v>7028173.2800000003</v>
      </c>
      <c r="BE90" s="53">
        <v>0</v>
      </c>
      <c r="BF90" s="53">
        <v>0</v>
      </c>
      <c r="BG90" s="53">
        <v>0</v>
      </c>
      <c r="BH90" s="53">
        <v>3280273.73</v>
      </c>
      <c r="BI90" s="53">
        <v>1513791</v>
      </c>
      <c r="BJ90" s="53">
        <v>1550332.26</v>
      </c>
      <c r="BK90" s="53">
        <v>0</v>
      </c>
      <c r="BL90" s="53">
        <v>916969.5</v>
      </c>
      <c r="BM90" s="53">
        <v>3064626</v>
      </c>
      <c r="BN90" s="53">
        <v>1485303.53</v>
      </c>
    </row>
    <row r="91" spans="1:66" ht="37.5" customHeight="1" x14ac:dyDescent="0.25">
      <c r="A91" s="41">
        <v>206</v>
      </c>
      <c r="B91" s="48">
        <v>94</v>
      </c>
      <c r="C91" s="48">
        <v>15</v>
      </c>
      <c r="D91" s="42" t="s">
        <v>36</v>
      </c>
      <c r="E91" s="42" t="s">
        <v>47</v>
      </c>
      <c r="F91" s="42" t="s">
        <v>36</v>
      </c>
      <c r="G91" s="42"/>
      <c r="H91" s="42"/>
      <c r="I91" s="42" t="s">
        <v>113</v>
      </c>
      <c r="J91" s="42" t="s">
        <v>112</v>
      </c>
      <c r="K91" s="42" t="s">
        <v>81</v>
      </c>
      <c r="L91" s="43">
        <v>0</v>
      </c>
      <c r="M91" s="43">
        <v>-40</v>
      </c>
      <c r="N91" s="43">
        <v>40</v>
      </c>
      <c r="O91" s="44">
        <v>40</v>
      </c>
      <c r="P91" s="43">
        <v>0</v>
      </c>
      <c r="Q91" s="43">
        <v>25090902</v>
      </c>
      <c r="R91" s="9">
        <v>22914757.480000004</v>
      </c>
      <c r="S91" s="9">
        <v>0</v>
      </c>
      <c r="T91" s="9">
        <v>0</v>
      </c>
      <c r="U91" s="43">
        <v>40</v>
      </c>
      <c r="V91" s="45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-2</v>
      </c>
      <c r="AB91" s="43">
        <v>16</v>
      </c>
      <c r="AC91" s="43">
        <v>0</v>
      </c>
      <c r="AD91" s="43">
        <v>0</v>
      </c>
      <c r="AE91" s="43">
        <v>0</v>
      </c>
      <c r="AF91" s="43">
        <v>1</v>
      </c>
      <c r="AG91" s="43">
        <v>1</v>
      </c>
      <c r="AH91" s="43">
        <v>15</v>
      </c>
      <c r="AI91" s="43">
        <v>0</v>
      </c>
      <c r="AJ91" s="43">
        <v>3</v>
      </c>
      <c r="AK91" s="43">
        <v>1</v>
      </c>
      <c r="AL91" s="43">
        <v>0</v>
      </c>
      <c r="AM91" s="43">
        <v>0</v>
      </c>
      <c r="AN91" s="43">
        <v>5</v>
      </c>
      <c r="AO91" s="43">
        <v>0</v>
      </c>
      <c r="AP91" s="43">
        <v>0</v>
      </c>
      <c r="AQ91" s="9">
        <v>0</v>
      </c>
      <c r="AR91" s="9">
        <v>0</v>
      </c>
      <c r="AS91" s="9">
        <v>13696884</v>
      </c>
      <c r="AT91" s="9">
        <v>572765</v>
      </c>
      <c r="AU91" s="9">
        <v>0</v>
      </c>
      <c r="AV91" s="9">
        <v>1063277.49</v>
      </c>
      <c r="AW91" s="9">
        <v>835674</v>
      </c>
      <c r="AX91" s="9">
        <v>3867107.88</v>
      </c>
      <c r="AY91" s="9">
        <v>0</v>
      </c>
      <c r="AZ91" s="9">
        <v>1634397.97</v>
      </c>
      <c r="BA91" s="9">
        <v>0</v>
      </c>
      <c r="BB91" s="9">
        <v>1516156.84</v>
      </c>
      <c r="BC91" s="9">
        <v>5979927</v>
      </c>
      <c r="BD91" s="9">
        <v>7028173.2800000003</v>
      </c>
      <c r="BE91" s="9">
        <v>0</v>
      </c>
      <c r="BF91" s="9">
        <v>0</v>
      </c>
      <c r="BG91" s="9">
        <v>0</v>
      </c>
      <c r="BH91" s="9">
        <v>3280273.73</v>
      </c>
      <c r="BI91" s="9">
        <v>1513791</v>
      </c>
      <c r="BJ91" s="9">
        <v>1550332.26</v>
      </c>
      <c r="BK91" s="9">
        <v>0</v>
      </c>
      <c r="BL91" s="9">
        <v>916969.5</v>
      </c>
      <c r="BM91" s="9">
        <v>3064626</v>
      </c>
      <c r="BN91" s="9">
        <v>1485303.53</v>
      </c>
    </row>
    <row r="92" spans="1:66" ht="37.5" customHeight="1" x14ac:dyDescent="0.25">
      <c r="A92" s="37">
        <v>207</v>
      </c>
      <c r="B92" s="38" t="s">
        <v>170</v>
      </c>
      <c r="C92" s="38" t="s">
        <v>35</v>
      </c>
      <c r="D92" s="38" t="s">
        <v>36</v>
      </c>
      <c r="E92" s="38" t="s">
        <v>47</v>
      </c>
      <c r="F92" s="38" t="s">
        <v>36</v>
      </c>
      <c r="G92" s="38" t="s">
        <v>171</v>
      </c>
      <c r="H92" s="38" t="s">
        <v>64</v>
      </c>
      <c r="I92" s="38"/>
      <c r="J92" s="38"/>
      <c r="K92" s="38" t="s">
        <v>40</v>
      </c>
      <c r="L92" s="53">
        <v>233</v>
      </c>
      <c r="M92" s="39">
        <v>66</v>
      </c>
      <c r="N92" s="53">
        <v>167</v>
      </c>
      <c r="O92" s="54">
        <v>167</v>
      </c>
      <c r="P92" s="53">
        <v>8687812</v>
      </c>
      <c r="Q92" s="53">
        <v>8138438</v>
      </c>
      <c r="R92" s="53">
        <v>2393325.2099999995</v>
      </c>
      <c r="S92" s="53">
        <v>0</v>
      </c>
      <c r="T92" s="53">
        <v>73</v>
      </c>
      <c r="U92" s="53">
        <v>0</v>
      </c>
      <c r="V92" s="53">
        <v>2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17</v>
      </c>
      <c r="AC92" s="53">
        <v>0</v>
      </c>
      <c r="AD92" s="53">
        <v>0</v>
      </c>
      <c r="AE92" s="53">
        <v>0</v>
      </c>
      <c r="AF92" s="53">
        <v>57</v>
      </c>
      <c r="AG92" s="53">
        <v>-66</v>
      </c>
      <c r="AH92" s="53">
        <v>0</v>
      </c>
      <c r="AI92" s="53">
        <v>0</v>
      </c>
      <c r="AJ92" s="53">
        <v>18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193633.53</v>
      </c>
      <c r="AS92" s="53">
        <v>-248750</v>
      </c>
      <c r="AT92" s="53">
        <v>180628.27</v>
      </c>
      <c r="AU92" s="53">
        <v>0</v>
      </c>
      <c r="AV92" s="53">
        <v>190823.95</v>
      </c>
      <c r="AW92" s="53">
        <v>0</v>
      </c>
      <c r="AX92" s="53">
        <v>190568.63</v>
      </c>
      <c r="AY92" s="53">
        <v>21000</v>
      </c>
      <c r="AZ92" s="53">
        <v>166501.59</v>
      </c>
      <c r="BA92" s="53">
        <v>0</v>
      </c>
      <c r="BB92" s="53">
        <v>187569.37</v>
      </c>
      <c r="BC92" s="53">
        <v>0</v>
      </c>
      <c r="BD92" s="53">
        <v>220879.2</v>
      </c>
      <c r="BE92" s="53">
        <v>42508</v>
      </c>
      <c r="BF92" s="53">
        <v>222052.91</v>
      </c>
      <c r="BG92" s="53">
        <v>0</v>
      </c>
      <c r="BH92" s="53">
        <v>180220.95</v>
      </c>
      <c r="BI92" s="53">
        <v>2730</v>
      </c>
      <c r="BJ92" s="53">
        <v>202782.67</v>
      </c>
      <c r="BK92" s="53">
        <v>-6902</v>
      </c>
      <c r="BL92" s="53">
        <v>198803.87</v>
      </c>
      <c r="BM92" s="53">
        <v>-359960</v>
      </c>
      <c r="BN92" s="53">
        <v>258860.27</v>
      </c>
    </row>
    <row r="93" spans="1:66" ht="37.5" customHeight="1" x14ac:dyDescent="0.25">
      <c r="A93" s="41">
        <v>207</v>
      </c>
      <c r="B93" s="42" t="s">
        <v>170</v>
      </c>
      <c r="C93" s="42" t="s">
        <v>35</v>
      </c>
      <c r="D93" s="42" t="s">
        <v>36</v>
      </c>
      <c r="E93" s="42" t="s">
        <v>47</v>
      </c>
      <c r="F93" s="42" t="s">
        <v>36</v>
      </c>
      <c r="G93" s="42"/>
      <c r="H93" s="42"/>
      <c r="I93" s="42" t="s">
        <v>172</v>
      </c>
      <c r="J93" s="42" t="s">
        <v>64</v>
      </c>
      <c r="K93" s="42" t="s">
        <v>40</v>
      </c>
      <c r="L93" s="43">
        <v>233</v>
      </c>
      <c r="M93" s="43">
        <v>66</v>
      </c>
      <c r="N93" s="43">
        <v>167</v>
      </c>
      <c r="O93" s="44">
        <v>167</v>
      </c>
      <c r="P93" s="43">
        <v>8687812</v>
      </c>
      <c r="Q93" s="43">
        <v>8138438</v>
      </c>
      <c r="R93" s="9">
        <v>2393325.2099999995</v>
      </c>
      <c r="S93" s="9">
        <v>0</v>
      </c>
      <c r="T93" s="9">
        <v>73</v>
      </c>
      <c r="U93" s="43">
        <v>0</v>
      </c>
      <c r="V93" s="45">
        <v>2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17</v>
      </c>
      <c r="AC93" s="43">
        <v>0</v>
      </c>
      <c r="AD93" s="43">
        <v>0</v>
      </c>
      <c r="AE93" s="43">
        <v>0</v>
      </c>
      <c r="AF93" s="43">
        <v>57</v>
      </c>
      <c r="AG93" s="43">
        <v>-66</v>
      </c>
      <c r="AH93" s="43">
        <v>0</v>
      </c>
      <c r="AI93" s="43">
        <v>0</v>
      </c>
      <c r="AJ93" s="43">
        <v>18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9">
        <v>0</v>
      </c>
      <c r="AR93" s="9">
        <v>193633.53</v>
      </c>
      <c r="AS93" s="9">
        <v>-248750</v>
      </c>
      <c r="AT93" s="9">
        <v>180628.27</v>
      </c>
      <c r="AU93" s="9">
        <v>0</v>
      </c>
      <c r="AV93" s="9">
        <v>190823.95</v>
      </c>
      <c r="AW93" s="9">
        <v>0</v>
      </c>
      <c r="AX93" s="9">
        <v>190568.63</v>
      </c>
      <c r="AY93" s="9">
        <v>21000</v>
      </c>
      <c r="AZ93" s="9">
        <v>166501.59</v>
      </c>
      <c r="BA93" s="9">
        <v>0</v>
      </c>
      <c r="BB93" s="9">
        <v>187569.37</v>
      </c>
      <c r="BC93" s="9">
        <v>0</v>
      </c>
      <c r="BD93" s="9">
        <v>220879.2</v>
      </c>
      <c r="BE93" s="9">
        <v>42508</v>
      </c>
      <c r="BF93" s="9">
        <v>222052.91</v>
      </c>
      <c r="BG93" s="9">
        <v>0</v>
      </c>
      <c r="BH93" s="9">
        <v>180220.95</v>
      </c>
      <c r="BI93" s="9">
        <v>2730</v>
      </c>
      <c r="BJ93" s="9">
        <v>202782.67</v>
      </c>
      <c r="BK93" s="9">
        <v>-6902</v>
      </c>
      <c r="BL93" s="9">
        <v>198803.87</v>
      </c>
      <c r="BM93" s="9">
        <v>-359960</v>
      </c>
      <c r="BN93" s="9">
        <v>258860.27</v>
      </c>
    </row>
    <row r="94" spans="1:66" ht="37.5" customHeight="1" x14ac:dyDescent="0.25">
      <c r="A94" s="37">
        <v>207</v>
      </c>
      <c r="B94" s="38" t="s">
        <v>170</v>
      </c>
      <c r="C94" s="38" t="s">
        <v>35</v>
      </c>
      <c r="D94" s="38" t="s">
        <v>36</v>
      </c>
      <c r="E94" s="38" t="s">
        <v>42</v>
      </c>
      <c r="F94" s="38" t="s">
        <v>36</v>
      </c>
      <c r="G94" s="38" t="s">
        <v>173</v>
      </c>
      <c r="H94" s="38" t="s">
        <v>174</v>
      </c>
      <c r="I94" s="38"/>
      <c r="J94" s="38"/>
      <c r="K94" s="38" t="s">
        <v>139</v>
      </c>
      <c r="L94" s="39">
        <v>997</v>
      </c>
      <c r="M94" s="39">
        <v>0</v>
      </c>
      <c r="N94" s="39">
        <v>997</v>
      </c>
      <c r="O94" s="40">
        <v>977</v>
      </c>
      <c r="P94" s="39">
        <v>2150172</v>
      </c>
      <c r="Q94" s="39">
        <v>2418951</v>
      </c>
      <c r="R94" s="39">
        <v>69705.100000000006</v>
      </c>
      <c r="S94" s="39">
        <v>0</v>
      </c>
      <c r="T94" s="39">
        <v>100</v>
      </c>
      <c r="U94" s="39">
        <v>0</v>
      </c>
      <c r="V94" s="39">
        <v>101</v>
      </c>
      <c r="W94" s="39">
        <v>0</v>
      </c>
      <c r="X94" s="39">
        <v>100</v>
      </c>
      <c r="Y94" s="39">
        <v>0</v>
      </c>
      <c r="Z94" s="39">
        <v>80</v>
      </c>
      <c r="AA94" s="39">
        <v>0</v>
      </c>
      <c r="AB94" s="39">
        <v>91</v>
      </c>
      <c r="AC94" s="39">
        <v>0</v>
      </c>
      <c r="AD94" s="39">
        <v>81</v>
      </c>
      <c r="AE94" s="39">
        <v>0</v>
      </c>
      <c r="AF94" s="39">
        <v>85</v>
      </c>
      <c r="AG94" s="39">
        <v>0</v>
      </c>
      <c r="AH94" s="39">
        <v>85</v>
      </c>
      <c r="AI94" s="39">
        <v>0</v>
      </c>
      <c r="AJ94" s="39">
        <v>86</v>
      </c>
      <c r="AK94" s="39">
        <v>0</v>
      </c>
      <c r="AL94" s="39">
        <v>75</v>
      </c>
      <c r="AM94" s="39">
        <v>0</v>
      </c>
      <c r="AN94" s="39">
        <v>61</v>
      </c>
      <c r="AO94" s="39">
        <v>0</v>
      </c>
      <c r="AP94" s="39">
        <v>32</v>
      </c>
      <c r="AQ94" s="39">
        <v>0</v>
      </c>
      <c r="AR94" s="39">
        <v>0</v>
      </c>
      <c r="AS94" s="39">
        <v>630</v>
      </c>
      <c r="AT94" s="39">
        <v>11990</v>
      </c>
      <c r="AU94" s="39">
        <v>0</v>
      </c>
      <c r="AV94" s="39">
        <v>35426.25</v>
      </c>
      <c r="AW94" s="39">
        <v>0</v>
      </c>
      <c r="AX94" s="39">
        <v>11575</v>
      </c>
      <c r="AY94" s="39">
        <v>-4310</v>
      </c>
      <c r="AZ94" s="39">
        <v>0</v>
      </c>
      <c r="BA94" s="39">
        <v>0</v>
      </c>
      <c r="BB94" s="39">
        <v>0</v>
      </c>
      <c r="BC94" s="39">
        <v>0</v>
      </c>
      <c r="BD94" s="39">
        <v>2500</v>
      </c>
      <c r="BE94" s="39">
        <v>2500</v>
      </c>
      <c r="BF94" s="39">
        <v>0</v>
      </c>
      <c r="BG94" s="39">
        <v>0</v>
      </c>
      <c r="BH94" s="39">
        <v>0</v>
      </c>
      <c r="BI94" s="39">
        <v>-850</v>
      </c>
      <c r="BJ94" s="39">
        <v>3860</v>
      </c>
      <c r="BK94" s="39">
        <v>-5130</v>
      </c>
      <c r="BL94" s="39">
        <v>2190</v>
      </c>
      <c r="BM94" s="39">
        <v>275939</v>
      </c>
      <c r="BN94" s="39">
        <v>2163.85</v>
      </c>
    </row>
    <row r="95" spans="1:66" ht="37.5" customHeight="1" x14ac:dyDescent="0.25">
      <c r="A95" s="41">
        <v>207</v>
      </c>
      <c r="B95" s="42" t="s">
        <v>170</v>
      </c>
      <c r="C95" s="42" t="s">
        <v>35</v>
      </c>
      <c r="D95" s="42" t="s">
        <v>36</v>
      </c>
      <c r="E95" s="42" t="s">
        <v>42</v>
      </c>
      <c r="F95" s="42" t="s">
        <v>36</v>
      </c>
      <c r="G95" s="42"/>
      <c r="H95" s="42"/>
      <c r="I95" s="42" t="s">
        <v>175</v>
      </c>
      <c r="J95" s="42" t="s">
        <v>176</v>
      </c>
      <c r="K95" s="42" t="s">
        <v>139</v>
      </c>
      <c r="L95" s="43">
        <v>790</v>
      </c>
      <c r="M95" s="43">
        <v>0</v>
      </c>
      <c r="N95" s="43">
        <v>790</v>
      </c>
      <c r="O95" s="44">
        <v>770</v>
      </c>
      <c r="P95" s="43">
        <v>2055172</v>
      </c>
      <c r="Q95" s="43">
        <v>2352284</v>
      </c>
      <c r="R95" s="9">
        <v>3038.85</v>
      </c>
      <c r="S95" s="9">
        <v>0</v>
      </c>
      <c r="T95" s="9">
        <v>80</v>
      </c>
      <c r="U95" s="43">
        <v>0</v>
      </c>
      <c r="V95" s="45">
        <v>80</v>
      </c>
      <c r="W95" s="43">
        <v>0</v>
      </c>
      <c r="X95" s="43">
        <v>80</v>
      </c>
      <c r="Y95" s="43">
        <v>0</v>
      </c>
      <c r="Z95" s="43">
        <v>60</v>
      </c>
      <c r="AA95" s="43">
        <v>0</v>
      </c>
      <c r="AB95" s="43">
        <v>70</v>
      </c>
      <c r="AC95" s="43">
        <v>0</v>
      </c>
      <c r="AD95" s="43">
        <v>61</v>
      </c>
      <c r="AE95" s="43">
        <v>0</v>
      </c>
      <c r="AF95" s="43">
        <v>70</v>
      </c>
      <c r="AG95" s="43">
        <v>0</v>
      </c>
      <c r="AH95" s="43">
        <v>70</v>
      </c>
      <c r="AI95" s="43">
        <v>0</v>
      </c>
      <c r="AJ95" s="43">
        <v>70</v>
      </c>
      <c r="AK95" s="43">
        <v>0</v>
      </c>
      <c r="AL95" s="43">
        <v>60</v>
      </c>
      <c r="AM95" s="43">
        <v>0</v>
      </c>
      <c r="AN95" s="43">
        <v>49</v>
      </c>
      <c r="AO95" s="43">
        <v>0</v>
      </c>
      <c r="AP95" s="43">
        <v>20</v>
      </c>
      <c r="AQ95" s="9">
        <v>0</v>
      </c>
      <c r="AR95" s="9">
        <v>0</v>
      </c>
      <c r="AS95" s="9">
        <v>630</v>
      </c>
      <c r="AT95" s="9">
        <v>0</v>
      </c>
      <c r="AU95" s="9">
        <v>0</v>
      </c>
      <c r="AV95" s="9">
        <v>0</v>
      </c>
      <c r="AW95" s="9">
        <v>0</v>
      </c>
      <c r="AX95" s="9">
        <v>2875</v>
      </c>
      <c r="AY95" s="9">
        <v>-125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460</v>
      </c>
      <c r="BJ95" s="9">
        <v>0</v>
      </c>
      <c r="BK95" s="9">
        <v>0</v>
      </c>
      <c r="BL95" s="9">
        <v>0</v>
      </c>
      <c r="BM95" s="9">
        <v>296147</v>
      </c>
      <c r="BN95" s="9">
        <v>163.85</v>
      </c>
    </row>
    <row r="96" spans="1:66" ht="37.5" customHeight="1" x14ac:dyDescent="0.25">
      <c r="A96" s="41">
        <v>207</v>
      </c>
      <c r="B96" s="42" t="s">
        <v>170</v>
      </c>
      <c r="C96" s="42" t="s">
        <v>35</v>
      </c>
      <c r="D96" s="42" t="s">
        <v>36</v>
      </c>
      <c r="E96" s="42" t="s">
        <v>42</v>
      </c>
      <c r="F96" s="42" t="s">
        <v>36</v>
      </c>
      <c r="G96" s="42"/>
      <c r="H96" s="42"/>
      <c r="I96" s="42" t="s">
        <v>177</v>
      </c>
      <c r="J96" s="42" t="s">
        <v>178</v>
      </c>
      <c r="K96" s="42" t="s">
        <v>139</v>
      </c>
      <c r="L96" s="43">
        <v>3</v>
      </c>
      <c r="M96" s="43">
        <v>0</v>
      </c>
      <c r="N96" s="43">
        <v>3</v>
      </c>
      <c r="O96" s="44">
        <v>3</v>
      </c>
      <c r="P96" s="43">
        <v>45000</v>
      </c>
      <c r="Q96" s="43">
        <v>32800</v>
      </c>
      <c r="R96" s="9">
        <v>32800</v>
      </c>
      <c r="S96" s="9">
        <v>0</v>
      </c>
      <c r="T96" s="9">
        <v>0</v>
      </c>
      <c r="U96" s="43">
        <v>0</v>
      </c>
      <c r="V96" s="45">
        <v>1</v>
      </c>
      <c r="W96" s="43">
        <v>0</v>
      </c>
      <c r="X96" s="43">
        <v>0</v>
      </c>
      <c r="Y96" s="43">
        <v>0</v>
      </c>
      <c r="Z96" s="43">
        <v>0</v>
      </c>
      <c r="AA96" s="43">
        <v>0</v>
      </c>
      <c r="AB96" s="43">
        <v>1</v>
      </c>
      <c r="AC96" s="43">
        <v>0</v>
      </c>
      <c r="AD96" s="43">
        <v>0</v>
      </c>
      <c r="AE96" s="43">
        <v>0</v>
      </c>
      <c r="AF96" s="43">
        <v>0</v>
      </c>
      <c r="AG96" s="43">
        <v>0</v>
      </c>
      <c r="AH96" s="43">
        <v>0</v>
      </c>
      <c r="AI96" s="43">
        <v>0</v>
      </c>
      <c r="AJ96" s="43">
        <v>1</v>
      </c>
      <c r="AK96" s="43">
        <v>0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9">
        <v>0</v>
      </c>
      <c r="AR96" s="9">
        <v>0</v>
      </c>
      <c r="AS96" s="9">
        <v>0</v>
      </c>
      <c r="AT96" s="9">
        <v>11990</v>
      </c>
      <c r="AU96" s="9">
        <v>0</v>
      </c>
      <c r="AV96" s="9">
        <v>8000</v>
      </c>
      <c r="AW96" s="9">
        <v>0</v>
      </c>
      <c r="AX96" s="9">
        <v>7700</v>
      </c>
      <c r="AY96" s="9">
        <v>-2000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500</v>
      </c>
      <c r="BF96" s="9">
        <v>0</v>
      </c>
      <c r="BG96" s="9">
        <v>0</v>
      </c>
      <c r="BH96" s="9">
        <v>0</v>
      </c>
      <c r="BI96" s="9">
        <v>-310</v>
      </c>
      <c r="BJ96" s="9">
        <v>3860</v>
      </c>
      <c r="BK96" s="9">
        <v>0</v>
      </c>
      <c r="BL96" s="9">
        <v>1250</v>
      </c>
      <c r="BM96" s="9">
        <v>-10390</v>
      </c>
      <c r="BN96" s="9">
        <v>0</v>
      </c>
    </row>
    <row r="97" spans="1:66" ht="37.5" customHeight="1" x14ac:dyDescent="0.25">
      <c r="A97" s="41">
        <v>207</v>
      </c>
      <c r="B97" s="42" t="s">
        <v>170</v>
      </c>
      <c r="C97" s="42" t="s">
        <v>35</v>
      </c>
      <c r="D97" s="42" t="s">
        <v>36</v>
      </c>
      <c r="E97" s="42" t="s">
        <v>42</v>
      </c>
      <c r="F97" s="42" t="s">
        <v>36</v>
      </c>
      <c r="G97" s="42"/>
      <c r="H97" s="42"/>
      <c r="I97" s="42" t="s">
        <v>179</v>
      </c>
      <c r="J97" s="42" t="s">
        <v>180</v>
      </c>
      <c r="K97" s="42" t="s">
        <v>139</v>
      </c>
      <c r="L97" s="43">
        <v>204</v>
      </c>
      <c r="M97" s="43">
        <v>0</v>
      </c>
      <c r="N97" s="43">
        <v>204</v>
      </c>
      <c r="O97" s="44">
        <v>204</v>
      </c>
      <c r="P97" s="43">
        <v>50000</v>
      </c>
      <c r="Q97" s="43">
        <v>33867</v>
      </c>
      <c r="R97" s="9">
        <v>33866.25</v>
      </c>
      <c r="S97" s="9">
        <v>0</v>
      </c>
      <c r="T97" s="9">
        <v>20</v>
      </c>
      <c r="U97" s="43">
        <v>0</v>
      </c>
      <c r="V97" s="45">
        <v>20</v>
      </c>
      <c r="W97" s="43">
        <v>0</v>
      </c>
      <c r="X97" s="43">
        <v>20</v>
      </c>
      <c r="Y97" s="43">
        <v>0</v>
      </c>
      <c r="Z97" s="43">
        <v>20</v>
      </c>
      <c r="AA97" s="43">
        <v>0</v>
      </c>
      <c r="AB97" s="43">
        <v>20</v>
      </c>
      <c r="AC97" s="43">
        <v>0</v>
      </c>
      <c r="AD97" s="43">
        <v>20</v>
      </c>
      <c r="AE97" s="43">
        <v>0</v>
      </c>
      <c r="AF97" s="43">
        <v>15</v>
      </c>
      <c r="AG97" s="43">
        <v>0</v>
      </c>
      <c r="AH97" s="43">
        <v>15</v>
      </c>
      <c r="AI97" s="43">
        <v>0</v>
      </c>
      <c r="AJ97" s="43">
        <v>15</v>
      </c>
      <c r="AK97" s="43">
        <v>0</v>
      </c>
      <c r="AL97" s="43">
        <v>15</v>
      </c>
      <c r="AM97" s="43">
        <v>0</v>
      </c>
      <c r="AN97" s="43">
        <v>12</v>
      </c>
      <c r="AO97" s="43">
        <v>0</v>
      </c>
      <c r="AP97" s="43">
        <v>12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27426.25</v>
      </c>
      <c r="AW97" s="9">
        <v>0</v>
      </c>
      <c r="AX97" s="9">
        <v>1000</v>
      </c>
      <c r="AY97" s="9">
        <v>-2185</v>
      </c>
      <c r="AZ97" s="9">
        <v>0</v>
      </c>
      <c r="BA97" s="9">
        <v>0</v>
      </c>
      <c r="BB97" s="9">
        <v>0</v>
      </c>
      <c r="BC97" s="9">
        <v>0</v>
      </c>
      <c r="BD97" s="9">
        <v>2500</v>
      </c>
      <c r="BE97" s="9">
        <v>2000</v>
      </c>
      <c r="BF97" s="9">
        <v>0</v>
      </c>
      <c r="BG97" s="9">
        <v>0</v>
      </c>
      <c r="BH97" s="9">
        <v>0</v>
      </c>
      <c r="BI97" s="9">
        <v>-1000</v>
      </c>
      <c r="BJ97" s="9">
        <v>0</v>
      </c>
      <c r="BK97" s="9">
        <v>-5130</v>
      </c>
      <c r="BL97" s="9">
        <v>940</v>
      </c>
      <c r="BM97" s="9">
        <v>-9818</v>
      </c>
      <c r="BN97" s="9">
        <v>2000</v>
      </c>
    </row>
    <row r="98" spans="1:66" ht="37.5" customHeight="1" x14ac:dyDescent="0.25">
      <c r="A98" s="37">
        <v>207</v>
      </c>
      <c r="B98" s="38" t="s">
        <v>170</v>
      </c>
      <c r="C98" s="38" t="s">
        <v>35</v>
      </c>
      <c r="D98" s="38" t="s">
        <v>36</v>
      </c>
      <c r="E98" s="38" t="s">
        <v>37</v>
      </c>
      <c r="F98" s="38" t="s">
        <v>36</v>
      </c>
      <c r="G98" s="38" t="s">
        <v>181</v>
      </c>
      <c r="H98" s="38" t="s">
        <v>182</v>
      </c>
      <c r="I98" s="38"/>
      <c r="J98" s="38"/>
      <c r="K98" s="38" t="s">
        <v>40</v>
      </c>
      <c r="L98" s="39">
        <v>54998</v>
      </c>
      <c r="M98" s="39">
        <v>-64500</v>
      </c>
      <c r="N98" s="39">
        <v>119498</v>
      </c>
      <c r="O98" s="40">
        <v>119498</v>
      </c>
      <c r="P98" s="39">
        <v>4708006</v>
      </c>
      <c r="Q98" s="39">
        <v>4933519</v>
      </c>
      <c r="R98" s="39">
        <v>2106433.29</v>
      </c>
      <c r="S98" s="39">
        <v>64000</v>
      </c>
      <c r="T98" s="39">
        <v>4611</v>
      </c>
      <c r="U98" s="39">
        <v>0</v>
      </c>
      <c r="V98" s="39">
        <v>4636</v>
      </c>
      <c r="W98" s="39">
        <v>0</v>
      </c>
      <c r="X98" s="39">
        <v>15838</v>
      </c>
      <c r="Y98" s="39">
        <v>0</v>
      </c>
      <c r="Z98" s="39">
        <v>15838</v>
      </c>
      <c r="AA98" s="39">
        <v>0</v>
      </c>
      <c r="AB98" s="39">
        <v>10268</v>
      </c>
      <c r="AC98" s="39">
        <v>0</v>
      </c>
      <c r="AD98" s="39">
        <v>10263</v>
      </c>
      <c r="AE98" s="39">
        <v>0</v>
      </c>
      <c r="AF98" s="39">
        <v>10263</v>
      </c>
      <c r="AG98" s="39">
        <v>0</v>
      </c>
      <c r="AH98" s="39">
        <v>10256</v>
      </c>
      <c r="AI98" s="39">
        <v>0</v>
      </c>
      <c r="AJ98" s="39">
        <v>9261</v>
      </c>
      <c r="AK98" s="39">
        <v>0</v>
      </c>
      <c r="AL98" s="39">
        <v>9256</v>
      </c>
      <c r="AM98" s="39">
        <v>500</v>
      </c>
      <c r="AN98" s="39">
        <v>9256</v>
      </c>
      <c r="AO98" s="39">
        <v>0</v>
      </c>
      <c r="AP98" s="39">
        <v>9752</v>
      </c>
      <c r="AQ98" s="53">
        <v>0</v>
      </c>
      <c r="AR98" s="53">
        <v>225809.03999999998</v>
      </c>
      <c r="AS98" s="53">
        <v>248120</v>
      </c>
      <c r="AT98" s="53">
        <v>634764.56999999995</v>
      </c>
      <c r="AU98" s="53">
        <v>-5757</v>
      </c>
      <c r="AV98" s="53">
        <v>123944.48</v>
      </c>
      <c r="AW98" s="53">
        <v>0</v>
      </c>
      <c r="AX98" s="53">
        <v>236307.19</v>
      </c>
      <c r="AY98" s="53">
        <v>-16690</v>
      </c>
      <c r="AZ98" s="53">
        <v>94562.41</v>
      </c>
      <c r="BA98" s="53">
        <v>-863</v>
      </c>
      <c r="BB98" s="53">
        <v>187495.51</v>
      </c>
      <c r="BC98" s="53">
        <v>0</v>
      </c>
      <c r="BD98" s="53">
        <v>161579.6</v>
      </c>
      <c r="BE98" s="53">
        <v>-74116</v>
      </c>
      <c r="BF98" s="53">
        <v>119961.28</v>
      </c>
      <c r="BG98" s="53">
        <v>0</v>
      </c>
      <c r="BH98" s="53">
        <v>87302.080000000002</v>
      </c>
      <c r="BI98" s="53">
        <v>56620</v>
      </c>
      <c r="BJ98" s="53">
        <v>41488.29</v>
      </c>
      <c r="BK98" s="53">
        <v>12032</v>
      </c>
      <c r="BL98" s="53">
        <v>58813.7</v>
      </c>
      <c r="BM98" s="53">
        <v>6167</v>
      </c>
      <c r="BN98" s="53">
        <v>134405.14000000001</v>
      </c>
    </row>
    <row r="99" spans="1:66" ht="37.5" customHeight="1" x14ac:dyDescent="0.25">
      <c r="A99" s="41">
        <v>207</v>
      </c>
      <c r="B99" s="42" t="s">
        <v>170</v>
      </c>
      <c r="C99" s="42" t="s">
        <v>35</v>
      </c>
      <c r="D99" s="42" t="s">
        <v>36</v>
      </c>
      <c r="E99" s="42" t="s">
        <v>37</v>
      </c>
      <c r="F99" s="42" t="s">
        <v>36</v>
      </c>
      <c r="G99" s="42"/>
      <c r="H99" s="42"/>
      <c r="I99" s="42" t="s">
        <v>183</v>
      </c>
      <c r="J99" s="42" t="s">
        <v>184</v>
      </c>
      <c r="K99" s="42" t="s">
        <v>40</v>
      </c>
      <c r="L99" s="43">
        <v>2818</v>
      </c>
      <c r="M99" s="43">
        <v>0</v>
      </c>
      <c r="N99" s="43">
        <v>2818</v>
      </c>
      <c r="O99" s="44">
        <v>2818</v>
      </c>
      <c r="P99" s="43">
        <v>129476</v>
      </c>
      <c r="Q99" s="43">
        <v>1136</v>
      </c>
      <c r="R99" s="9">
        <v>8525.35</v>
      </c>
      <c r="S99" s="9">
        <v>0</v>
      </c>
      <c r="T99" s="9">
        <v>235</v>
      </c>
      <c r="U99" s="43">
        <v>0</v>
      </c>
      <c r="V99" s="45">
        <v>235</v>
      </c>
      <c r="W99" s="43">
        <v>0</v>
      </c>
      <c r="X99" s="43">
        <v>235</v>
      </c>
      <c r="Y99" s="43">
        <v>0</v>
      </c>
      <c r="Z99" s="43">
        <v>235</v>
      </c>
      <c r="AA99" s="43">
        <v>0</v>
      </c>
      <c r="AB99" s="43">
        <v>235</v>
      </c>
      <c r="AC99" s="43">
        <v>0</v>
      </c>
      <c r="AD99" s="43">
        <v>235</v>
      </c>
      <c r="AE99" s="43">
        <v>0</v>
      </c>
      <c r="AF99" s="43">
        <v>235</v>
      </c>
      <c r="AG99" s="43">
        <v>0</v>
      </c>
      <c r="AH99" s="43">
        <v>235</v>
      </c>
      <c r="AI99" s="43">
        <v>0</v>
      </c>
      <c r="AJ99" s="43">
        <v>235</v>
      </c>
      <c r="AK99" s="43">
        <v>0</v>
      </c>
      <c r="AL99" s="43">
        <v>235</v>
      </c>
      <c r="AM99" s="43">
        <v>0</v>
      </c>
      <c r="AN99" s="43">
        <v>235</v>
      </c>
      <c r="AO99" s="43">
        <v>0</v>
      </c>
      <c r="AP99" s="43">
        <v>233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3863</v>
      </c>
      <c r="AW99" s="9">
        <v>0</v>
      </c>
      <c r="AX99" s="9">
        <v>2380</v>
      </c>
      <c r="AY99" s="9">
        <v>-71926</v>
      </c>
      <c r="AZ99" s="9">
        <v>850</v>
      </c>
      <c r="BA99" s="9">
        <v>0</v>
      </c>
      <c r="BB99" s="9">
        <v>801.75</v>
      </c>
      <c r="BC99" s="9">
        <v>0</v>
      </c>
      <c r="BD99" s="9">
        <v>0</v>
      </c>
      <c r="BE99" s="9">
        <v>0</v>
      </c>
      <c r="BF99" s="9">
        <v>285.60000000000002</v>
      </c>
      <c r="BG99" s="9">
        <v>0</v>
      </c>
      <c r="BH99" s="9">
        <v>345</v>
      </c>
      <c r="BI99" s="9">
        <v>-15150</v>
      </c>
      <c r="BJ99" s="9">
        <v>0</v>
      </c>
      <c r="BK99" s="9">
        <v>0</v>
      </c>
      <c r="BL99" s="9">
        <v>0</v>
      </c>
      <c r="BM99" s="9">
        <v>-41264</v>
      </c>
      <c r="BN99" s="9">
        <v>0</v>
      </c>
    </row>
    <row r="100" spans="1:66" ht="37.5" customHeight="1" x14ac:dyDescent="0.25">
      <c r="A100" s="41">
        <v>207</v>
      </c>
      <c r="B100" s="42" t="s">
        <v>170</v>
      </c>
      <c r="C100" s="42" t="s">
        <v>35</v>
      </c>
      <c r="D100" s="42" t="s">
        <v>36</v>
      </c>
      <c r="E100" s="42" t="s">
        <v>37</v>
      </c>
      <c r="F100" s="42" t="s">
        <v>36</v>
      </c>
      <c r="G100" s="42"/>
      <c r="H100" s="42"/>
      <c r="I100" s="42" t="s">
        <v>185</v>
      </c>
      <c r="J100" s="42" t="s">
        <v>186</v>
      </c>
      <c r="K100" s="42" t="s">
        <v>40</v>
      </c>
      <c r="L100" s="43">
        <v>11880</v>
      </c>
      <c r="M100" s="43">
        <v>0</v>
      </c>
      <c r="N100" s="43">
        <v>11880</v>
      </c>
      <c r="O100" s="44">
        <v>11880</v>
      </c>
      <c r="P100" s="43">
        <v>1386359</v>
      </c>
      <c r="Q100" s="43">
        <v>1287916</v>
      </c>
      <c r="R100" s="9">
        <v>1217605.52</v>
      </c>
      <c r="S100" s="9">
        <v>0</v>
      </c>
      <c r="T100" s="9">
        <v>951</v>
      </c>
      <c r="U100" s="43">
        <v>0</v>
      </c>
      <c r="V100" s="45">
        <v>976</v>
      </c>
      <c r="W100" s="43">
        <v>0</v>
      </c>
      <c r="X100" s="43">
        <v>978</v>
      </c>
      <c r="Y100" s="43">
        <v>0</v>
      </c>
      <c r="Z100" s="43">
        <v>978</v>
      </c>
      <c r="AA100" s="43">
        <v>0</v>
      </c>
      <c r="AB100" s="43">
        <v>1008</v>
      </c>
      <c r="AC100" s="43">
        <v>0</v>
      </c>
      <c r="AD100" s="43">
        <v>1003</v>
      </c>
      <c r="AE100" s="43">
        <v>0</v>
      </c>
      <c r="AF100" s="43">
        <v>1003</v>
      </c>
      <c r="AG100" s="43">
        <v>0</v>
      </c>
      <c r="AH100" s="43">
        <v>996</v>
      </c>
      <c r="AI100" s="43">
        <v>0</v>
      </c>
      <c r="AJ100" s="43">
        <v>1001</v>
      </c>
      <c r="AK100" s="43">
        <v>0</v>
      </c>
      <c r="AL100" s="43">
        <v>996</v>
      </c>
      <c r="AM100" s="43">
        <v>0</v>
      </c>
      <c r="AN100" s="43">
        <v>996</v>
      </c>
      <c r="AO100" s="43">
        <v>0</v>
      </c>
      <c r="AP100" s="43">
        <v>994</v>
      </c>
      <c r="AQ100" s="9">
        <v>0</v>
      </c>
      <c r="AR100" s="9">
        <v>110293.54</v>
      </c>
      <c r="AS100" s="9">
        <v>-44700</v>
      </c>
      <c r="AT100" s="9">
        <v>463321.47</v>
      </c>
      <c r="AU100" s="9">
        <v>0</v>
      </c>
      <c r="AV100" s="9">
        <v>45685.78</v>
      </c>
      <c r="AW100" s="9">
        <v>0</v>
      </c>
      <c r="AX100" s="9">
        <v>192901.78</v>
      </c>
      <c r="AY100" s="9">
        <v>-16000</v>
      </c>
      <c r="AZ100" s="9">
        <v>68524.44</v>
      </c>
      <c r="BA100" s="9">
        <v>-863</v>
      </c>
      <c r="BB100" s="9">
        <v>100058.03</v>
      </c>
      <c r="BC100" s="9">
        <v>0</v>
      </c>
      <c r="BD100" s="9">
        <v>30563.98</v>
      </c>
      <c r="BE100" s="9">
        <v>-37451</v>
      </c>
      <c r="BF100" s="9">
        <v>85326.98</v>
      </c>
      <c r="BG100" s="9">
        <v>0</v>
      </c>
      <c r="BH100" s="9">
        <v>24462.85</v>
      </c>
      <c r="BI100" s="9">
        <v>57000</v>
      </c>
      <c r="BJ100" s="9">
        <v>-22299.33</v>
      </c>
      <c r="BK100" s="9">
        <v>-11408</v>
      </c>
      <c r="BL100" s="9">
        <v>29494.720000000001</v>
      </c>
      <c r="BM100" s="9">
        <v>-45021</v>
      </c>
      <c r="BN100" s="9">
        <v>89271.28</v>
      </c>
    </row>
    <row r="101" spans="1:66" ht="37.5" customHeight="1" x14ac:dyDescent="0.25">
      <c r="A101" s="41">
        <v>207</v>
      </c>
      <c r="B101" s="42" t="s">
        <v>170</v>
      </c>
      <c r="C101" s="42" t="s">
        <v>35</v>
      </c>
      <c r="D101" s="42" t="s">
        <v>36</v>
      </c>
      <c r="E101" s="42" t="s">
        <v>37</v>
      </c>
      <c r="F101" s="42" t="s">
        <v>36</v>
      </c>
      <c r="G101" s="42"/>
      <c r="H101" s="42"/>
      <c r="I101" s="42" t="s">
        <v>187</v>
      </c>
      <c r="J101" s="42" t="s">
        <v>188</v>
      </c>
      <c r="K101" s="42" t="s">
        <v>40</v>
      </c>
      <c r="L101" s="43">
        <v>40300</v>
      </c>
      <c r="M101" s="43">
        <v>-64500</v>
      </c>
      <c r="N101" s="43">
        <v>104800</v>
      </c>
      <c r="O101" s="44">
        <v>104800</v>
      </c>
      <c r="P101" s="43">
        <v>3192171</v>
      </c>
      <c r="Q101" s="43">
        <v>3644467</v>
      </c>
      <c r="R101" s="9">
        <v>880302.41999999981</v>
      </c>
      <c r="S101" s="9">
        <v>64000</v>
      </c>
      <c r="T101" s="9">
        <v>3425</v>
      </c>
      <c r="U101" s="43">
        <v>0</v>
      </c>
      <c r="V101" s="45">
        <v>3425</v>
      </c>
      <c r="W101" s="43">
        <v>0</v>
      </c>
      <c r="X101" s="43">
        <v>14625</v>
      </c>
      <c r="Y101" s="43">
        <v>0</v>
      </c>
      <c r="Z101" s="43">
        <v>14625</v>
      </c>
      <c r="AA101" s="43">
        <v>0</v>
      </c>
      <c r="AB101" s="43">
        <v>9025</v>
      </c>
      <c r="AC101" s="43">
        <v>0</v>
      </c>
      <c r="AD101" s="43">
        <v>9025</v>
      </c>
      <c r="AE101" s="43">
        <v>0</v>
      </c>
      <c r="AF101" s="43">
        <v>9025</v>
      </c>
      <c r="AG101" s="43">
        <v>0</v>
      </c>
      <c r="AH101" s="43">
        <v>9025</v>
      </c>
      <c r="AI101" s="43">
        <v>0</v>
      </c>
      <c r="AJ101" s="43">
        <v>8025</v>
      </c>
      <c r="AK101" s="43">
        <v>0</v>
      </c>
      <c r="AL101" s="43">
        <v>8025</v>
      </c>
      <c r="AM101" s="43">
        <v>500</v>
      </c>
      <c r="AN101" s="43">
        <v>8025</v>
      </c>
      <c r="AO101" s="43">
        <v>0</v>
      </c>
      <c r="AP101" s="43">
        <v>8525</v>
      </c>
      <c r="AQ101" s="9">
        <v>0</v>
      </c>
      <c r="AR101" s="9">
        <v>115515.5</v>
      </c>
      <c r="AS101" s="9">
        <v>292820</v>
      </c>
      <c r="AT101" s="9">
        <v>171443.1</v>
      </c>
      <c r="AU101" s="9">
        <v>-5757</v>
      </c>
      <c r="AV101" s="9">
        <v>74395.7</v>
      </c>
      <c r="AW101" s="9">
        <v>0</v>
      </c>
      <c r="AX101" s="9">
        <v>41025.410000000003</v>
      </c>
      <c r="AY101" s="9">
        <v>71236</v>
      </c>
      <c r="AZ101" s="9">
        <v>25187.97</v>
      </c>
      <c r="BA101" s="9">
        <v>0</v>
      </c>
      <c r="BB101" s="9">
        <v>86635.73</v>
      </c>
      <c r="BC101" s="9">
        <v>0</v>
      </c>
      <c r="BD101" s="9">
        <v>131015.62</v>
      </c>
      <c r="BE101" s="9">
        <v>-36665</v>
      </c>
      <c r="BF101" s="9">
        <v>34348.699999999997</v>
      </c>
      <c r="BG101" s="9">
        <v>0</v>
      </c>
      <c r="BH101" s="9">
        <v>62494.23</v>
      </c>
      <c r="BI101" s="9">
        <v>14770</v>
      </c>
      <c r="BJ101" s="9">
        <v>63787.62</v>
      </c>
      <c r="BK101" s="9">
        <v>23440</v>
      </c>
      <c r="BL101" s="9">
        <v>29318.98</v>
      </c>
      <c r="BM101" s="9">
        <v>92452</v>
      </c>
      <c r="BN101" s="9">
        <v>45133.86</v>
      </c>
    </row>
    <row r="102" spans="1:66" ht="37.5" customHeight="1" x14ac:dyDescent="0.25">
      <c r="A102" s="37">
        <v>208</v>
      </c>
      <c r="B102" s="38" t="s">
        <v>189</v>
      </c>
      <c r="C102" s="38" t="s">
        <v>35</v>
      </c>
      <c r="D102" s="38" t="s">
        <v>36</v>
      </c>
      <c r="E102" s="38" t="s">
        <v>47</v>
      </c>
      <c r="F102" s="38" t="s">
        <v>36</v>
      </c>
      <c r="G102" s="38" t="s">
        <v>190</v>
      </c>
      <c r="H102" s="38" t="s">
        <v>64</v>
      </c>
      <c r="I102" s="38"/>
      <c r="J102" s="38"/>
      <c r="K102" s="38" t="s">
        <v>40</v>
      </c>
      <c r="L102" s="39">
        <v>218</v>
      </c>
      <c r="M102" s="39">
        <v>121</v>
      </c>
      <c r="N102" s="39">
        <v>97</v>
      </c>
      <c r="O102" s="40">
        <v>97</v>
      </c>
      <c r="P102" s="39">
        <v>8433472</v>
      </c>
      <c r="Q102" s="39">
        <v>7755570</v>
      </c>
      <c r="R102" s="39">
        <v>1813755.0400000003</v>
      </c>
      <c r="S102" s="39">
        <v>0</v>
      </c>
      <c r="T102" s="39">
        <v>39</v>
      </c>
      <c r="U102" s="39">
        <v>0</v>
      </c>
      <c r="V102" s="39">
        <v>1</v>
      </c>
      <c r="W102" s="39">
        <v>0</v>
      </c>
      <c r="X102" s="39">
        <v>1</v>
      </c>
      <c r="Y102" s="39">
        <v>0</v>
      </c>
      <c r="Z102" s="39">
        <v>1</v>
      </c>
      <c r="AA102" s="39">
        <v>0</v>
      </c>
      <c r="AB102" s="39">
        <v>1</v>
      </c>
      <c r="AC102" s="39">
        <v>0</v>
      </c>
      <c r="AD102" s="39">
        <v>0</v>
      </c>
      <c r="AE102" s="39">
        <v>59</v>
      </c>
      <c r="AF102" s="39">
        <v>44</v>
      </c>
      <c r="AG102" s="39">
        <v>-118</v>
      </c>
      <c r="AH102" s="39">
        <v>1</v>
      </c>
      <c r="AI102" s="39">
        <v>0</v>
      </c>
      <c r="AJ102" s="39">
        <v>3</v>
      </c>
      <c r="AK102" s="39">
        <v>0</v>
      </c>
      <c r="AL102" s="39">
        <v>2</v>
      </c>
      <c r="AM102" s="39">
        <v>-62</v>
      </c>
      <c r="AN102" s="39">
        <v>1</v>
      </c>
      <c r="AO102" s="39">
        <v>0</v>
      </c>
      <c r="AP102" s="39">
        <v>3</v>
      </c>
      <c r="AQ102" s="53">
        <v>0</v>
      </c>
      <c r="AR102" s="53">
        <v>13840.71</v>
      </c>
      <c r="AS102" s="53">
        <v>0</v>
      </c>
      <c r="AT102" s="53">
        <v>35842.120000000003</v>
      </c>
      <c r="AU102" s="53">
        <v>-86163</v>
      </c>
      <c r="AV102" s="53">
        <v>188421.33</v>
      </c>
      <c r="AW102" s="53">
        <v>68944</v>
      </c>
      <c r="AX102" s="53">
        <v>161792.88</v>
      </c>
      <c r="AY102" s="53">
        <v>9777</v>
      </c>
      <c r="AZ102" s="53">
        <v>117464.5</v>
      </c>
      <c r="BA102" s="53">
        <v>0</v>
      </c>
      <c r="BB102" s="53">
        <v>105933.15</v>
      </c>
      <c r="BC102" s="53">
        <v>0</v>
      </c>
      <c r="BD102" s="53">
        <v>266787.84000000003</v>
      </c>
      <c r="BE102" s="53">
        <v>-238000</v>
      </c>
      <c r="BF102" s="53">
        <v>121502.99</v>
      </c>
      <c r="BG102" s="53">
        <v>0</v>
      </c>
      <c r="BH102" s="53">
        <v>254899.81</v>
      </c>
      <c r="BI102" s="53">
        <v>-5917</v>
      </c>
      <c r="BJ102" s="53">
        <v>322666.82</v>
      </c>
      <c r="BK102" s="53">
        <v>0</v>
      </c>
      <c r="BL102" s="53">
        <v>78415.100000000006</v>
      </c>
      <c r="BM102" s="53">
        <v>-426543</v>
      </c>
      <c r="BN102" s="53">
        <v>146187.79</v>
      </c>
    </row>
    <row r="103" spans="1:66" ht="37.5" customHeight="1" x14ac:dyDescent="0.25">
      <c r="A103" s="41">
        <v>208</v>
      </c>
      <c r="B103" s="42" t="s">
        <v>189</v>
      </c>
      <c r="C103" s="42" t="s">
        <v>35</v>
      </c>
      <c r="D103" s="42" t="s">
        <v>36</v>
      </c>
      <c r="E103" s="42" t="s">
        <v>47</v>
      </c>
      <c r="F103" s="42" t="s">
        <v>36</v>
      </c>
      <c r="G103" s="42"/>
      <c r="H103" s="42"/>
      <c r="I103" s="42" t="s">
        <v>191</v>
      </c>
      <c r="J103" s="42" t="s">
        <v>64</v>
      </c>
      <c r="K103" s="42" t="s">
        <v>40</v>
      </c>
      <c r="L103" s="43">
        <v>218</v>
      </c>
      <c r="M103" s="43">
        <v>121</v>
      </c>
      <c r="N103" s="43">
        <v>97</v>
      </c>
      <c r="O103" s="44">
        <v>97</v>
      </c>
      <c r="P103" s="43">
        <v>8433472</v>
      </c>
      <c r="Q103" s="43">
        <v>7755570</v>
      </c>
      <c r="R103" s="9">
        <v>1813755.0400000003</v>
      </c>
      <c r="S103" s="9">
        <v>0</v>
      </c>
      <c r="T103" s="9">
        <v>39</v>
      </c>
      <c r="U103" s="43">
        <v>0</v>
      </c>
      <c r="V103" s="45">
        <v>1</v>
      </c>
      <c r="W103" s="43">
        <v>0</v>
      </c>
      <c r="X103" s="43">
        <v>1</v>
      </c>
      <c r="Y103" s="43">
        <v>0</v>
      </c>
      <c r="Z103" s="43">
        <v>1</v>
      </c>
      <c r="AA103" s="43">
        <v>0</v>
      </c>
      <c r="AB103" s="43">
        <v>1</v>
      </c>
      <c r="AC103" s="43">
        <v>0</v>
      </c>
      <c r="AD103" s="43">
        <v>0</v>
      </c>
      <c r="AE103" s="43">
        <v>59</v>
      </c>
      <c r="AF103" s="43">
        <v>44</v>
      </c>
      <c r="AG103" s="43">
        <v>-118</v>
      </c>
      <c r="AH103" s="43">
        <v>1</v>
      </c>
      <c r="AI103" s="43">
        <v>0</v>
      </c>
      <c r="AJ103" s="43">
        <v>3</v>
      </c>
      <c r="AK103" s="43">
        <v>0</v>
      </c>
      <c r="AL103" s="43">
        <v>2</v>
      </c>
      <c r="AM103" s="43">
        <v>-62</v>
      </c>
      <c r="AN103" s="43">
        <v>1</v>
      </c>
      <c r="AO103" s="43">
        <v>0</v>
      </c>
      <c r="AP103" s="43">
        <v>3</v>
      </c>
      <c r="AQ103" s="9">
        <v>0</v>
      </c>
      <c r="AR103" s="9">
        <v>13840.71</v>
      </c>
      <c r="AS103" s="9">
        <v>0</v>
      </c>
      <c r="AT103" s="9">
        <v>35842.120000000003</v>
      </c>
      <c r="AU103" s="9">
        <v>-86163</v>
      </c>
      <c r="AV103" s="9">
        <v>188421.33</v>
      </c>
      <c r="AW103" s="9">
        <v>68944</v>
      </c>
      <c r="AX103" s="9">
        <v>161792.88</v>
      </c>
      <c r="AY103" s="9">
        <v>9777</v>
      </c>
      <c r="AZ103" s="9">
        <v>117464.5</v>
      </c>
      <c r="BA103" s="9">
        <v>0</v>
      </c>
      <c r="BB103" s="9">
        <v>105933.15</v>
      </c>
      <c r="BC103" s="9">
        <v>0</v>
      </c>
      <c r="BD103" s="9">
        <v>266787.84000000003</v>
      </c>
      <c r="BE103" s="9">
        <v>-238000</v>
      </c>
      <c r="BF103" s="9">
        <v>121502.99</v>
      </c>
      <c r="BG103" s="9">
        <v>0</v>
      </c>
      <c r="BH103" s="9">
        <v>254899.81</v>
      </c>
      <c r="BI103" s="9">
        <v>-5917</v>
      </c>
      <c r="BJ103" s="9">
        <v>322666.82</v>
      </c>
      <c r="BK103" s="9">
        <v>0</v>
      </c>
      <c r="BL103" s="9">
        <v>78415.100000000006</v>
      </c>
      <c r="BM103" s="9">
        <v>-426543</v>
      </c>
      <c r="BN103" s="9">
        <v>146187.79</v>
      </c>
    </row>
    <row r="104" spans="1:66" ht="37.5" customHeight="1" x14ac:dyDescent="0.25">
      <c r="A104" s="37">
        <v>208</v>
      </c>
      <c r="B104" s="38" t="s">
        <v>189</v>
      </c>
      <c r="C104" s="38" t="s">
        <v>35</v>
      </c>
      <c r="D104" s="38" t="s">
        <v>36</v>
      </c>
      <c r="E104" s="38" t="s">
        <v>42</v>
      </c>
      <c r="F104" s="38" t="s">
        <v>36</v>
      </c>
      <c r="G104" s="38" t="s">
        <v>192</v>
      </c>
      <c r="H104" s="38" t="s">
        <v>193</v>
      </c>
      <c r="I104" s="38"/>
      <c r="J104" s="38"/>
      <c r="K104" s="38" t="s">
        <v>194</v>
      </c>
      <c r="L104" s="39">
        <v>2958</v>
      </c>
      <c r="M104" s="39">
        <v>-258</v>
      </c>
      <c r="N104" s="39">
        <v>3216</v>
      </c>
      <c r="O104" s="40">
        <v>3216</v>
      </c>
      <c r="P104" s="39">
        <v>1851395</v>
      </c>
      <c r="Q104" s="39">
        <v>1778591</v>
      </c>
      <c r="R104" s="39">
        <v>1401320.81</v>
      </c>
      <c r="S104" s="39">
        <v>0</v>
      </c>
      <c r="T104" s="39">
        <v>64</v>
      </c>
      <c r="U104" s="39">
        <v>0</v>
      </c>
      <c r="V104" s="39">
        <v>310</v>
      </c>
      <c r="W104" s="39">
        <v>0</v>
      </c>
      <c r="X104" s="39">
        <v>372</v>
      </c>
      <c r="Y104" s="39">
        <v>0</v>
      </c>
      <c r="Z104" s="39">
        <v>239</v>
      </c>
      <c r="AA104" s="39">
        <v>0</v>
      </c>
      <c r="AB104" s="39">
        <v>346</v>
      </c>
      <c r="AC104" s="39">
        <v>0</v>
      </c>
      <c r="AD104" s="39">
        <v>242</v>
      </c>
      <c r="AE104" s="39">
        <v>0</v>
      </c>
      <c r="AF104" s="39">
        <v>287</v>
      </c>
      <c r="AG104" s="39">
        <v>0</v>
      </c>
      <c r="AH104" s="39">
        <v>365</v>
      </c>
      <c r="AI104" s="39">
        <v>0</v>
      </c>
      <c r="AJ104" s="39">
        <v>303</v>
      </c>
      <c r="AK104" s="39">
        <v>0</v>
      </c>
      <c r="AL104" s="39">
        <v>314</v>
      </c>
      <c r="AM104" s="39">
        <v>258</v>
      </c>
      <c r="AN104" s="39">
        <v>9</v>
      </c>
      <c r="AO104" s="39">
        <v>0</v>
      </c>
      <c r="AP104" s="39">
        <v>365</v>
      </c>
      <c r="AQ104" s="53">
        <v>0</v>
      </c>
      <c r="AR104" s="53">
        <v>0</v>
      </c>
      <c r="AS104" s="53">
        <v>0</v>
      </c>
      <c r="AT104" s="53">
        <v>20689.96</v>
      </c>
      <c r="AU104" s="53">
        <v>0</v>
      </c>
      <c r="AV104" s="53">
        <v>123538.26</v>
      </c>
      <c r="AW104" s="53">
        <v>-68944</v>
      </c>
      <c r="AX104" s="53">
        <v>184575.97</v>
      </c>
      <c r="AY104" s="53">
        <v>-9777</v>
      </c>
      <c r="AZ104" s="53">
        <v>79855.320000000007</v>
      </c>
      <c r="BA104" s="53">
        <v>0</v>
      </c>
      <c r="BB104" s="53">
        <v>207258.79</v>
      </c>
      <c r="BC104" s="53">
        <v>0</v>
      </c>
      <c r="BD104" s="53">
        <v>90238</v>
      </c>
      <c r="BE104" s="53">
        <v>0</v>
      </c>
      <c r="BF104" s="53">
        <v>206524</v>
      </c>
      <c r="BG104" s="53">
        <v>0</v>
      </c>
      <c r="BH104" s="53">
        <v>76807.5</v>
      </c>
      <c r="BI104" s="53">
        <v>5917</v>
      </c>
      <c r="BJ104" s="53">
        <v>80623.239999999991</v>
      </c>
      <c r="BK104" s="53">
        <v>0</v>
      </c>
      <c r="BL104" s="53">
        <v>217102.4</v>
      </c>
      <c r="BM104" s="53">
        <v>0</v>
      </c>
      <c r="BN104" s="53">
        <v>114107.37</v>
      </c>
    </row>
    <row r="105" spans="1:66" ht="37.5" customHeight="1" x14ac:dyDescent="0.25">
      <c r="A105" s="41">
        <v>208</v>
      </c>
      <c r="B105" s="42" t="s">
        <v>189</v>
      </c>
      <c r="C105" s="42" t="s">
        <v>35</v>
      </c>
      <c r="D105" s="42" t="s">
        <v>36</v>
      </c>
      <c r="E105" s="42" t="s">
        <v>42</v>
      </c>
      <c r="F105" s="42" t="s">
        <v>36</v>
      </c>
      <c r="G105" s="42"/>
      <c r="H105" s="42"/>
      <c r="I105" s="42" t="s">
        <v>195</v>
      </c>
      <c r="J105" s="42" t="s">
        <v>196</v>
      </c>
      <c r="K105" s="42" t="s">
        <v>194</v>
      </c>
      <c r="L105" s="43">
        <v>2814</v>
      </c>
      <c r="M105" s="43">
        <v>-258</v>
      </c>
      <c r="N105" s="43">
        <v>3072</v>
      </c>
      <c r="O105" s="44">
        <v>3072</v>
      </c>
      <c r="P105" s="43">
        <v>808467</v>
      </c>
      <c r="Q105" s="43">
        <v>760139</v>
      </c>
      <c r="R105" s="9">
        <v>644600.37000000011</v>
      </c>
      <c r="S105" s="9">
        <v>0</v>
      </c>
      <c r="T105" s="9">
        <v>64</v>
      </c>
      <c r="U105" s="43">
        <v>0</v>
      </c>
      <c r="V105" s="45">
        <v>291</v>
      </c>
      <c r="W105" s="43">
        <v>0</v>
      </c>
      <c r="X105" s="43">
        <v>357</v>
      </c>
      <c r="Y105" s="43">
        <v>0</v>
      </c>
      <c r="Z105" s="43">
        <v>224</v>
      </c>
      <c r="AA105" s="43">
        <v>0</v>
      </c>
      <c r="AB105" s="43">
        <v>330</v>
      </c>
      <c r="AC105" s="43">
        <v>0</v>
      </c>
      <c r="AD105" s="43">
        <v>237</v>
      </c>
      <c r="AE105" s="43">
        <v>0</v>
      </c>
      <c r="AF105" s="43">
        <v>272</v>
      </c>
      <c r="AG105" s="43">
        <v>0</v>
      </c>
      <c r="AH105" s="43">
        <v>358</v>
      </c>
      <c r="AI105" s="43">
        <v>0</v>
      </c>
      <c r="AJ105" s="43">
        <v>301</v>
      </c>
      <c r="AK105" s="43">
        <v>0</v>
      </c>
      <c r="AL105" s="43">
        <v>304</v>
      </c>
      <c r="AM105" s="43">
        <v>258</v>
      </c>
      <c r="AN105" s="43">
        <v>0</v>
      </c>
      <c r="AO105" s="43">
        <v>0</v>
      </c>
      <c r="AP105" s="43">
        <v>334</v>
      </c>
      <c r="AQ105" s="9">
        <v>0</v>
      </c>
      <c r="AR105" s="9">
        <v>0</v>
      </c>
      <c r="AS105" s="9">
        <v>0</v>
      </c>
      <c r="AT105" s="9">
        <v>20689.96</v>
      </c>
      <c r="AU105" s="9">
        <v>0</v>
      </c>
      <c r="AV105" s="9">
        <v>123538.26</v>
      </c>
      <c r="AW105" s="9">
        <v>-68944</v>
      </c>
      <c r="AX105" s="9">
        <v>184575.97</v>
      </c>
      <c r="AY105" s="9">
        <v>-9777</v>
      </c>
      <c r="AZ105" s="9">
        <v>49503.32</v>
      </c>
      <c r="BA105" s="9">
        <v>0</v>
      </c>
      <c r="BB105" s="9">
        <v>69992</v>
      </c>
      <c r="BC105" s="9">
        <v>0</v>
      </c>
      <c r="BD105" s="9">
        <v>19601</v>
      </c>
      <c r="BE105" s="9">
        <v>0</v>
      </c>
      <c r="BF105" s="9">
        <v>28334.3</v>
      </c>
      <c r="BG105" s="9">
        <v>0</v>
      </c>
      <c r="BH105" s="9">
        <v>8418.5</v>
      </c>
      <c r="BI105" s="9">
        <v>915</v>
      </c>
      <c r="BJ105" s="9">
        <v>35924.239999999998</v>
      </c>
      <c r="BK105" s="9">
        <v>29478</v>
      </c>
      <c r="BL105" s="9">
        <v>85901.4</v>
      </c>
      <c r="BM105" s="9">
        <v>0</v>
      </c>
      <c r="BN105" s="9">
        <v>18121.419999999998</v>
      </c>
    </row>
    <row r="106" spans="1:66" ht="37.5" customHeight="1" x14ac:dyDescent="0.25">
      <c r="A106" s="41">
        <v>208</v>
      </c>
      <c r="B106" s="42" t="s">
        <v>189</v>
      </c>
      <c r="C106" s="42" t="s">
        <v>35</v>
      </c>
      <c r="D106" s="42" t="s">
        <v>36</v>
      </c>
      <c r="E106" s="42" t="s">
        <v>42</v>
      </c>
      <c r="F106" s="42" t="s">
        <v>36</v>
      </c>
      <c r="G106" s="42"/>
      <c r="H106" s="42"/>
      <c r="I106" s="42" t="s">
        <v>197</v>
      </c>
      <c r="J106" s="42" t="s">
        <v>198</v>
      </c>
      <c r="K106" s="42" t="s">
        <v>194</v>
      </c>
      <c r="L106" s="43">
        <v>26</v>
      </c>
      <c r="M106" s="43">
        <v>0</v>
      </c>
      <c r="N106" s="43">
        <v>26</v>
      </c>
      <c r="O106" s="44">
        <v>26</v>
      </c>
      <c r="P106" s="43">
        <v>568018</v>
      </c>
      <c r="Q106" s="43">
        <v>541797</v>
      </c>
      <c r="R106" s="9">
        <v>468335.7</v>
      </c>
      <c r="S106" s="9">
        <v>0</v>
      </c>
      <c r="T106" s="9">
        <v>0</v>
      </c>
      <c r="U106" s="43">
        <v>0</v>
      </c>
      <c r="V106" s="45">
        <v>6</v>
      </c>
      <c r="W106" s="43">
        <v>0</v>
      </c>
      <c r="X106" s="43">
        <v>2</v>
      </c>
      <c r="Y106" s="43">
        <v>0</v>
      </c>
      <c r="Z106" s="43">
        <v>2</v>
      </c>
      <c r="AA106" s="43">
        <v>0</v>
      </c>
      <c r="AB106" s="43">
        <v>3</v>
      </c>
      <c r="AC106" s="43">
        <v>0</v>
      </c>
      <c r="AD106" s="43">
        <v>3</v>
      </c>
      <c r="AE106" s="43">
        <v>0</v>
      </c>
      <c r="AF106" s="43">
        <v>2</v>
      </c>
      <c r="AG106" s="43">
        <v>0</v>
      </c>
      <c r="AH106" s="43">
        <v>1</v>
      </c>
      <c r="AI106" s="43">
        <v>0</v>
      </c>
      <c r="AJ106" s="43">
        <v>1</v>
      </c>
      <c r="AK106" s="43">
        <v>0</v>
      </c>
      <c r="AL106" s="43">
        <v>2</v>
      </c>
      <c r="AM106" s="43">
        <v>0</v>
      </c>
      <c r="AN106" s="43">
        <v>2</v>
      </c>
      <c r="AO106" s="43">
        <v>0</v>
      </c>
      <c r="AP106" s="43">
        <v>2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30352</v>
      </c>
      <c r="BA106" s="9">
        <v>0</v>
      </c>
      <c r="BB106" s="9">
        <v>135709</v>
      </c>
      <c r="BC106" s="9">
        <v>0</v>
      </c>
      <c r="BD106" s="9">
        <v>55784</v>
      </c>
      <c r="BE106" s="9">
        <v>0</v>
      </c>
      <c r="BF106" s="9">
        <v>169672.7</v>
      </c>
      <c r="BG106" s="9">
        <v>0</v>
      </c>
      <c r="BH106" s="9">
        <v>59528</v>
      </c>
      <c r="BI106" s="9">
        <v>3017</v>
      </c>
      <c r="BJ106" s="9">
        <v>13987</v>
      </c>
      <c r="BK106" s="9">
        <v>-29478</v>
      </c>
      <c r="BL106" s="9">
        <v>0</v>
      </c>
      <c r="BM106" s="9">
        <v>240</v>
      </c>
      <c r="BN106" s="9">
        <v>3303</v>
      </c>
    </row>
    <row r="107" spans="1:66" ht="37.5" customHeight="1" x14ac:dyDescent="0.25">
      <c r="A107" s="41">
        <v>208</v>
      </c>
      <c r="B107" s="42" t="s">
        <v>189</v>
      </c>
      <c r="C107" s="42" t="s">
        <v>35</v>
      </c>
      <c r="D107" s="42" t="s">
        <v>36</v>
      </c>
      <c r="E107" s="42" t="s">
        <v>42</v>
      </c>
      <c r="F107" s="42" t="s">
        <v>36</v>
      </c>
      <c r="G107" s="42"/>
      <c r="H107" s="42"/>
      <c r="I107" s="42" t="s">
        <v>199</v>
      </c>
      <c r="J107" s="42" t="s">
        <v>200</v>
      </c>
      <c r="K107" s="42" t="s">
        <v>194</v>
      </c>
      <c r="L107" s="43">
        <v>118</v>
      </c>
      <c r="M107" s="43">
        <v>0</v>
      </c>
      <c r="N107" s="43">
        <v>118</v>
      </c>
      <c r="O107" s="44">
        <v>118</v>
      </c>
      <c r="P107" s="43">
        <v>474910</v>
      </c>
      <c r="Q107" s="43">
        <v>476655</v>
      </c>
      <c r="R107" s="9">
        <v>288384.74</v>
      </c>
      <c r="S107" s="9">
        <v>0</v>
      </c>
      <c r="T107" s="9">
        <v>0</v>
      </c>
      <c r="U107" s="43">
        <v>0</v>
      </c>
      <c r="V107" s="45">
        <v>13</v>
      </c>
      <c r="W107" s="43">
        <v>0</v>
      </c>
      <c r="X107" s="43">
        <v>13</v>
      </c>
      <c r="Y107" s="43">
        <v>0</v>
      </c>
      <c r="Z107" s="43">
        <v>13</v>
      </c>
      <c r="AA107" s="43">
        <v>0</v>
      </c>
      <c r="AB107" s="43">
        <v>13</v>
      </c>
      <c r="AC107" s="43">
        <v>0</v>
      </c>
      <c r="AD107" s="43">
        <v>2</v>
      </c>
      <c r="AE107" s="43">
        <v>0</v>
      </c>
      <c r="AF107" s="43">
        <v>13</v>
      </c>
      <c r="AG107" s="43">
        <v>0</v>
      </c>
      <c r="AH107" s="43">
        <v>6</v>
      </c>
      <c r="AI107" s="43">
        <v>0</v>
      </c>
      <c r="AJ107" s="43">
        <v>1</v>
      </c>
      <c r="AK107" s="43">
        <v>0</v>
      </c>
      <c r="AL107" s="43">
        <v>8</v>
      </c>
      <c r="AM107" s="43">
        <v>0</v>
      </c>
      <c r="AN107" s="43">
        <v>7</v>
      </c>
      <c r="AO107" s="43">
        <v>0</v>
      </c>
      <c r="AP107" s="43">
        <v>29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1557.79</v>
      </c>
      <c r="BC107" s="9">
        <v>0</v>
      </c>
      <c r="BD107" s="9">
        <v>14853</v>
      </c>
      <c r="BE107" s="9">
        <v>0</v>
      </c>
      <c r="BF107" s="9">
        <v>8517</v>
      </c>
      <c r="BG107" s="9">
        <v>0</v>
      </c>
      <c r="BH107" s="9">
        <v>8861</v>
      </c>
      <c r="BI107" s="9">
        <v>1985</v>
      </c>
      <c r="BJ107" s="9">
        <v>30712</v>
      </c>
      <c r="BK107" s="9">
        <v>0</v>
      </c>
      <c r="BL107" s="9">
        <v>131201</v>
      </c>
      <c r="BM107" s="9">
        <v>-240</v>
      </c>
      <c r="BN107" s="9">
        <v>92682.95</v>
      </c>
    </row>
    <row r="108" spans="1:66" ht="37.5" customHeight="1" x14ac:dyDescent="0.25">
      <c r="A108" s="37">
        <v>209</v>
      </c>
      <c r="B108" s="38" t="s">
        <v>46</v>
      </c>
      <c r="C108" s="38" t="s">
        <v>35</v>
      </c>
      <c r="D108" s="38" t="s">
        <v>36</v>
      </c>
      <c r="E108" s="38" t="s">
        <v>42</v>
      </c>
      <c r="F108" s="38" t="s">
        <v>36</v>
      </c>
      <c r="G108" s="38" t="s">
        <v>52</v>
      </c>
      <c r="H108" s="38" t="s">
        <v>53</v>
      </c>
      <c r="I108" s="38"/>
      <c r="J108" s="38"/>
      <c r="K108" s="38" t="s">
        <v>50</v>
      </c>
      <c r="L108" s="39">
        <v>2</v>
      </c>
      <c r="M108" s="39">
        <v>0</v>
      </c>
      <c r="N108" s="39">
        <v>2</v>
      </c>
      <c r="O108" s="40">
        <v>2</v>
      </c>
      <c r="P108" s="39">
        <v>168000</v>
      </c>
      <c r="Q108" s="39">
        <v>235512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2</v>
      </c>
      <c r="AK108" s="39">
        <v>0</v>
      </c>
      <c r="AL108" s="39">
        <v>0</v>
      </c>
      <c r="AM108" s="39">
        <v>0</v>
      </c>
      <c r="AN108" s="39">
        <v>0</v>
      </c>
      <c r="AO108" s="39">
        <v>0</v>
      </c>
      <c r="AP108" s="39">
        <v>0</v>
      </c>
      <c r="AQ108" s="53">
        <v>0</v>
      </c>
      <c r="AR108" s="53">
        <v>0</v>
      </c>
      <c r="AS108" s="53">
        <v>0</v>
      </c>
      <c r="AT108" s="53">
        <v>0</v>
      </c>
      <c r="AU108" s="53">
        <v>67512</v>
      </c>
      <c r="AV108" s="53">
        <v>0</v>
      </c>
      <c r="AW108" s="53">
        <v>0</v>
      </c>
      <c r="AX108" s="53">
        <v>0</v>
      </c>
      <c r="AY108" s="53">
        <v>0</v>
      </c>
      <c r="AZ108" s="53">
        <v>0</v>
      </c>
      <c r="BA108" s="53">
        <v>0</v>
      </c>
      <c r="BB108" s="53">
        <v>0</v>
      </c>
      <c r="BC108" s="53">
        <v>0</v>
      </c>
      <c r="BD108" s="53">
        <v>0</v>
      </c>
      <c r="BE108" s="53">
        <v>0</v>
      </c>
      <c r="BF108" s="53">
        <v>0</v>
      </c>
      <c r="BG108" s="53">
        <v>0</v>
      </c>
      <c r="BH108" s="53">
        <v>0</v>
      </c>
      <c r="BI108" s="53">
        <v>0</v>
      </c>
      <c r="BJ108" s="53">
        <v>0</v>
      </c>
      <c r="BK108" s="53">
        <v>0</v>
      </c>
      <c r="BL108" s="53">
        <v>0</v>
      </c>
      <c r="BM108" s="53">
        <v>0</v>
      </c>
      <c r="BN108" s="53">
        <v>0</v>
      </c>
    </row>
    <row r="109" spans="1:66" ht="37.5" customHeight="1" x14ac:dyDescent="0.25">
      <c r="A109" s="41">
        <v>209</v>
      </c>
      <c r="B109" s="42" t="s">
        <v>46</v>
      </c>
      <c r="C109" s="42" t="s">
        <v>35</v>
      </c>
      <c r="D109" s="42" t="s">
        <v>36</v>
      </c>
      <c r="E109" s="42" t="s">
        <v>42</v>
      </c>
      <c r="F109" s="42" t="s">
        <v>36</v>
      </c>
      <c r="G109" s="42"/>
      <c r="H109" s="42"/>
      <c r="I109" s="42" t="s">
        <v>54</v>
      </c>
      <c r="J109" s="42" t="s">
        <v>53</v>
      </c>
      <c r="K109" s="42" t="s">
        <v>50</v>
      </c>
      <c r="L109" s="43">
        <v>2</v>
      </c>
      <c r="M109" s="43">
        <v>0</v>
      </c>
      <c r="N109" s="43">
        <v>2</v>
      </c>
      <c r="O109" s="44">
        <v>2</v>
      </c>
      <c r="P109" s="43">
        <v>168000</v>
      </c>
      <c r="Q109" s="43">
        <v>235512</v>
      </c>
      <c r="R109" s="9">
        <v>0</v>
      </c>
      <c r="S109" s="9">
        <v>0</v>
      </c>
      <c r="T109" s="9">
        <v>0</v>
      </c>
      <c r="U109" s="43">
        <v>0</v>
      </c>
      <c r="V109" s="45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>
        <v>0</v>
      </c>
      <c r="AH109" s="43">
        <v>0</v>
      </c>
      <c r="AI109" s="43">
        <v>0</v>
      </c>
      <c r="AJ109" s="43">
        <v>2</v>
      </c>
      <c r="AK109" s="43">
        <v>0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67512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</row>
    <row r="110" spans="1:66" ht="37.5" customHeight="1" x14ac:dyDescent="0.25">
      <c r="A110" s="37">
        <v>209</v>
      </c>
      <c r="B110" s="38" t="s">
        <v>46</v>
      </c>
      <c r="C110" s="38" t="s">
        <v>35</v>
      </c>
      <c r="D110" s="38" t="s">
        <v>36</v>
      </c>
      <c r="E110" s="38" t="s">
        <v>37</v>
      </c>
      <c r="F110" s="38" t="s">
        <v>36</v>
      </c>
      <c r="G110" s="38" t="s">
        <v>55</v>
      </c>
      <c r="H110" s="38" t="s">
        <v>56</v>
      </c>
      <c r="I110" s="38"/>
      <c r="J110" s="38"/>
      <c r="K110" s="38" t="s">
        <v>50</v>
      </c>
      <c r="L110" s="39">
        <v>2</v>
      </c>
      <c r="M110" s="39">
        <v>0</v>
      </c>
      <c r="N110" s="39">
        <v>2</v>
      </c>
      <c r="O110" s="40">
        <v>2</v>
      </c>
      <c r="P110" s="39">
        <v>208000</v>
      </c>
      <c r="Q110" s="39">
        <v>336000</v>
      </c>
      <c r="R110" s="39">
        <v>328486.33999999997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2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39">
        <v>0</v>
      </c>
      <c r="AQ110" s="53">
        <v>0</v>
      </c>
      <c r="AR110" s="53">
        <v>0</v>
      </c>
      <c r="AS110" s="53">
        <v>0</v>
      </c>
      <c r="AT110" s="53">
        <v>85996.9</v>
      </c>
      <c r="AU110" s="53">
        <v>128000</v>
      </c>
      <c r="AV110" s="53">
        <v>117038.39999999999</v>
      </c>
      <c r="AW110" s="53">
        <v>0</v>
      </c>
      <c r="AX110" s="53">
        <v>0</v>
      </c>
      <c r="AY110" s="53">
        <v>0</v>
      </c>
      <c r="AZ110" s="53">
        <v>0</v>
      </c>
      <c r="BA110" s="53">
        <v>0</v>
      </c>
      <c r="BB110" s="53">
        <v>125451.04</v>
      </c>
      <c r="BC110" s="53">
        <v>0</v>
      </c>
      <c r="BD110" s="53">
        <v>0</v>
      </c>
      <c r="BE110" s="53">
        <v>0</v>
      </c>
      <c r="BF110" s="53">
        <v>0</v>
      </c>
      <c r="BG110" s="53">
        <v>0</v>
      </c>
      <c r="BH110" s="53">
        <v>0</v>
      </c>
      <c r="BI110" s="53">
        <v>0</v>
      </c>
      <c r="BJ110" s="53">
        <v>0</v>
      </c>
      <c r="BK110" s="53">
        <v>0</v>
      </c>
      <c r="BL110" s="53">
        <v>0</v>
      </c>
      <c r="BM110" s="53">
        <v>0</v>
      </c>
      <c r="BN110" s="53">
        <v>0</v>
      </c>
    </row>
    <row r="111" spans="1:66" ht="37.5" customHeight="1" x14ac:dyDescent="0.25">
      <c r="A111" s="41">
        <v>209</v>
      </c>
      <c r="B111" s="42" t="s">
        <v>46</v>
      </c>
      <c r="C111" s="42" t="s">
        <v>35</v>
      </c>
      <c r="D111" s="42" t="s">
        <v>36</v>
      </c>
      <c r="E111" s="42" t="s">
        <v>37</v>
      </c>
      <c r="F111" s="42" t="s">
        <v>36</v>
      </c>
      <c r="G111" s="42"/>
      <c r="H111" s="42"/>
      <c r="I111" s="42" t="s">
        <v>57</v>
      </c>
      <c r="J111" s="42" t="s">
        <v>58</v>
      </c>
      <c r="K111" s="42" t="s">
        <v>50</v>
      </c>
      <c r="L111" s="43">
        <v>2</v>
      </c>
      <c r="M111" s="43">
        <v>0</v>
      </c>
      <c r="N111" s="43">
        <v>2</v>
      </c>
      <c r="O111" s="44">
        <v>2</v>
      </c>
      <c r="P111" s="43">
        <v>208000</v>
      </c>
      <c r="Q111" s="43">
        <v>336000</v>
      </c>
      <c r="R111" s="9">
        <v>328486.33999999997</v>
      </c>
      <c r="S111" s="9">
        <v>0</v>
      </c>
      <c r="T111" s="9">
        <v>0</v>
      </c>
      <c r="U111" s="43">
        <v>0</v>
      </c>
      <c r="V111" s="45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>
        <v>0</v>
      </c>
      <c r="AH111" s="43">
        <v>0</v>
      </c>
      <c r="AI111" s="43">
        <v>0</v>
      </c>
      <c r="AJ111" s="43">
        <v>2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9">
        <v>0</v>
      </c>
      <c r="AR111" s="9">
        <v>0</v>
      </c>
      <c r="AS111" s="9">
        <v>0</v>
      </c>
      <c r="AT111" s="9">
        <v>85996.9</v>
      </c>
      <c r="AU111" s="9">
        <v>128000</v>
      </c>
      <c r="AV111" s="9">
        <v>117038.39999999999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125451.04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</row>
    <row r="112" spans="1:66" ht="37.5" customHeight="1" x14ac:dyDescent="0.25">
      <c r="A112" s="37">
        <v>209</v>
      </c>
      <c r="B112" s="38" t="s">
        <v>201</v>
      </c>
      <c r="C112" s="38" t="s">
        <v>35</v>
      </c>
      <c r="D112" s="38" t="s">
        <v>36</v>
      </c>
      <c r="E112" s="38" t="s">
        <v>47</v>
      </c>
      <c r="F112" s="38" t="s">
        <v>36</v>
      </c>
      <c r="G112" s="38" t="s">
        <v>202</v>
      </c>
      <c r="H112" s="38" t="s">
        <v>64</v>
      </c>
      <c r="I112" s="38"/>
      <c r="J112" s="38"/>
      <c r="K112" s="38" t="s">
        <v>40</v>
      </c>
      <c r="L112" s="39">
        <v>850</v>
      </c>
      <c r="M112" s="39">
        <v>63</v>
      </c>
      <c r="N112" s="39">
        <v>787</v>
      </c>
      <c r="O112" s="40">
        <v>787</v>
      </c>
      <c r="P112" s="39">
        <v>15193176</v>
      </c>
      <c r="Q112" s="39">
        <v>14862598</v>
      </c>
      <c r="R112" s="39">
        <v>5643471.6399999997</v>
      </c>
      <c r="S112" s="39">
        <v>-44</v>
      </c>
      <c r="T112" s="39">
        <v>0</v>
      </c>
      <c r="U112" s="39">
        <v>0</v>
      </c>
      <c r="V112" s="39">
        <v>136</v>
      </c>
      <c r="W112" s="39">
        <v>0</v>
      </c>
      <c r="X112" s="39">
        <v>67</v>
      </c>
      <c r="Y112" s="39">
        <v>0</v>
      </c>
      <c r="Z112" s="39">
        <v>67</v>
      </c>
      <c r="AA112" s="39">
        <v>-5</v>
      </c>
      <c r="AB112" s="39">
        <v>67</v>
      </c>
      <c r="AC112" s="39">
        <v>0</v>
      </c>
      <c r="AD112" s="39">
        <v>67</v>
      </c>
      <c r="AE112" s="39">
        <v>-14</v>
      </c>
      <c r="AF112" s="39">
        <v>67</v>
      </c>
      <c r="AG112" s="39">
        <v>0</v>
      </c>
      <c r="AH112" s="39">
        <v>67</v>
      </c>
      <c r="AI112" s="39">
        <v>0</v>
      </c>
      <c r="AJ112" s="39">
        <v>62</v>
      </c>
      <c r="AK112" s="39">
        <v>0</v>
      </c>
      <c r="AL112" s="39">
        <v>62</v>
      </c>
      <c r="AM112" s="39">
        <v>0</v>
      </c>
      <c r="AN112" s="39">
        <v>62</v>
      </c>
      <c r="AO112" s="39">
        <v>0</v>
      </c>
      <c r="AP112" s="39">
        <v>63</v>
      </c>
      <c r="AQ112" s="53">
        <v>0</v>
      </c>
      <c r="AR112" s="53">
        <v>100137.34</v>
      </c>
      <c r="AS112" s="53">
        <v>219328</v>
      </c>
      <c r="AT112" s="53">
        <v>211016.64</v>
      </c>
      <c r="AU112" s="53">
        <v>523234</v>
      </c>
      <c r="AV112" s="53">
        <v>695399.73</v>
      </c>
      <c r="AW112" s="53">
        <v>900000</v>
      </c>
      <c r="AX112" s="53">
        <v>450486.15</v>
      </c>
      <c r="AY112" s="53">
        <v>-779777</v>
      </c>
      <c r="AZ112" s="53">
        <v>227247.04</v>
      </c>
      <c r="BA112" s="53">
        <v>980884</v>
      </c>
      <c r="BB112" s="53">
        <v>278178.13</v>
      </c>
      <c r="BC112" s="53">
        <v>27808</v>
      </c>
      <c r="BD112" s="53">
        <v>216111.2</v>
      </c>
      <c r="BE112" s="53">
        <v>-1172942</v>
      </c>
      <c r="BF112" s="53">
        <v>724845.83</v>
      </c>
      <c r="BG112" s="53">
        <v>637036</v>
      </c>
      <c r="BH112" s="53">
        <v>953071.4</v>
      </c>
      <c r="BI112" s="53">
        <v>-112972</v>
      </c>
      <c r="BJ112" s="53">
        <v>495299.96</v>
      </c>
      <c r="BK112" s="53">
        <v>-907377</v>
      </c>
      <c r="BL112" s="53">
        <v>749817.39</v>
      </c>
      <c r="BM112" s="53">
        <v>-645800</v>
      </c>
      <c r="BN112" s="53">
        <v>541860.82999999996</v>
      </c>
    </row>
    <row r="113" spans="1:66" ht="37.5" customHeight="1" x14ac:dyDescent="0.25">
      <c r="A113" s="41">
        <v>209</v>
      </c>
      <c r="B113" s="42" t="s">
        <v>201</v>
      </c>
      <c r="C113" s="42" t="s">
        <v>35</v>
      </c>
      <c r="D113" s="42" t="s">
        <v>36</v>
      </c>
      <c r="E113" s="42" t="s">
        <v>47</v>
      </c>
      <c r="F113" s="42" t="s">
        <v>36</v>
      </c>
      <c r="G113" s="42"/>
      <c r="H113" s="42"/>
      <c r="I113" s="42" t="s">
        <v>203</v>
      </c>
      <c r="J113" s="42" t="s">
        <v>64</v>
      </c>
      <c r="K113" s="42" t="s">
        <v>40</v>
      </c>
      <c r="L113" s="43">
        <v>850</v>
      </c>
      <c r="M113" s="43">
        <v>63</v>
      </c>
      <c r="N113" s="43">
        <v>787</v>
      </c>
      <c r="O113" s="44">
        <v>787</v>
      </c>
      <c r="P113" s="43">
        <v>15193176</v>
      </c>
      <c r="Q113" s="43">
        <v>14862598</v>
      </c>
      <c r="R113" s="9">
        <v>5643471.6399999997</v>
      </c>
      <c r="S113" s="9">
        <v>-44</v>
      </c>
      <c r="T113" s="9">
        <v>0</v>
      </c>
      <c r="U113" s="43">
        <v>0</v>
      </c>
      <c r="V113" s="45">
        <v>136</v>
      </c>
      <c r="W113" s="43">
        <v>0</v>
      </c>
      <c r="X113" s="43">
        <v>67</v>
      </c>
      <c r="Y113" s="43">
        <v>0</v>
      </c>
      <c r="Z113" s="43">
        <v>67</v>
      </c>
      <c r="AA113" s="43">
        <v>-5</v>
      </c>
      <c r="AB113" s="43">
        <v>67</v>
      </c>
      <c r="AC113" s="43">
        <v>0</v>
      </c>
      <c r="AD113" s="43">
        <v>67</v>
      </c>
      <c r="AE113" s="43">
        <v>-14</v>
      </c>
      <c r="AF113" s="43">
        <v>67</v>
      </c>
      <c r="AG113" s="43">
        <v>0</v>
      </c>
      <c r="AH113" s="43">
        <v>67</v>
      </c>
      <c r="AI113" s="43">
        <v>0</v>
      </c>
      <c r="AJ113" s="43">
        <v>62</v>
      </c>
      <c r="AK113" s="43">
        <v>0</v>
      </c>
      <c r="AL113" s="43">
        <v>62</v>
      </c>
      <c r="AM113" s="43">
        <v>0</v>
      </c>
      <c r="AN113" s="43">
        <v>62</v>
      </c>
      <c r="AO113" s="43">
        <v>0</v>
      </c>
      <c r="AP113" s="43">
        <v>63</v>
      </c>
      <c r="AQ113" s="9">
        <v>0</v>
      </c>
      <c r="AR113" s="9">
        <v>100137.34</v>
      </c>
      <c r="AS113" s="9">
        <v>219328</v>
      </c>
      <c r="AT113" s="9">
        <v>211016.64</v>
      </c>
      <c r="AU113" s="9">
        <v>523234</v>
      </c>
      <c r="AV113" s="9">
        <v>695399.73</v>
      </c>
      <c r="AW113" s="9">
        <v>900000</v>
      </c>
      <c r="AX113" s="9">
        <v>450486.15</v>
      </c>
      <c r="AY113" s="9">
        <v>-779777</v>
      </c>
      <c r="AZ113" s="9">
        <v>227247.04</v>
      </c>
      <c r="BA113" s="9">
        <v>980884</v>
      </c>
      <c r="BB113" s="9">
        <v>278178.13</v>
      </c>
      <c r="BC113" s="9">
        <v>27808</v>
      </c>
      <c r="BD113" s="9">
        <v>216111.2</v>
      </c>
      <c r="BE113" s="9">
        <v>-1172942</v>
      </c>
      <c r="BF113" s="9">
        <v>724845.83</v>
      </c>
      <c r="BG113" s="9">
        <v>637036</v>
      </c>
      <c r="BH113" s="9">
        <v>953071.4</v>
      </c>
      <c r="BI113" s="9">
        <v>-112972</v>
      </c>
      <c r="BJ113" s="9">
        <v>495299.96</v>
      </c>
      <c r="BK113" s="9">
        <v>-907377</v>
      </c>
      <c r="BL113" s="9">
        <v>749817.39</v>
      </c>
      <c r="BM113" s="9">
        <v>-645800</v>
      </c>
      <c r="BN113" s="9">
        <v>541860.82999999996</v>
      </c>
    </row>
    <row r="114" spans="1:66" ht="37.5" customHeight="1" x14ac:dyDescent="0.25">
      <c r="A114" s="37">
        <v>209</v>
      </c>
      <c r="B114" s="38" t="s">
        <v>201</v>
      </c>
      <c r="C114" s="38" t="s">
        <v>35</v>
      </c>
      <c r="D114" s="38" t="s">
        <v>36</v>
      </c>
      <c r="E114" s="38" t="s">
        <v>42</v>
      </c>
      <c r="F114" s="38" t="s">
        <v>36</v>
      </c>
      <c r="G114" s="38" t="s">
        <v>204</v>
      </c>
      <c r="H114" s="38" t="s">
        <v>205</v>
      </c>
      <c r="I114" s="38"/>
      <c r="J114" s="38"/>
      <c r="K114" s="38" t="s">
        <v>81</v>
      </c>
      <c r="L114" s="39">
        <v>16107</v>
      </c>
      <c r="M114" s="39">
        <v>2294</v>
      </c>
      <c r="N114" s="39">
        <v>13813</v>
      </c>
      <c r="O114" s="40">
        <v>13241</v>
      </c>
      <c r="P114" s="39">
        <v>14901860</v>
      </c>
      <c r="Q114" s="39">
        <v>11259253</v>
      </c>
      <c r="R114" s="39">
        <v>974675.37</v>
      </c>
      <c r="S114" s="39">
        <v>-2258</v>
      </c>
      <c r="T114" s="39">
        <v>0</v>
      </c>
      <c r="U114" s="39">
        <v>0</v>
      </c>
      <c r="V114" s="39">
        <v>2301</v>
      </c>
      <c r="W114" s="39">
        <v>0</v>
      </c>
      <c r="X114" s="39">
        <v>1153</v>
      </c>
      <c r="Y114" s="39">
        <v>0</v>
      </c>
      <c r="Z114" s="39">
        <v>1153</v>
      </c>
      <c r="AA114" s="39">
        <v>-2</v>
      </c>
      <c r="AB114" s="39">
        <v>1149</v>
      </c>
      <c r="AC114" s="39">
        <v>0</v>
      </c>
      <c r="AD114" s="39">
        <v>1114</v>
      </c>
      <c r="AE114" s="39">
        <v>-16</v>
      </c>
      <c r="AF114" s="39">
        <v>1149</v>
      </c>
      <c r="AG114" s="39">
        <v>-2</v>
      </c>
      <c r="AH114" s="39">
        <v>1145</v>
      </c>
      <c r="AI114" s="39">
        <v>-16</v>
      </c>
      <c r="AJ114" s="39">
        <v>1031</v>
      </c>
      <c r="AK114" s="39">
        <v>0</v>
      </c>
      <c r="AL114" s="39">
        <v>1031</v>
      </c>
      <c r="AM114" s="39">
        <v>0</v>
      </c>
      <c r="AN114" s="39">
        <v>1026</v>
      </c>
      <c r="AO114" s="39">
        <v>0</v>
      </c>
      <c r="AP114" s="39">
        <v>989</v>
      </c>
      <c r="AQ114" s="53">
        <v>0</v>
      </c>
      <c r="AR114" s="53">
        <v>0</v>
      </c>
      <c r="AS114" s="53">
        <v>0</v>
      </c>
      <c r="AT114" s="53">
        <v>0</v>
      </c>
      <c r="AU114" s="53">
        <v>0</v>
      </c>
      <c r="AV114" s="53">
        <v>0</v>
      </c>
      <c r="AW114" s="53">
        <v>0</v>
      </c>
      <c r="AX114" s="53">
        <v>0</v>
      </c>
      <c r="AY114" s="53">
        <v>0</v>
      </c>
      <c r="AZ114" s="53">
        <v>0</v>
      </c>
      <c r="BA114" s="53">
        <v>0</v>
      </c>
      <c r="BB114" s="53">
        <v>0</v>
      </c>
      <c r="BC114" s="53">
        <v>0</v>
      </c>
      <c r="BD114" s="53">
        <v>0</v>
      </c>
      <c r="BE114" s="53">
        <v>0</v>
      </c>
      <c r="BF114" s="53">
        <v>0</v>
      </c>
      <c r="BG114" s="53">
        <v>0</v>
      </c>
      <c r="BH114" s="53">
        <v>0</v>
      </c>
      <c r="BI114" s="53">
        <v>0</v>
      </c>
      <c r="BJ114" s="53">
        <v>0</v>
      </c>
      <c r="BK114" s="53">
        <v>0</v>
      </c>
      <c r="BL114" s="53">
        <v>0</v>
      </c>
      <c r="BM114" s="53">
        <f>+BM115+BM116</f>
        <v>-232825</v>
      </c>
      <c r="BN114" s="53">
        <f>+BN115+BN116</f>
        <v>28725.360000000001</v>
      </c>
    </row>
    <row r="115" spans="1:66" ht="37.5" customHeight="1" x14ac:dyDescent="0.25">
      <c r="A115" s="41">
        <v>209</v>
      </c>
      <c r="B115" s="42" t="s">
        <v>201</v>
      </c>
      <c r="C115" s="42" t="s">
        <v>35</v>
      </c>
      <c r="D115" s="42" t="s">
        <v>36</v>
      </c>
      <c r="E115" s="42" t="s">
        <v>42</v>
      </c>
      <c r="F115" s="42" t="s">
        <v>36</v>
      </c>
      <c r="G115" s="42"/>
      <c r="H115" s="42"/>
      <c r="I115" s="42" t="s">
        <v>206</v>
      </c>
      <c r="J115" s="42" t="s">
        <v>207</v>
      </c>
      <c r="K115" s="42" t="s">
        <v>81</v>
      </c>
      <c r="L115" s="43">
        <v>12763</v>
      </c>
      <c r="M115" s="43">
        <v>1208</v>
      </c>
      <c r="N115" s="43">
        <v>11555</v>
      </c>
      <c r="O115" s="44">
        <v>11027</v>
      </c>
      <c r="P115" s="43">
        <v>14190894</v>
      </c>
      <c r="Q115" s="43">
        <v>10805206</v>
      </c>
      <c r="R115" s="9">
        <v>569738.11</v>
      </c>
      <c r="S115" s="9">
        <v>-1173</v>
      </c>
      <c r="T115" s="9">
        <v>0</v>
      </c>
      <c r="U115" s="43">
        <v>0</v>
      </c>
      <c r="V115" s="45">
        <v>1924</v>
      </c>
      <c r="W115" s="43">
        <v>0</v>
      </c>
      <c r="X115" s="43">
        <v>964</v>
      </c>
      <c r="Y115" s="43">
        <v>0</v>
      </c>
      <c r="Z115" s="43">
        <v>964</v>
      </c>
      <c r="AA115" s="43">
        <v>-2</v>
      </c>
      <c r="AB115" s="43">
        <v>959</v>
      </c>
      <c r="AC115" s="43">
        <v>0</v>
      </c>
      <c r="AD115" s="43">
        <v>933</v>
      </c>
      <c r="AE115" s="43">
        <v>-15</v>
      </c>
      <c r="AF115" s="43">
        <v>960</v>
      </c>
      <c r="AG115" s="43">
        <v>-2</v>
      </c>
      <c r="AH115" s="43">
        <v>956</v>
      </c>
      <c r="AI115" s="43">
        <v>-16</v>
      </c>
      <c r="AJ115" s="43">
        <v>854</v>
      </c>
      <c r="AK115" s="43">
        <v>0</v>
      </c>
      <c r="AL115" s="43">
        <v>854</v>
      </c>
      <c r="AM115" s="43">
        <v>0</v>
      </c>
      <c r="AN115" s="43">
        <v>853</v>
      </c>
      <c r="AO115" s="43">
        <v>0</v>
      </c>
      <c r="AP115" s="43">
        <v>806</v>
      </c>
      <c r="AQ115" s="9">
        <v>0</v>
      </c>
      <c r="AR115" s="9">
        <v>5668.39</v>
      </c>
      <c r="AS115" s="9">
        <v>-194328</v>
      </c>
      <c r="AT115" s="9">
        <v>27356.21</v>
      </c>
      <c r="AU115" s="9">
        <v>32284</v>
      </c>
      <c r="AV115" s="9">
        <v>7015.07</v>
      </c>
      <c r="AW115" s="9">
        <v>-150000</v>
      </c>
      <c r="AX115" s="9">
        <v>262435.71000000002</v>
      </c>
      <c r="AY115" s="9">
        <v>-1465000</v>
      </c>
      <c r="AZ115" s="9">
        <v>36281.089999999997</v>
      </c>
      <c r="BA115" s="9">
        <v>-55500</v>
      </c>
      <c r="BB115" s="9">
        <v>27941.06</v>
      </c>
      <c r="BC115" s="9">
        <v>0</v>
      </c>
      <c r="BD115" s="9">
        <v>118493.12</v>
      </c>
      <c r="BE115" s="9">
        <v>-626614</v>
      </c>
      <c r="BF115" s="9">
        <v>28032.13</v>
      </c>
      <c r="BG115" s="9">
        <v>-408469</v>
      </c>
      <c r="BH115" s="9">
        <v>32945.78</v>
      </c>
      <c r="BI115" s="9">
        <v>-367910</v>
      </c>
      <c r="BJ115" s="9">
        <v>7051.12</v>
      </c>
      <c r="BK115" s="9">
        <v>14281</v>
      </c>
      <c r="BL115" s="9">
        <v>11689.66</v>
      </c>
      <c r="BM115" s="9">
        <v>-164432</v>
      </c>
      <c r="BN115" s="9">
        <v>4828.7700000000004</v>
      </c>
    </row>
    <row r="116" spans="1:66" ht="37.5" customHeight="1" x14ac:dyDescent="0.25">
      <c r="A116" s="41">
        <v>209</v>
      </c>
      <c r="B116" s="42" t="s">
        <v>201</v>
      </c>
      <c r="C116" s="42" t="s">
        <v>35</v>
      </c>
      <c r="D116" s="42" t="s">
        <v>36</v>
      </c>
      <c r="E116" s="42" t="s">
        <v>42</v>
      </c>
      <c r="F116" s="42" t="s">
        <v>36</v>
      </c>
      <c r="G116" s="42"/>
      <c r="H116" s="42"/>
      <c r="I116" s="42" t="s">
        <v>208</v>
      </c>
      <c r="J116" s="42" t="s">
        <v>209</v>
      </c>
      <c r="K116" s="42" t="s">
        <v>81</v>
      </c>
      <c r="L116" s="43">
        <v>3344</v>
      </c>
      <c r="M116" s="43">
        <v>1086</v>
      </c>
      <c r="N116" s="43">
        <v>2258</v>
      </c>
      <c r="O116" s="44">
        <v>2214</v>
      </c>
      <c r="P116" s="43">
        <v>710966</v>
      </c>
      <c r="Q116" s="43">
        <v>454047</v>
      </c>
      <c r="R116" s="9">
        <v>404937.26</v>
      </c>
      <c r="S116" s="9">
        <v>-1085</v>
      </c>
      <c r="T116" s="9">
        <v>0</v>
      </c>
      <c r="U116" s="43">
        <v>0</v>
      </c>
      <c r="V116" s="45">
        <v>377</v>
      </c>
      <c r="W116" s="43">
        <v>0</v>
      </c>
      <c r="X116" s="43">
        <v>189</v>
      </c>
      <c r="Y116" s="43">
        <v>0</v>
      </c>
      <c r="Z116" s="43">
        <v>189</v>
      </c>
      <c r="AA116" s="43">
        <v>0</v>
      </c>
      <c r="AB116" s="43">
        <v>190</v>
      </c>
      <c r="AC116" s="43">
        <v>0</v>
      </c>
      <c r="AD116" s="43">
        <v>181</v>
      </c>
      <c r="AE116" s="43">
        <v>-1</v>
      </c>
      <c r="AF116" s="43">
        <v>189</v>
      </c>
      <c r="AG116" s="43">
        <v>0</v>
      </c>
      <c r="AH116" s="43">
        <v>189</v>
      </c>
      <c r="AI116" s="43">
        <v>0</v>
      </c>
      <c r="AJ116" s="43">
        <v>177</v>
      </c>
      <c r="AK116" s="43">
        <v>0</v>
      </c>
      <c r="AL116" s="43">
        <v>177</v>
      </c>
      <c r="AM116" s="43">
        <v>0</v>
      </c>
      <c r="AN116" s="43">
        <v>173</v>
      </c>
      <c r="AO116" s="43">
        <v>0</v>
      </c>
      <c r="AP116" s="43">
        <v>183</v>
      </c>
      <c r="AQ116" s="9">
        <v>0</v>
      </c>
      <c r="AR116" s="9">
        <v>470.32</v>
      </c>
      <c r="AS116" s="9">
        <v>-25000</v>
      </c>
      <c r="AT116" s="9">
        <v>11260.37</v>
      </c>
      <c r="AU116" s="9">
        <v>-55465</v>
      </c>
      <c r="AV116" s="9">
        <v>78718.7</v>
      </c>
      <c r="AW116" s="9">
        <v>0</v>
      </c>
      <c r="AX116" s="9">
        <v>15128.2</v>
      </c>
      <c r="AY116" s="9">
        <v>0</v>
      </c>
      <c r="AZ116" s="9">
        <v>35658.449999999997</v>
      </c>
      <c r="BA116" s="9">
        <v>9030</v>
      </c>
      <c r="BB116" s="9">
        <v>156099.6</v>
      </c>
      <c r="BC116" s="9">
        <v>0</v>
      </c>
      <c r="BD116" s="9">
        <v>15712.06</v>
      </c>
      <c r="BE116" s="9">
        <v>-60690</v>
      </c>
      <c r="BF116" s="9">
        <v>10947.93</v>
      </c>
      <c r="BG116" s="9">
        <v>-30096</v>
      </c>
      <c r="BH116" s="9">
        <v>17373.689999999999</v>
      </c>
      <c r="BI116" s="9">
        <v>0</v>
      </c>
      <c r="BJ116" s="9">
        <v>30272.42</v>
      </c>
      <c r="BK116" s="9">
        <v>-26305</v>
      </c>
      <c r="BL116" s="9">
        <v>9398.93</v>
      </c>
      <c r="BM116" s="9">
        <v>-68393</v>
      </c>
      <c r="BN116" s="9">
        <v>23896.59</v>
      </c>
    </row>
    <row r="117" spans="1:66" ht="37.5" customHeight="1" x14ac:dyDescent="0.25">
      <c r="A117" s="37">
        <v>209</v>
      </c>
      <c r="B117" s="38" t="s">
        <v>201</v>
      </c>
      <c r="C117" s="38" t="s">
        <v>35</v>
      </c>
      <c r="D117" s="38" t="s">
        <v>36</v>
      </c>
      <c r="E117" s="38" t="s">
        <v>37</v>
      </c>
      <c r="F117" s="38" t="s">
        <v>36</v>
      </c>
      <c r="G117" s="38" t="s">
        <v>210</v>
      </c>
      <c r="H117" s="38" t="s">
        <v>211</v>
      </c>
      <c r="I117" s="38"/>
      <c r="J117" s="38"/>
      <c r="K117" s="38" t="s">
        <v>81</v>
      </c>
      <c r="L117" s="39">
        <v>8100</v>
      </c>
      <c r="M117" s="39">
        <v>-3880</v>
      </c>
      <c r="N117" s="39">
        <v>11980</v>
      </c>
      <c r="O117" s="40">
        <v>11658</v>
      </c>
      <c r="P117" s="39">
        <v>4918597</v>
      </c>
      <c r="Q117" s="39">
        <v>4526361</v>
      </c>
      <c r="R117" s="39">
        <v>732714.33000000007</v>
      </c>
      <c r="S117" s="39">
        <v>3883</v>
      </c>
      <c r="T117" s="39">
        <v>0</v>
      </c>
      <c r="U117" s="39">
        <v>0</v>
      </c>
      <c r="V117" s="39">
        <v>1990</v>
      </c>
      <c r="W117" s="39">
        <v>0</v>
      </c>
      <c r="X117" s="39">
        <v>999</v>
      </c>
      <c r="Y117" s="39">
        <v>0</v>
      </c>
      <c r="Z117" s="39">
        <v>999</v>
      </c>
      <c r="AA117" s="39">
        <v>-3</v>
      </c>
      <c r="AB117" s="39">
        <v>999</v>
      </c>
      <c r="AC117" s="39">
        <v>0</v>
      </c>
      <c r="AD117" s="39">
        <v>999</v>
      </c>
      <c r="AE117" s="39">
        <v>0</v>
      </c>
      <c r="AF117" s="39">
        <v>999</v>
      </c>
      <c r="AG117" s="39">
        <v>0</v>
      </c>
      <c r="AH117" s="39">
        <v>999</v>
      </c>
      <c r="AI117" s="39">
        <v>0</v>
      </c>
      <c r="AJ117" s="39">
        <v>996</v>
      </c>
      <c r="AK117" s="39">
        <v>0</v>
      </c>
      <c r="AL117" s="39">
        <v>996</v>
      </c>
      <c r="AM117" s="39">
        <v>0</v>
      </c>
      <c r="AN117" s="39">
        <v>996</v>
      </c>
      <c r="AO117" s="39">
        <v>0</v>
      </c>
      <c r="AP117" s="39">
        <v>686</v>
      </c>
      <c r="AQ117" s="53">
        <v>0</v>
      </c>
      <c r="AR117" s="53">
        <v>0</v>
      </c>
      <c r="AS117" s="53">
        <v>0</v>
      </c>
      <c r="AT117" s="53">
        <v>0</v>
      </c>
      <c r="AU117" s="53">
        <v>0</v>
      </c>
      <c r="AV117" s="53">
        <v>0</v>
      </c>
      <c r="AW117" s="53">
        <v>0</v>
      </c>
      <c r="AX117" s="53">
        <v>0</v>
      </c>
      <c r="AY117" s="53">
        <v>0</v>
      </c>
      <c r="AZ117" s="53">
        <v>0</v>
      </c>
      <c r="BA117" s="53">
        <v>0</v>
      </c>
      <c r="BB117" s="53">
        <v>0</v>
      </c>
      <c r="BC117" s="53">
        <v>0</v>
      </c>
      <c r="BD117" s="53">
        <v>0</v>
      </c>
      <c r="BE117" s="53">
        <v>0</v>
      </c>
      <c r="BF117" s="53">
        <v>0</v>
      </c>
      <c r="BG117" s="53">
        <v>0</v>
      </c>
      <c r="BH117" s="53">
        <v>0</v>
      </c>
      <c r="BI117" s="53">
        <v>0</v>
      </c>
      <c r="BJ117" s="53">
        <v>0</v>
      </c>
      <c r="BK117" s="53">
        <v>0</v>
      </c>
      <c r="BL117" s="53">
        <v>0</v>
      </c>
      <c r="BM117" s="53">
        <f>+BM118+BM119</f>
        <v>-129808</v>
      </c>
      <c r="BN117" s="53">
        <f>+BN118+BN119</f>
        <v>1808</v>
      </c>
    </row>
    <row r="118" spans="1:66" ht="37.5" customHeight="1" x14ac:dyDescent="0.25">
      <c r="A118" s="41">
        <v>209</v>
      </c>
      <c r="B118" s="42" t="s">
        <v>201</v>
      </c>
      <c r="C118" s="42" t="s">
        <v>35</v>
      </c>
      <c r="D118" s="42" t="s">
        <v>36</v>
      </c>
      <c r="E118" s="42" t="s">
        <v>37</v>
      </c>
      <c r="F118" s="42" t="s">
        <v>36</v>
      </c>
      <c r="G118" s="42"/>
      <c r="H118" s="42"/>
      <c r="I118" s="42" t="s">
        <v>212</v>
      </c>
      <c r="J118" s="42" t="s">
        <v>213</v>
      </c>
      <c r="K118" s="42" t="s">
        <v>81</v>
      </c>
      <c r="L118" s="43">
        <v>3872</v>
      </c>
      <c r="M118" s="43">
        <v>-2072</v>
      </c>
      <c r="N118" s="43">
        <v>5944</v>
      </c>
      <c r="O118" s="44">
        <v>5638</v>
      </c>
      <c r="P118" s="43">
        <v>3746500</v>
      </c>
      <c r="Q118" s="43">
        <v>3112836</v>
      </c>
      <c r="R118" s="9">
        <v>150220.16999999998</v>
      </c>
      <c r="S118" s="9">
        <v>2075</v>
      </c>
      <c r="T118" s="9">
        <v>0</v>
      </c>
      <c r="U118" s="43">
        <v>0</v>
      </c>
      <c r="V118" s="45">
        <v>987</v>
      </c>
      <c r="W118" s="43">
        <v>0</v>
      </c>
      <c r="X118" s="43">
        <v>496</v>
      </c>
      <c r="Y118" s="43">
        <v>0</v>
      </c>
      <c r="Z118" s="43">
        <v>496</v>
      </c>
      <c r="AA118" s="43">
        <v>-3</v>
      </c>
      <c r="AB118" s="43">
        <v>496</v>
      </c>
      <c r="AC118" s="43">
        <v>0</v>
      </c>
      <c r="AD118" s="43">
        <v>496</v>
      </c>
      <c r="AE118" s="43">
        <v>0</v>
      </c>
      <c r="AF118" s="43">
        <v>496</v>
      </c>
      <c r="AG118" s="43">
        <v>0</v>
      </c>
      <c r="AH118" s="43">
        <v>496</v>
      </c>
      <c r="AI118" s="43">
        <v>0</v>
      </c>
      <c r="AJ118" s="43">
        <v>496</v>
      </c>
      <c r="AK118" s="43">
        <v>0</v>
      </c>
      <c r="AL118" s="43">
        <v>496</v>
      </c>
      <c r="AM118" s="43">
        <v>0</v>
      </c>
      <c r="AN118" s="43">
        <v>496</v>
      </c>
      <c r="AO118" s="43">
        <v>0</v>
      </c>
      <c r="AP118" s="43">
        <v>187</v>
      </c>
      <c r="AQ118" s="9">
        <v>0</v>
      </c>
      <c r="AR118" s="9">
        <v>0</v>
      </c>
      <c r="AS118" s="9">
        <v>0</v>
      </c>
      <c r="AT118" s="9">
        <v>6322</v>
      </c>
      <c r="AU118" s="9">
        <v>-128500</v>
      </c>
      <c r="AV118" s="9">
        <v>15404.75</v>
      </c>
      <c r="AW118" s="9">
        <v>0</v>
      </c>
      <c r="AX118" s="9">
        <v>20318.38</v>
      </c>
      <c r="AY118" s="9">
        <v>-365000</v>
      </c>
      <c r="AZ118" s="9">
        <v>18363.5</v>
      </c>
      <c r="BA118" s="9">
        <v>267</v>
      </c>
      <c r="BB118" s="9">
        <v>26808</v>
      </c>
      <c r="BC118" s="9">
        <v>0</v>
      </c>
      <c r="BD118" s="9">
        <v>23358.5</v>
      </c>
      <c r="BE118" s="9">
        <v>0</v>
      </c>
      <c r="BF118" s="9">
        <v>17980</v>
      </c>
      <c r="BG118" s="9">
        <v>-50000</v>
      </c>
      <c r="BH118" s="9">
        <v>11081.61</v>
      </c>
      <c r="BI118" s="9">
        <v>0</v>
      </c>
      <c r="BJ118" s="9">
        <v>2587.4299999999998</v>
      </c>
      <c r="BK118" s="9">
        <v>0</v>
      </c>
      <c r="BL118" s="9">
        <v>5236</v>
      </c>
      <c r="BM118" s="9">
        <v>-90431</v>
      </c>
      <c r="BN118" s="9">
        <v>2760</v>
      </c>
    </row>
    <row r="119" spans="1:66" ht="37.5" customHeight="1" x14ac:dyDescent="0.25">
      <c r="A119" s="41">
        <v>209</v>
      </c>
      <c r="B119" s="42" t="s">
        <v>201</v>
      </c>
      <c r="C119" s="42" t="s">
        <v>35</v>
      </c>
      <c r="D119" s="42" t="s">
        <v>36</v>
      </c>
      <c r="E119" s="42" t="s">
        <v>37</v>
      </c>
      <c r="F119" s="42" t="s">
        <v>36</v>
      </c>
      <c r="G119" s="42"/>
      <c r="H119" s="42"/>
      <c r="I119" s="42" t="s">
        <v>214</v>
      </c>
      <c r="J119" s="42" t="s">
        <v>215</v>
      </c>
      <c r="K119" s="42" t="s">
        <v>81</v>
      </c>
      <c r="L119" s="43">
        <v>4228</v>
      </c>
      <c r="M119" s="43">
        <v>-1808</v>
      </c>
      <c r="N119" s="43">
        <v>6036</v>
      </c>
      <c r="O119" s="44">
        <v>6020</v>
      </c>
      <c r="P119" s="43">
        <v>1172097</v>
      </c>
      <c r="Q119" s="43">
        <v>1413525</v>
      </c>
      <c r="R119" s="9">
        <v>582494.16</v>
      </c>
      <c r="S119" s="9">
        <v>1808</v>
      </c>
      <c r="T119" s="9">
        <v>0</v>
      </c>
      <c r="U119" s="43">
        <v>0</v>
      </c>
      <c r="V119" s="45">
        <v>1003</v>
      </c>
      <c r="W119" s="43">
        <v>0</v>
      </c>
      <c r="X119" s="43">
        <v>503</v>
      </c>
      <c r="Y119" s="43">
        <v>0</v>
      </c>
      <c r="Z119" s="43">
        <v>503</v>
      </c>
      <c r="AA119" s="43">
        <v>0</v>
      </c>
      <c r="AB119" s="43">
        <v>503</v>
      </c>
      <c r="AC119" s="43">
        <v>0</v>
      </c>
      <c r="AD119" s="43">
        <v>503</v>
      </c>
      <c r="AE119" s="43">
        <v>0</v>
      </c>
      <c r="AF119" s="43">
        <v>503</v>
      </c>
      <c r="AG119" s="43">
        <v>0</v>
      </c>
      <c r="AH119" s="43">
        <v>503</v>
      </c>
      <c r="AI119" s="43">
        <v>0</v>
      </c>
      <c r="AJ119" s="43">
        <v>500</v>
      </c>
      <c r="AK119" s="43">
        <v>0</v>
      </c>
      <c r="AL119" s="43">
        <v>500</v>
      </c>
      <c r="AM119" s="43">
        <v>0</v>
      </c>
      <c r="AN119" s="43">
        <v>500</v>
      </c>
      <c r="AO119" s="43">
        <v>0</v>
      </c>
      <c r="AP119" s="43">
        <v>499</v>
      </c>
      <c r="AQ119" s="9">
        <v>0</v>
      </c>
      <c r="AR119" s="9">
        <v>0</v>
      </c>
      <c r="AS119" s="9">
        <v>0</v>
      </c>
      <c r="AT119" s="9">
        <v>0</v>
      </c>
      <c r="AU119" s="9">
        <v>-18066</v>
      </c>
      <c r="AV119" s="9">
        <v>28959.75</v>
      </c>
      <c r="AW119" s="9">
        <v>0</v>
      </c>
      <c r="AX119" s="9">
        <v>92333</v>
      </c>
      <c r="AY119" s="9">
        <v>0</v>
      </c>
      <c r="AZ119" s="9">
        <v>85628.06</v>
      </c>
      <c r="BA119" s="9">
        <v>106846</v>
      </c>
      <c r="BB119" s="9">
        <v>34012</v>
      </c>
      <c r="BC119" s="9">
        <v>0</v>
      </c>
      <c r="BD119" s="9">
        <v>36649.199999999997</v>
      </c>
      <c r="BE119" s="9">
        <v>0</v>
      </c>
      <c r="BF119" s="9">
        <v>159448</v>
      </c>
      <c r="BG119" s="9">
        <v>3950</v>
      </c>
      <c r="BH119" s="9">
        <v>15800</v>
      </c>
      <c r="BI119" s="9">
        <v>180651</v>
      </c>
      <c r="BJ119" s="9">
        <v>66134.149999999994</v>
      </c>
      <c r="BK119" s="9">
        <v>7424</v>
      </c>
      <c r="BL119" s="9">
        <v>64482</v>
      </c>
      <c r="BM119" s="9">
        <v>-39377</v>
      </c>
      <c r="BN119" s="9">
        <v>-952</v>
      </c>
    </row>
    <row r="120" spans="1:66" ht="37.5" customHeight="1" x14ac:dyDescent="0.25">
      <c r="A120" s="37">
        <v>209</v>
      </c>
      <c r="B120" s="38" t="s">
        <v>201</v>
      </c>
      <c r="C120" s="38" t="s">
        <v>35</v>
      </c>
      <c r="D120" s="38" t="s">
        <v>36</v>
      </c>
      <c r="E120" s="38" t="s">
        <v>156</v>
      </c>
      <c r="F120" s="38" t="s">
        <v>36</v>
      </c>
      <c r="G120" s="38" t="s">
        <v>216</v>
      </c>
      <c r="H120" s="38" t="s">
        <v>217</v>
      </c>
      <c r="I120" s="38"/>
      <c r="J120" s="38"/>
      <c r="K120" s="38" t="s">
        <v>81</v>
      </c>
      <c r="L120" s="39">
        <v>9508</v>
      </c>
      <c r="M120" s="39">
        <v>-74</v>
      </c>
      <c r="N120" s="39">
        <v>9582</v>
      </c>
      <c r="O120" s="40">
        <v>9495</v>
      </c>
      <c r="P120" s="39">
        <v>14693204</v>
      </c>
      <c r="Q120" s="39">
        <v>8287799</v>
      </c>
      <c r="R120" s="39">
        <v>1859617.0999999999</v>
      </c>
      <c r="S120" s="39">
        <v>108</v>
      </c>
      <c r="T120" s="39">
        <v>0</v>
      </c>
      <c r="U120" s="39">
        <v>0</v>
      </c>
      <c r="V120" s="39">
        <v>1570</v>
      </c>
      <c r="W120" s="39">
        <v>-16</v>
      </c>
      <c r="X120" s="39">
        <v>799</v>
      </c>
      <c r="Y120" s="39">
        <v>0</v>
      </c>
      <c r="Z120" s="39">
        <v>798</v>
      </c>
      <c r="AA120" s="39">
        <v>-3</v>
      </c>
      <c r="AB120" s="39">
        <v>806</v>
      </c>
      <c r="AC120" s="39">
        <v>0</v>
      </c>
      <c r="AD120" s="39">
        <v>789</v>
      </c>
      <c r="AE120" s="39">
        <v>-5</v>
      </c>
      <c r="AF120" s="39">
        <v>806</v>
      </c>
      <c r="AG120" s="39">
        <v>-10</v>
      </c>
      <c r="AH120" s="39">
        <v>806</v>
      </c>
      <c r="AI120" s="39">
        <v>0</v>
      </c>
      <c r="AJ120" s="39">
        <v>783</v>
      </c>
      <c r="AK120" s="39">
        <v>0</v>
      </c>
      <c r="AL120" s="39">
        <v>775</v>
      </c>
      <c r="AM120" s="39">
        <v>0</v>
      </c>
      <c r="AN120" s="39">
        <v>785</v>
      </c>
      <c r="AO120" s="39">
        <v>0</v>
      </c>
      <c r="AP120" s="39">
        <v>778</v>
      </c>
      <c r="AQ120" s="53">
        <v>0</v>
      </c>
      <c r="AR120" s="53">
        <v>0</v>
      </c>
      <c r="AS120" s="53">
        <v>0</v>
      </c>
      <c r="AT120" s="53">
        <v>0</v>
      </c>
      <c r="AU120" s="53">
        <v>0</v>
      </c>
      <c r="AV120" s="53">
        <v>0</v>
      </c>
      <c r="AW120" s="53">
        <v>0</v>
      </c>
      <c r="AX120" s="53">
        <v>0</v>
      </c>
      <c r="AY120" s="53">
        <v>0</v>
      </c>
      <c r="AZ120" s="53">
        <v>0</v>
      </c>
      <c r="BA120" s="53">
        <v>0</v>
      </c>
      <c r="BB120" s="53">
        <v>0</v>
      </c>
      <c r="BC120" s="53">
        <v>0</v>
      </c>
      <c r="BD120" s="53">
        <v>0</v>
      </c>
      <c r="BE120" s="53">
        <v>0</v>
      </c>
      <c r="BF120" s="53">
        <v>0</v>
      </c>
      <c r="BG120" s="53">
        <v>0</v>
      </c>
      <c r="BH120" s="53">
        <v>0</v>
      </c>
      <c r="BI120" s="53">
        <v>0</v>
      </c>
      <c r="BJ120" s="53">
        <v>0</v>
      </c>
      <c r="BK120" s="53">
        <v>0</v>
      </c>
      <c r="BL120" s="53">
        <v>0</v>
      </c>
      <c r="BM120" s="53">
        <f>+BM121+BM122+BM123</f>
        <v>-879993</v>
      </c>
      <c r="BN120" s="53">
        <f>+BN121+BN122+BN123</f>
        <v>98684.12</v>
      </c>
    </row>
    <row r="121" spans="1:66" ht="37.5" customHeight="1" x14ac:dyDescent="0.25">
      <c r="A121" s="41">
        <v>209</v>
      </c>
      <c r="B121" s="42" t="s">
        <v>201</v>
      </c>
      <c r="C121" s="42" t="s">
        <v>35</v>
      </c>
      <c r="D121" s="42" t="s">
        <v>36</v>
      </c>
      <c r="E121" s="42" t="s">
        <v>156</v>
      </c>
      <c r="F121" s="42" t="s">
        <v>36</v>
      </c>
      <c r="G121" s="42"/>
      <c r="H121" s="42"/>
      <c r="I121" s="42" t="s">
        <v>218</v>
      </c>
      <c r="J121" s="42" t="s">
        <v>219</v>
      </c>
      <c r="K121" s="42" t="s">
        <v>81</v>
      </c>
      <c r="L121" s="43">
        <v>3265</v>
      </c>
      <c r="M121" s="43">
        <v>-1120</v>
      </c>
      <c r="N121" s="43">
        <v>4385</v>
      </c>
      <c r="O121" s="44">
        <v>4355</v>
      </c>
      <c r="P121" s="43">
        <v>5748425</v>
      </c>
      <c r="Q121" s="43">
        <v>2964635</v>
      </c>
      <c r="R121" s="9">
        <v>236456.57</v>
      </c>
      <c r="S121" s="9">
        <v>1135</v>
      </c>
      <c r="T121" s="9">
        <v>0</v>
      </c>
      <c r="U121" s="43">
        <v>0</v>
      </c>
      <c r="V121" s="45">
        <v>719</v>
      </c>
      <c r="W121" s="43">
        <v>-9</v>
      </c>
      <c r="X121" s="43">
        <v>365</v>
      </c>
      <c r="Y121" s="43">
        <v>0</v>
      </c>
      <c r="Z121" s="43">
        <v>366</v>
      </c>
      <c r="AA121" s="43">
        <v>-3</v>
      </c>
      <c r="AB121" s="43">
        <v>368</v>
      </c>
      <c r="AC121" s="43">
        <v>0</v>
      </c>
      <c r="AD121" s="43">
        <v>359</v>
      </c>
      <c r="AE121" s="43">
        <v>-3</v>
      </c>
      <c r="AF121" s="43">
        <v>368</v>
      </c>
      <c r="AG121" s="43">
        <v>0</v>
      </c>
      <c r="AH121" s="43">
        <v>368</v>
      </c>
      <c r="AI121" s="43">
        <v>0</v>
      </c>
      <c r="AJ121" s="43">
        <v>360</v>
      </c>
      <c r="AK121" s="43">
        <v>0</v>
      </c>
      <c r="AL121" s="43">
        <v>360</v>
      </c>
      <c r="AM121" s="43">
        <v>0</v>
      </c>
      <c r="AN121" s="43">
        <v>362</v>
      </c>
      <c r="AO121" s="43">
        <v>0</v>
      </c>
      <c r="AP121" s="43">
        <v>360</v>
      </c>
      <c r="AQ121" s="9">
        <v>0</v>
      </c>
      <c r="AR121" s="9">
        <v>658.46</v>
      </c>
      <c r="AS121" s="9">
        <v>0</v>
      </c>
      <c r="AT121" s="9">
        <v>4590.53</v>
      </c>
      <c r="AU121" s="9">
        <v>-559674</v>
      </c>
      <c r="AV121" s="9">
        <v>22956.98</v>
      </c>
      <c r="AW121" s="9">
        <v>-750000</v>
      </c>
      <c r="AX121" s="9">
        <v>20749.16</v>
      </c>
      <c r="AY121" s="9">
        <v>-895000</v>
      </c>
      <c r="AZ121" s="9">
        <v>13747.54</v>
      </c>
      <c r="BA121" s="9">
        <v>-153500</v>
      </c>
      <c r="BB121" s="9">
        <v>24236.06</v>
      </c>
      <c r="BC121" s="9">
        <v>-7808</v>
      </c>
      <c r="BD121" s="9">
        <v>14271.7</v>
      </c>
      <c r="BE121" s="9">
        <v>-95692</v>
      </c>
      <c r="BF121" s="9">
        <v>22921.01</v>
      </c>
      <c r="BG121" s="9">
        <v>-240454</v>
      </c>
      <c r="BH121" s="9">
        <v>25777.16</v>
      </c>
      <c r="BI121" s="9">
        <v>-9950</v>
      </c>
      <c r="BJ121" s="9">
        <v>852.85</v>
      </c>
      <c r="BK121" s="9">
        <v>-21979</v>
      </c>
      <c r="BL121" s="9">
        <v>55346</v>
      </c>
      <c r="BM121" s="9">
        <v>-49733</v>
      </c>
      <c r="BN121" s="9">
        <v>30349.119999999999</v>
      </c>
    </row>
    <row r="122" spans="1:66" ht="37.5" customHeight="1" x14ac:dyDescent="0.25">
      <c r="A122" s="41">
        <v>209</v>
      </c>
      <c r="B122" s="42" t="s">
        <v>201</v>
      </c>
      <c r="C122" s="42" t="s">
        <v>35</v>
      </c>
      <c r="D122" s="42" t="s">
        <v>36</v>
      </c>
      <c r="E122" s="42" t="s">
        <v>156</v>
      </c>
      <c r="F122" s="42" t="s">
        <v>36</v>
      </c>
      <c r="G122" s="42"/>
      <c r="H122" s="42"/>
      <c r="I122" s="42" t="s">
        <v>220</v>
      </c>
      <c r="J122" s="42" t="s">
        <v>221</v>
      </c>
      <c r="K122" s="42" t="s">
        <v>81</v>
      </c>
      <c r="L122" s="43">
        <v>2985</v>
      </c>
      <c r="M122" s="43">
        <v>45</v>
      </c>
      <c r="N122" s="43">
        <v>2940</v>
      </c>
      <c r="O122" s="44">
        <v>2897</v>
      </c>
      <c r="P122" s="43">
        <v>8542513</v>
      </c>
      <c r="Q122" s="43">
        <v>4880020</v>
      </c>
      <c r="R122" s="9">
        <v>1302108.9999999998</v>
      </c>
      <c r="S122" s="9">
        <v>-29</v>
      </c>
      <c r="T122" s="9">
        <v>0</v>
      </c>
      <c r="U122" s="43">
        <v>0</v>
      </c>
      <c r="V122" s="45">
        <v>473</v>
      </c>
      <c r="W122" s="43">
        <v>-5</v>
      </c>
      <c r="X122" s="43">
        <v>246</v>
      </c>
      <c r="Y122" s="43">
        <v>0</v>
      </c>
      <c r="Z122" s="43">
        <v>244</v>
      </c>
      <c r="AA122" s="43">
        <v>0</v>
      </c>
      <c r="AB122" s="43">
        <v>250</v>
      </c>
      <c r="AC122" s="43">
        <v>0</v>
      </c>
      <c r="AD122" s="43">
        <v>242</v>
      </c>
      <c r="AE122" s="43">
        <v>-1</v>
      </c>
      <c r="AF122" s="43">
        <v>250</v>
      </c>
      <c r="AG122" s="43">
        <v>-10</v>
      </c>
      <c r="AH122" s="43">
        <v>250</v>
      </c>
      <c r="AI122" s="43">
        <v>0</v>
      </c>
      <c r="AJ122" s="43">
        <v>232</v>
      </c>
      <c r="AK122" s="43">
        <v>0</v>
      </c>
      <c r="AL122" s="43">
        <v>231</v>
      </c>
      <c r="AM122" s="43">
        <v>0</v>
      </c>
      <c r="AN122" s="43">
        <v>232</v>
      </c>
      <c r="AO122" s="43">
        <v>0</v>
      </c>
      <c r="AP122" s="43">
        <v>247</v>
      </c>
      <c r="AQ122" s="9">
        <v>0</v>
      </c>
      <c r="AR122" s="9">
        <v>0</v>
      </c>
      <c r="AS122" s="9">
        <v>0</v>
      </c>
      <c r="AT122" s="9">
        <v>171351</v>
      </c>
      <c r="AU122" s="9">
        <v>-260771</v>
      </c>
      <c r="AV122" s="9">
        <v>103063</v>
      </c>
      <c r="AW122" s="9">
        <v>0</v>
      </c>
      <c r="AX122" s="9">
        <v>70750</v>
      </c>
      <c r="AY122" s="9">
        <v>2048</v>
      </c>
      <c r="AZ122" s="9">
        <v>121428.75</v>
      </c>
      <c r="BA122" s="9">
        <v>-1066258</v>
      </c>
      <c r="BB122" s="9">
        <v>177979.6</v>
      </c>
      <c r="BC122" s="9">
        <v>0</v>
      </c>
      <c r="BD122" s="9">
        <v>235919</v>
      </c>
      <c r="BE122" s="9">
        <v>-354816</v>
      </c>
      <c r="BF122" s="9">
        <v>94327.95</v>
      </c>
      <c r="BG122" s="9">
        <v>-204540</v>
      </c>
      <c r="BH122" s="9">
        <v>149934.25</v>
      </c>
      <c r="BI122" s="9">
        <v>0</v>
      </c>
      <c r="BJ122" s="9">
        <v>0</v>
      </c>
      <c r="BK122" s="9">
        <v>-946618</v>
      </c>
      <c r="BL122" s="9">
        <v>115420.45</v>
      </c>
      <c r="BM122" s="9">
        <v>-831538</v>
      </c>
      <c r="BN122" s="9">
        <v>61935</v>
      </c>
    </row>
    <row r="123" spans="1:66" ht="37.5" customHeight="1" x14ac:dyDescent="0.25">
      <c r="A123" s="41">
        <v>209</v>
      </c>
      <c r="B123" s="42" t="s">
        <v>201</v>
      </c>
      <c r="C123" s="42" t="s">
        <v>35</v>
      </c>
      <c r="D123" s="42" t="s">
        <v>36</v>
      </c>
      <c r="E123" s="42" t="s">
        <v>156</v>
      </c>
      <c r="F123" s="42" t="s">
        <v>36</v>
      </c>
      <c r="G123" s="42"/>
      <c r="H123" s="42"/>
      <c r="I123" s="42" t="s">
        <v>222</v>
      </c>
      <c r="J123" s="42" t="s">
        <v>223</v>
      </c>
      <c r="K123" s="42" t="s">
        <v>81</v>
      </c>
      <c r="L123" s="43">
        <v>3258</v>
      </c>
      <c r="M123" s="43">
        <v>1001</v>
      </c>
      <c r="N123" s="43">
        <v>2257</v>
      </c>
      <c r="O123" s="44">
        <v>2243</v>
      </c>
      <c r="P123" s="43">
        <v>402266</v>
      </c>
      <c r="Q123" s="43">
        <v>443144</v>
      </c>
      <c r="R123" s="9">
        <v>321051.53000000003</v>
      </c>
      <c r="S123" s="9">
        <v>-998</v>
      </c>
      <c r="T123" s="9">
        <v>0</v>
      </c>
      <c r="U123" s="43">
        <v>0</v>
      </c>
      <c r="V123" s="45">
        <v>378</v>
      </c>
      <c r="W123" s="43">
        <v>-2</v>
      </c>
      <c r="X123" s="43">
        <v>188</v>
      </c>
      <c r="Y123" s="43">
        <v>0</v>
      </c>
      <c r="Z123" s="43">
        <v>188</v>
      </c>
      <c r="AA123" s="43">
        <v>0</v>
      </c>
      <c r="AB123" s="43">
        <v>188</v>
      </c>
      <c r="AC123" s="43">
        <v>0</v>
      </c>
      <c r="AD123" s="43">
        <v>188</v>
      </c>
      <c r="AE123" s="43">
        <v>-1</v>
      </c>
      <c r="AF123" s="43">
        <v>188</v>
      </c>
      <c r="AG123" s="43">
        <v>0</v>
      </c>
      <c r="AH123" s="43">
        <v>188</v>
      </c>
      <c r="AI123" s="43">
        <v>0</v>
      </c>
      <c r="AJ123" s="43">
        <v>191</v>
      </c>
      <c r="AK123" s="43">
        <v>0</v>
      </c>
      <c r="AL123" s="43">
        <v>184</v>
      </c>
      <c r="AM123" s="43">
        <v>0</v>
      </c>
      <c r="AN123" s="43">
        <v>191</v>
      </c>
      <c r="AO123" s="43">
        <v>0</v>
      </c>
      <c r="AP123" s="43">
        <v>171</v>
      </c>
      <c r="AQ123" s="9">
        <v>0</v>
      </c>
      <c r="AR123" s="9">
        <v>1470.72</v>
      </c>
      <c r="AS123" s="9">
        <v>0</v>
      </c>
      <c r="AT123" s="9">
        <v>1570.14</v>
      </c>
      <c r="AU123" s="9">
        <v>-65264</v>
      </c>
      <c r="AV123" s="9">
        <v>4489.9399999999996</v>
      </c>
      <c r="AW123" s="9">
        <v>0</v>
      </c>
      <c r="AX123" s="9">
        <v>15371.16</v>
      </c>
      <c r="AY123" s="9">
        <v>2729</v>
      </c>
      <c r="AZ123" s="9">
        <v>13017.41</v>
      </c>
      <c r="BA123" s="9">
        <v>178231</v>
      </c>
      <c r="BB123" s="9">
        <v>145611.21</v>
      </c>
      <c r="BC123" s="9">
        <v>-20000</v>
      </c>
      <c r="BD123" s="9">
        <v>2304.13</v>
      </c>
      <c r="BE123" s="9">
        <v>-8850</v>
      </c>
      <c r="BF123" s="9">
        <v>92214.44</v>
      </c>
      <c r="BG123" s="9">
        <v>-7427</v>
      </c>
      <c r="BH123" s="9">
        <v>9420.2099999999991</v>
      </c>
      <c r="BI123" s="9">
        <v>-39819</v>
      </c>
      <c r="BJ123" s="9">
        <v>2597.17</v>
      </c>
      <c r="BK123" s="9">
        <v>0</v>
      </c>
      <c r="BL123" s="9">
        <v>26585</v>
      </c>
      <c r="BM123" s="9">
        <v>1278</v>
      </c>
      <c r="BN123" s="9">
        <v>6400</v>
      </c>
    </row>
    <row r="124" spans="1:66" ht="37.5" customHeight="1" x14ac:dyDescent="0.25">
      <c r="A124" s="37">
        <v>210</v>
      </c>
      <c r="B124" s="38" t="s">
        <v>46</v>
      </c>
      <c r="C124" s="38" t="s">
        <v>35</v>
      </c>
      <c r="D124" s="38" t="s">
        <v>36</v>
      </c>
      <c r="E124" s="38" t="s">
        <v>42</v>
      </c>
      <c r="F124" s="38" t="s">
        <v>36</v>
      </c>
      <c r="G124" s="38" t="s">
        <v>52</v>
      </c>
      <c r="H124" s="38" t="s">
        <v>53</v>
      </c>
      <c r="I124" s="38"/>
      <c r="J124" s="38"/>
      <c r="K124" s="38" t="s">
        <v>50</v>
      </c>
      <c r="L124" s="39">
        <v>3</v>
      </c>
      <c r="M124" s="39">
        <v>0</v>
      </c>
      <c r="N124" s="39">
        <v>3</v>
      </c>
      <c r="O124" s="40">
        <v>3</v>
      </c>
      <c r="P124" s="39">
        <v>615180</v>
      </c>
      <c r="Q124" s="39">
        <v>1291321</v>
      </c>
      <c r="R124" s="39">
        <v>1284768.8999999999</v>
      </c>
      <c r="S124" s="39">
        <v>-1</v>
      </c>
      <c r="T124" s="39">
        <v>0</v>
      </c>
      <c r="U124" s="39">
        <v>1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3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39">
        <v>0</v>
      </c>
      <c r="AQ124" s="53">
        <v>0</v>
      </c>
      <c r="AR124" s="53">
        <v>0</v>
      </c>
      <c r="AS124" s="53">
        <v>0</v>
      </c>
      <c r="AT124" s="53">
        <v>0</v>
      </c>
      <c r="AU124" s="53">
        <v>0</v>
      </c>
      <c r="AV124" s="53">
        <v>0</v>
      </c>
      <c r="AW124" s="53">
        <v>0</v>
      </c>
      <c r="AX124" s="53">
        <v>0</v>
      </c>
      <c r="AY124" s="53">
        <v>0</v>
      </c>
      <c r="AZ124" s="53">
        <v>0</v>
      </c>
      <c r="BA124" s="53">
        <v>0</v>
      </c>
      <c r="BB124" s="53">
        <v>0</v>
      </c>
      <c r="BC124" s="53">
        <v>0</v>
      </c>
      <c r="BD124" s="53">
        <v>0</v>
      </c>
      <c r="BE124" s="53">
        <v>0</v>
      </c>
      <c r="BF124" s="53">
        <v>0</v>
      </c>
      <c r="BG124" s="53">
        <v>0</v>
      </c>
      <c r="BH124" s="53">
        <v>0</v>
      </c>
      <c r="BI124" s="53">
        <v>0</v>
      </c>
      <c r="BJ124" s="53">
        <v>0</v>
      </c>
      <c r="BK124" s="53">
        <v>0</v>
      </c>
      <c r="BL124" s="53">
        <v>0</v>
      </c>
      <c r="BM124" s="53">
        <v>0</v>
      </c>
      <c r="BN124" s="53">
        <v>0</v>
      </c>
    </row>
    <row r="125" spans="1:66" ht="37.5" customHeight="1" x14ac:dyDescent="0.25">
      <c r="A125" s="41">
        <v>210</v>
      </c>
      <c r="B125" s="42" t="s">
        <v>46</v>
      </c>
      <c r="C125" s="42" t="s">
        <v>35</v>
      </c>
      <c r="D125" s="42" t="s">
        <v>36</v>
      </c>
      <c r="E125" s="42" t="s">
        <v>42</v>
      </c>
      <c r="F125" s="42" t="s">
        <v>36</v>
      </c>
      <c r="G125" s="42"/>
      <c r="H125" s="42"/>
      <c r="I125" s="42" t="s">
        <v>54</v>
      </c>
      <c r="J125" s="42" t="s">
        <v>53</v>
      </c>
      <c r="K125" s="42" t="s">
        <v>50</v>
      </c>
      <c r="L125" s="43">
        <v>3</v>
      </c>
      <c r="M125" s="43">
        <v>0</v>
      </c>
      <c r="N125" s="43">
        <v>3</v>
      </c>
      <c r="O125" s="44">
        <v>3</v>
      </c>
      <c r="P125" s="43">
        <v>615180</v>
      </c>
      <c r="Q125" s="43">
        <v>1291321</v>
      </c>
      <c r="R125" s="9">
        <v>1284768.8999999999</v>
      </c>
      <c r="S125" s="9">
        <v>-1</v>
      </c>
      <c r="T125" s="9">
        <v>0</v>
      </c>
      <c r="U125" s="43">
        <v>1</v>
      </c>
      <c r="V125" s="45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>
        <v>0</v>
      </c>
      <c r="AH125" s="43">
        <v>0</v>
      </c>
      <c r="AI125" s="43">
        <v>0</v>
      </c>
      <c r="AJ125" s="43">
        <v>3</v>
      </c>
      <c r="AK125" s="43">
        <v>0</v>
      </c>
      <c r="AL125" s="43">
        <v>0</v>
      </c>
      <c r="AM125" s="43">
        <v>0</v>
      </c>
      <c r="AN125" s="43">
        <v>0</v>
      </c>
      <c r="AO125" s="43">
        <v>0</v>
      </c>
      <c r="AP125" s="43">
        <v>0</v>
      </c>
      <c r="AQ125" s="9">
        <v>0</v>
      </c>
      <c r="AR125" s="9">
        <v>0</v>
      </c>
      <c r="AS125" s="9">
        <v>45000</v>
      </c>
      <c r="AT125" s="9">
        <v>0</v>
      </c>
      <c r="AU125" s="9">
        <v>0</v>
      </c>
      <c r="AV125" s="9">
        <v>245600.37</v>
      </c>
      <c r="AW125" s="9">
        <v>0</v>
      </c>
      <c r="AX125" s="9">
        <v>399591.31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631141</v>
      </c>
      <c r="BL125" s="9">
        <v>639577.22</v>
      </c>
      <c r="BM125" s="9">
        <v>0</v>
      </c>
      <c r="BN125" s="9">
        <v>0</v>
      </c>
    </row>
    <row r="126" spans="1:66" ht="37.5" customHeight="1" x14ac:dyDescent="0.25">
      <c r="A126" s="37">
        <v>210</v>
      </c>
      <c r="B126" s="38" t="s">
        <v>224</v>
      </c>
      <c r="C126" s="38" t="s">
        <v>35</v>
      </c>
      <c r="D126" s="38" t="s">
        <v>36</v>
      </c>
      <c r="E126" s="38" t="s">
        <v>47</v>
      </c>
      <c r="F126" s="38" t="s">
        <v>36</v>
      </c>
      <c r="G126" s="38" t="s">
        <v>225</v>
      </c>
      <c r="H126" s="38" t="s">
        <v>64</v>
      </c>
      <c r="I126" s="38"/>
      <c r="J126" s="38"/>
      <c r="K126" s="38" t="s">
        <v>40</v>
      </c>
      <c r="L126" s="39">
        <v>608</v>
      </c>
      <c r="M126" s="39">
        <v>144</v>
      </c>
      <c r="N126" s="39">
        <v>464</v>
      </c>
      <c r="O126" s="40">
        <v>464</v>
      </c>
      <c r="P126" s="39">
        <v>16300622</v>
      </c>
      <c r="Q126" s="39">
        <v>14154500</v>
      </c>
      <c r="R126" s="39">
        <v>5193324.7499999991</v>
      </c>
      <c r="S126" s="39">
        <v>92</v>
      </c>
      <c r="T126" s="39">
        <v>194</v>
      </c>
      <c r="U126" s="39">
        <v>-1</v>
      </c>
      <c r="V126" s="39">
        <v>0</v>
      </c>
      <c r="W126" s="39">
        <v>-14</v>
      </c>
      <c r="X126" s="39">
        <v>0</v>
      </c>
      <c r="Y126" s="39">
        <v>-3</v>
      </c>
      <c r="Z126" s="39">
        <v>19</v>
      </c>
      <c r="AA126" s="39">
        <v>4</v>
      </c>
      <c r="AB126" s="39">
        <v>5</v>
      </c>
      <c r="AC126" s="39">
        <v>-11</v>
      </c>
      <c r="AD126" s="39">
        <v>4</v>
      </c>
      <c r="AE126" s="39">
        <v>-120</v>
      </c>
      <c r="AF126" s="39">
        <v>50</v>
      </c>
      <c r="AG126" s="39">
        <v>4</v>
      </c>
      <c r="AH126" s="39">
        <v>6</v>
      </c>
      <c r="AI126" s="39">
        <v>-95</v>
      </c>
      <c r="AJ126" s="39">
        <v>49</v>
      </c>
      <c r="AK126" s="39">
        <v>0</v>
      </c>
      <c r="AL126" s="39">
        <v>49</v>
      </c>
      <c r="AM126" s="39">
        <v>0</v>
      </c>
      <c r="AN126" s="39">
        <v>50</v>
      </c>
      <c r="AO126" s="39">
        <v>0</v>
      </c>
      <c r="AP126" s="39">
        <v>38</v>
      </c>
      <c r="AQ126" s="53">
        <v>0</v>
      </c>
      <c r="AR126" s="53">
        <v>0</v>
      </c>
      <c r="AS126" s="53">
        <v>0</v>
      </c>
      <c r="AT126" s="53">
        <v>0</v>
      </c>
      <c r="AU126" s="53">
        <v>0</v>
      </c>
      <c r="AV126" s="53">
        <v>0</v>
      </c>
      <c r="AW126" s="53">
        <v>0</v>
      </c>
      <c r="AX126" s="53">
        <v>0</v>
      </c>
      <c r="AY126" s="53">
        <v>0</v>
      </c>
      <c r="AZ126" s="53">
        <v>0</v>
      </c>
      <c r="BA126" s="53">
        <v>0</v>
      </c>
      <c r="BB126" s="53">
        <v>0</v>
      </c>
      <c r="BC126" s="53">
        <v>0</v>
      </c>
      <c r="BD126" s="53">
        <v>0</v>
      </c>
      <c r="BE126" s="53">
        <v>0</v>
      </c>
      <c r="BF126" s="53">
        <v>0</v>
      </c>
      <c r="BG126" s="53">
        <v>0</v>
      </c>
      <c r="BH126" s="53">
        <v>0</v>
      </c>
      <c r="BI126" s="53">
        <v>0</v>
      </c>
      <c r="BJ126" s="53">
        <v>0</v>
      </c>
      <c r="BK126" s="53">
        <v>0</v>
      </c>
      <c r="BL126" s="53">
        <v>0</v>
      </c>
      <c r="BM126" s="53">
        <f>+BM127</f>
        <v>-562098</v>
      </c>
      <c r="BN126" s="53">
        <f>+BN127</f>
        <v>379056.21</v>
      </c>
    </row>
    <row r="127" spans="1:66" ht="37.5" customHeight="1" x14ac:dyDescent="0.25">
      <c r="A127" s="41">
        <v>210</v>
      </c>
      <c r="B127" s="42" t="s">
        <v>224</v>
      </c>
      <c r="C127" s="42" t="s">
        <v>35</v>
      </c>
      <c r="D127" s="42" t="s">
        <v>36</v>
      </c>
      <c r="E127" s="42" t="s">
        <v>47</v>
      </c>
      <c r="F127" s="42" t="s">
        <v>36</v>
      </c>
      <c r="G127" s="42"/>
      <c r="H127" s="42"/>
      <c r="I127" s="42" t="s">
        <v>226</v>
      </c>
      <c r="J127" s="42" t="s">
        <v>64</v>
      </c>
      <c r="K127" s="42" t="s">
        <v>40</v>
      </c>
      <c r="L127" s="43">
        <v>608</v>
      </c>
      <c r="M127" s="43">
        <v>144</v>
      </c>
      <c r="N127" s="43">
        <v>464</v>
      </c>
      <c r="O127" s="44">
        <v>464</v>
      </c>
      <c r="P127" s="43">
        <v>16300622</v>
      </c>
      <c r="Q127" s="43">
        <v>14154500</v>
      </c>
      <c r="R127" s="9">
        <v>5193324.7499999991</v>
      </c>
      <c r="S127" s="9">
        <v>92</v>
      </c>
      <c r="T127" s="9">
        <v>194</v>
      </c>
      <c r="U127" s="43">
        <v>-1</v>
      </c>
      <c r="V127" s="45">
        <v>0</v>
      </c>
      <c r="W127" s="43">
        <v>-14</v>
      </c>
      <c r="X127" s="43">
        <v>0</v>
      </c>
      <c r="Y127" s="43">
        <v>-3</v>
      </c>
      <c r="Z127" s="43">
        <v>19</v>
      </c>
      <c r="AA127" s="43">
        <v>4</v>
      </c>
      <c r="AB127" s="43">
        <v>5</v>
      </c>
      <c r="AC127" s="43">
        <v>-11</v>
      </c>
      <c r="AD127" s="43">
        <v>4</v>
      </c>
      <c r="AE127" s="43">
        <v>-120</v>
      </c>
      <c r="AF127" s="43">
        <v>50</v>
      </c>
      <c r="AG127" s="43">
        <v>4</v>
      </c>
      <c r="AH127" s="43">
        <v>6</v>
      </c>
      <c r="AI127" s="43">
        <v>-95</v>
      </c>
      <c r="AJ127" s="43">
        <v>49</v>
      </c>
      <c r="AK127" s="43">
        <v>0</v>
      </c>
      <c r="AL127" s="43">
        <v>49</v>
      </c>
      <c r="AM127" s="43">
        <v>0</v>
      </c>
      <c r="AN127" s="43">
        <v>50</v>
      </c>
      <c r="AO127" s="43">
        <v>0</v>
      </c>
      <c r="AP127" s="43">
        <v>38</v>
      </c>
      <c r="AQ127" s="9">
        <v>0</v>
      </c>
      <c r="AR127" s="9">
        <v>57076.54</v>
      </c>
      <c r="AS127" s="9">
        <v>-45000</v>
      </c>
      <c r="AT127" s="9">
        <v>456624.44</v>
      </c>
      <c r="AU127" s="9">
        <v>-126244</v>
      </c>
      <c r="AV127" s="9">
        <v>678188.57</v>
      </c>
      <c r="AW127" s="9">
        <v>-21361</v>
      </c>
      <c r="AX127" s="9">
        <v>647494.65</v>
      </c>
      <c r="AY127" s="9">
        <v>-6300</v>
      </c>
      <c r="AZ127" s="9">
        <v>223364</v>
      </c>
      <c r="BA127" s="9">
        <v>-36377</v>
      </c>
      <c r="BB127" s="9">
        <v>697802.73</v>
      </c>
      <c r="BC127" s="9">
        <v>-2404</v>
      </c>
      <c r="BD127" s="9">
        <v>224695.02</v>
      </c>
      <c r="BE127" s="9">
        <v>-453729</v>
      </c>
      <c r="BF127" s="9">
        <v>320442.90999999997</v>
      </c>
      <c r="BG127" s="9">
        <v>-76208</v>
      </c>
      <c r="BH127" s="9">
        <v>92681.19</v>
      </c>
      <c r="BI127" s="9">
        <v>-337424</v>
      </c>
      <c r="BJ127" s="9">
        <v>1079727.8999999999</v>
      </c>
      <c r="BK127" s="9">
        <v>-478977</v>
      </c>
      <c r="BL127" s="9">
        <v>336170.59</v>
      </c>
      <c r="BM127" s="9">
        <v>-562098</v>
      </c>
      <c r="BN127" s="9">
        <v>379056.21</v>
      </c>
    </row>
    <row r="128" spans="1:66" ht="37.5" customHeight="1" x14ac:dyDescent="0.25">
      <c r="A128" s="37">
        <v>210</v>
      </c>
      <c r="B128" s="38" t="s">
        <v>224</v>
      </c>
      <c r="C128" s="38" t="s">
        <v>35</v>
      </c>
      <c r="D128" s="38" t="s">
        <v>36</v>
      </c>
      <c r="E128" s="38" t="s">
        <v>42</v>
      </c>
      <c r="F128" s="38" t="s">
        <v>36</v>
      </c>
      <c r="G128" s="38" t="s">
        <v>227</v>
      </c>
      <c r="H128" s="38" t="s">
        <v>228</v>
      </c>
      <c r="I128" s="38"/>
      <c r="J128" s="38"/>
      <c r="K128" s="38" t="s">
        <v>139</v>
      </c>
      <c r="L128" s="39">
        <v>476400</v>
      </c>
      <c r="M128" s="39">
        <v>12854</v>
      </c>
      <c r="N128" s="39">
        <v>463546</v>
      </c>
      <c r="O128" s="40">
        <v>424785</v>
      </c>
      <c r="P128" s="39">
        <v>12442858</v>
      </c>
      <c r="Q128" s="39">
        <v>11158141</v>
      </c>
      <c r="R128" s="39">
        <v>817975.8</v>
      </c>
      <c r="S128" s="39">
        <v>47067</v>
      </c>
      <c r="T128" s="39">
        <v>26383</v>
      </c>
      <c r="U128" s="39">
        <v>0</v>
      </c>
      <c r="V128" s="39">
        <v>30837</v>
      </c>
      <c r="W128" s="39">
        <v>76400</v>
      </c>
      <c r="X128" s="39">
        <v>28649</v>
      </c>
      <c r="Y128" s="39">
        <v>-2000</v>
      </c>
      <c r="Z128" s="39">
        <v>22776</v>
      </c>
      <c r="AA128" s="39">
        <v>-4</v>
      </c>
      <c r="AB128" s="39">
        <v>69499</v>
      </c>
      <c r="AC128" s="39">
        <v>1</v>
      </c>
      <c r="AD128" s="39">
        <v>37035</v>
      </c>
      <c r="AE128" s="39">
        <v>-54000</v>
      </c>
      <c r="AF128" s="39">
        <v>39042</v>
      </c>
      <c r="AG128" s="39">
        <v>-6</v>
      </c>
      <c r="AH128" s="39">
        <v>32794</v>
      </c>
      <c r="AI128" s="39">
        <v>-56102</v>
      </c>
      <c r="AJ128" s="39">
        <v>38179</v>
      </c>
      <c r="AK128" s="39">
        <v>-48</v>
      </c>
      <c r="AL128" s="39">
        <v>39296</v>
      </c>
      <c r="AM128" s="39">
        <v>-24162</v>
      </c>
      <c r="AN128" s="39">
        <v>40809</v>
      </c>
      <c r="AO128" s="39">
        <v>0</v>
      </c>
      <c r="AP128" s="39">
        <v>19486</v>
      </c>
      <c r="AQ128" s="53">
        <v>0</v>
      </c>
      <c r="AR128" s="53">
        <v>0</v>
      </c>
      <c r="AS128" s="53">
        <v>0</v>
      </c>
      <c r="AT128" s="53">
        <v>0</v>
      </c>
      <c r="AU128" s="53">
        <v>0</v>
      </c>
      <c r="AV128" s="53">
        <v>0</v>
      </c>
      <c r="AW128" s="53">
        <v>0</v>
      </c>
      <c r="AX128" s="53">
        <v>0</v>
      </c>
      <c r="AY128" s="53">
        <v>0</v>
      </c>
      <c r="AZ128" s="53">
        <v>0</v>
      </c>
      <c r="BA128" s="53">
        <v>0</v>
      </c>
      <c r="BB128" s="53">
        <v>0</v>
      </c>
      <c r="BC128" s="53">
        <v>0</v>
      </c>
      <c r="BD128" s="53">
        <v>0</v>
      </c>
      <c r="BE128" s="53">
        <v>0</v>
      </c>
      <c r="BF128" s="53">
        <v>0</v>
      </c>
      <c r="BG128" s="53">
        <v>0</v>
      </c>
      <c r="BH128" s="53">
        <v>0</v>
      </c>
      <c r="BI128" s="53">
        <v>0</v>
      </c>
      <c r="BJ128" s="53">
        <v>0</v>
      </c>
      <c r="BK128" s="53">
        <v>0</v>
      </c>
      <c r="BL128" s="53">
        <v>0</v>
      </c>
      <c r="BM128" s="53">
        <f>+BM129</f>
        <v>-94755</v>
      </c>
      <c r="BN128" s="53">
        <f>+BN129</f>
        <v>66962.92</v>
      </c>
    </row>
    <row r="129" spans="1:66" ht="37.5" customHeight="1" x14ac:dyDescent="0.25">
      <c r="A129" s="41">
        <v>210</v>
      </c>
      <c r="B129" s="42" t="s">
        <v>224</v>
      </c>
      <c r="C129" s="42" t="s">
        <v>35</v>
      </c>
      <c r="D129" s="42" t="s">
        <v>36</v>
      </c>
      <c r="E129" s="42" t="s">
        <v>42</v>
      </c>
      <c r="F129" s="42" t="s">
        <v>36</v>
      </c>
      <c r="G129" s="42"/>
      <c r="H129" s="42"/>
      <c r="I129" s="42" t="s">
        <v>229</v>
      </c>
      <c r="J129" s="42" t="s">
        <v>228</v>
      </c>
      <c r="K129" s="42" t="s">
        <v>139</v>
      </c>
      <c r="L129" s="43">
        <v>476400</v>
      </c>
      <c r="M129" s="43">
        <v>12854</v>
      </c>
      <c r="N129" s="43">
        <v>463546</v>
      </c>
      <c r="O129" s="44">
        <v>424785</v>
      </c>
      <c r="P129" s="43">
        <v>12442858</v>
      </c>
      <c r="Q129" s="43">
        <v>11158141</v>
      </c>
      <c r="R129" s="9">
        <v>817975.8</v>
      </c>
      <c r="S129" s="9">
        <v>47067</v>
      </c>
      <c r="T129" s="9">
        <v>26383</v>
      </c>
      <c r="U129" s="43">
        <v>0</v>
      </c>
      <c r="V129" s="45">
        <v>30837</v>
      </c>
      <c r="W129" s="43">
        <v>76400</v>
      </c>
      <c r="X129" s="43">
        <v>28649</v>
      </c>
      <c r="Y129" s="43">
        <v>-2000</v>
      </c>
      <c r="Z129" s="43">
        <v>22776</v>
      </c>
      <c r="AA129" s="43">
        <v>-4</v>
      </c>
      <c r="AB129" s="43">
        <v>69499</v>
      </c>
      <c r="AC129" s="43">
        <v>1</v>
      </c>
      <c r="AD129" s="43">
        <v>37035</v>
      </c>
      <c r="AE129" s="43">
        <v>-54000</v>
      </c>
      <c r="AF129" s="43">
        <v>39042</v>
      </c>
      <c r="AG129" s="43">
        <v>-6</v>
      </c>
      <c r="AH129" s="43">
        <v>32794</v>
      </c>
      <c r="AI129" s="43">
        <v>-56102</v>
      </c>
      <c r="AJ129" s="43">
        <v>38179</v>
      </c>
      <c r="AK129" s="43">
        <v>-48</v>
      </c>
      <c r="AL129" s="43">
        <v>39296</v>
      </c>
      <c r="AM129" s="43">
        <v>-24162</v>
      </c>
      <c r="AN129" s="43">
        <v>40809</v>
      </c>
      <c r="AO129" s="43">
        <v>0</v>
      </c>
      <c r="AP129" s="43">
        <v>19486</v>
      </c>
      <c r="AQ129" s="9">
        <v>0</v>
      </c>
      <c r="AR129" s="9">
        <v>46736.43</v>
      </c>
      <c r="AS129" s="9">
        <v>0</v>
      </c>
      <c r="AT129" s="9">
        <v>58324</v>
      </c>
      <c r="AU129" s="9">
        <v>21743</v>
      </c>
      <c r="AV129" s="9">
        <v>73104.08</v>
      </c>
      <c r="AW129" s="9">
        <v>21361</v>
      </c>
      <c r="AX129" s="9">
        <v>59217.41</v>
      </c>
      <c r="AY129" s="9">
        <v>6300</v>
      </c>
      <c r="AZ129" s="9">
        <v>71374.080000000002</v>
      </c>
      <c r="BA129" s="9">
        <v>-23823</v>
      </c>
      <c r="BB129" s="9">
        <v>78374.880000000005</v>
      </c>
      <c r="BC129" s="9">
        <v>2404</v>
      </c>
      <c r="BD129" s="9">
        <v>69166.789999999994</v>
      </c>
      <c r="BE129" s="9">
        <v>-818577</v>
      </c>
      <c r="BF129" s="9">
        <v>75096.960000000006</v>
      </c>
      <c r="BG129" s="9">
        <v>-584630</v>
      </c>
      <c r="BH129" s="9">
        <v>68585.77</v>
      </c>
      <c r="BI129" s="9">
        <v>337424</v>
      </c>
      <c r="BJ129" s="9">
        <v>67879.199999999997</v>
      </c>
      <c r="BK129" s="9">
        <v>-152164</v>
      </c>
      <c r="BL129" s="9">
        <v>83153.279999999999</v>
      </c>
      <c r="BM129" s="9">
        <v>-94755</v>
      </c>
      <c r="BN129" s="9">
        <v>66962.92</v>
      </c>
    </row>
    <row r="130" spans="1:66" ht="37.5" customHeight="1" x14ac:dyDescent="0.25">
      <c r="A130" s="37">
        <v>211</v>
      </c>
      <c r="B130" s="38" t="s">
        <v>46</v>
      </c>
      <c r="C130" s="38" t="s">
        <v>35</v>
      </c>
      <c r="D130" s="38" t="s">
        <v>36</v>
      </c>
      <c r="E130" s="38" t="s">
        <v>42</v>
      </c>
      <c r="F130" s="38" t="s">
        <v>36</v>
      </c>
      <c r="G130" s="38" t="s">
        <v>52</v>
      </c>
      <c r="H130" s="38" t="s">
        <v>53</v>
      </c>
      <c r="I130" s="38"/>
      <c r="J130" s="38"/>
      <c r="K130" s="38" t="s">
        <v>50</v>
      </c>
      <c r="L130" s="39">
        <v>2</v>
      </c>
      <c r="M130" s="39">
        <v>0</v>
      </c>
      <c r="N130" s="39">
        <v>2</v>
      </c>
      <c r="O130" s="40">
        <v>2</v>
      </c>
      <c r="P130" s="39">
        <v>900000</v>
      </c>
      <c r="Q130" s="39">
        <v>996349</v>
      </c>
      <c r="R130" s="39">
        <v>981287.27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  <c r="Z130" s="39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1</v>
      </c>
      <c r="AF130" s="39">
        <v>0</v>
      </c>
      <c r="AG130" s="39">
        <v>0</v>
      </c>
      <c r="AH130" s="39">
        <v>2</v>
      </c>
      <c r="AI130" s="39">
        <v>0</v>
      </c>
      <c r="AJ130" s="39">
        <v>0</v>
      </c>
      <c r="AK130" s="39">
        <v>0</v>
      </c>
      <c r="AL130" s="39">
        <v>0</v>
      </c>
      <c r="AM130" s="39">
        <v>0</v>
      </c>
      <c r="AN130" s="39">
        <v>0</v>
      </c>
      <c r="AO130" s="39">
        <v>-1</v>
      </c>
      <c r="AP130" s="39">
        <v>0</v>
      </c>
      <c r="AQ130" s="53">
        <v>0</v>
      </c>
      <c r="AR130" s="53">
        <v>0</v>
      </c>
      <c r="AS130" s="53">
        <v>0</v>
      </c>
      <c r="AT130" s="53">
        <v>0</v>
      </c>
      <c r="AU130" s="53">
        <v>0</v>
      </c>
      <c r="AV130" s="53">
        <v>0</v>
      </c>
      <c r="AW130" s="53">
        <v>0</v>
      </c>
      <c r="AX130" s="53">
        <v>0</v>
      </c>
      <c r="AY130" s="53">
        <v>0</v>
      </c>
      <c r="AZ130" s="53">
        <v>0</v>
      </c>
      <c r="BA130" s="53">
        <v>0</v>
      </c>
      <c r="BB130" s="53">
        <v>0</v>
      </c>
      <c r="BC130" s="53">
        <v>0</v>
      </c>
      <c r="BD130" s="53">
        <v>0</v>
      </c>
      <c r="BE130" s="53">
        <v>0</v>
      </c>
      <c r="BF130" s="53">
        <v>0</v>
      </c>
      <c r="BG130" s="53">
        <v>0</v>
      </c>
      <c r="BH130" s="53">
        <v>0</v>
      </c>
      <c r="BI130" s="53">
        <v>0</v>
      </c>
      <c r="BJ130" s="53">
        <v>0</v>
      </c>
      <c r="BK130" s="53">
        <v>0</v>
      </c>
      <c r="BL130" s="53">
        <v>0</v>
      </c>
      <c r="BM130" s="53">
        <f>+BM131</f>
        <v>-230000</v>
      </c>
      <c r="BN130" s="53">
        <f>+BN131</f>
        <v>134939.24</v>
      </c>
    </row>
    <row r="131" spans="1:66" ht="37.5" customHeight="1" x14ac:dyDescent="0.25">
      <c r="A131" s="41">
        <v>211</v>
      </c>
      <c r="B131" s="42" t="s">
        <v>46</v>
      </c>
      <c r="C131" s="42" t="s">
        <v>35</v>
      </c>
      <c r="D131" s="42" t="s">
        <v>36</v>
      </c>
      <c r="E131" s="42" t="s">
        <v>42</v>
      </c>
      <c r="F131" s="42" t="s">
        <v>36</v>
      </c>
      <c r="G131" s="42"/>
      <c r="H131" s="42"/>
      <c r="I131" s="42" t="s">
        <v>54</v>
      </c>
      <c r="J131" s="42" t="s">
        <v>53</v>
      </c>
      <c r="K131" s="42" t="s">
        <v>50</v>
      </c>
      <c r="L131" s="43">
        <v>2</v>
      </c>
      <c r="M131" s="43">
        <v>0</v>
      </c>
      <c r="N131" s="43">
        <v>2</v>
      </c>
      <c r="O131" s="44">
        <v>2</v>
      </c>
      <c r="P131" s="43">
        <v>900000</v>
      </c>
      <c r="Q131" s="43">
        <v>996349</v>
      </c>
      <c r="R131" s="9">
        <v>981287.27</v>
      </c>
      <c r="S131" s="9">
        <v>0</v>
      </c>
      <c r="T131" s="9">
        <v>0</v>
      </c>
      <c r="U131" s="43">
        <v>0</v>
      </c>
      <c r="V131" s="45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1</v>
      </c>
      <c r="AF131" s="43">
        <v>0</v>
      </c>
      <c r="AG131" s="43">
        <v>0</v>
      </c>
      <c r="AH131" s="43">
        <v>2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3">
        <v>0</v>
      </c>
      <c r="AO131" s="43">
        <v>-1</v>
      </c>
      <c r="AP131" s="43">
        <v>0</v>
      </c>
      <c r="AQ131" s="9">
        <v>0</v>
      </c>
      <c r="AR131" s="9">
        <v>0</v>
      </c>
      <c r="AS131" s="9">
        <v>0</v>
      </c>
      <c r="AT131" s="9">
        <v>895439.26</v>
      </c>
      <c r="AU131" s="9">
        <v>-4560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-49091.23</v>
      </c>
      <c r="BE131" s="9">
        <v>180909</v>
      </c>
      <c r="BF131" s="9">
        <v>0</v>
      </c>
      <c r="BG131" s="9">
        <v>0</v>
      </c>
      <c r="BH131" s="9">
        <v>0</v>
      </c>
      <c r="BI131" s="9">
        <v>150000</v>
      </c>
      <c r="BJ131" s="9">
        <v>0</v>
      </c>
      <c r="BK131" s="9">
        <v>0</v>
      </c>
      <c r="BL131" s="9">
        <v>0</v>
      </c>
      <c r="BM131" s="9">
        <v>-230000</v>
      </c>
      <c r="BN131" s="9">
        <v>134939.24</v>
      </c>
    </row>
    <row r="132" spans="1:66" ht="37.5" customHeight="1" x14ac:dyDescent="0.25">
      <c r="A132" s="37">
        <v>211</v>
      </c>
      <c r="B132" s="38" t="s">
        <v>230</v>
      </c>
      <c r="C132" s="38" t="s">
        <v>35</v>
      </c>
      <c r="D132" s="38" t="s">
        <v>36</v>
      </c>
      <c r="E132" s="38" t="s">
        <v>47</v>
      </c>
      <c r="F132" s="38" t="s">
        <v>36</v>
      </c>
      <c r="G132" s="38" t="s">
        <v>231</v>
      </c>
      <c r="H132" s="38" t="s">
        <v>64</v>
      </c>
      <c r="I132" s="38"/>
      <c r="J132" s="38"/>
      <c r="K132" s="38" t="s">
        <v>40</v>
      </c>
      <c r="L132" s="39">
        <v>154</v>
      </c>
      <c r="M132" s="39">
        <v>30</v>
      </c>
      <c r="N132" s="39">
        <v>124</v>
      </c>
      <c r="O132" s="40">
        <v>123</v>
      </c>
      <c r="P132" s="39">
        <v>18250293</v>
      </c>
      <c r="Q132" s="39">
        <v>18001076</v>
      </c>
      <c r="R132" s="39">
        <v>8990461.0099999998</v>
      </c>
      <c r="S132" s="39">
        <v>-18</v>
      </c>
      <c r="T132" s="39">
        <v>52</v>
      </c>
      <c r="U132" s="39">
        <v>0</v>
      </c>
      <c r="V132" s="39">
        <v>0</v>
      </c>
      <c r="W132" s="39">
        <v>0</v>
      </c>
      <c r="X132" s="39">
        <v>1</v>
      </c>
      <c r="Y132" s="39">
        <v>0</v>
      </c>
      <c r="Z132" s="39">
        <v>0</v>
      </c>
      <c r="AA132" s="39">
        <v>0</v>
      </c>
      <c r="AB132" s="39">
        <v>1</v>
      </c>
      <c r="AC132" s="39">
        <v>0</v>
      </c>
      <c r="AD132" s="39">
        <v>1</v>
      </c>
      <c r="AE132" s="39">
        <v>0</v>
      </c>
      <c r="AF132" s="39">
        <v>44</v>
      </c>
      <c r="AG132" s="39">
        <v>0</v>
      </c>
      <c r="AH132" s="39">
        <v>2</v>
      </c>
      <c r="AI132" s="39">
        <v>0</v>
      </c>
      <c r="AJ132" s="39">
        <v>9</v>
      </c>
      <c r="AK132" s="39">
        <v>0</v>
      </c>
      <c r="AL132" s="39">
        <v>6</v>
      </c>
      <c r="AM132" s="39">
        <v>0</v>
      </c>
      <c r="AN132" s="39">
        <v>2</v>
      </c>
      <c r="AO132" s="39">
        <v>-12</v>
      </c>
      <c r="AP132" s="39">
        <v>5</v>
      </c>
      <c r="AQ132" s="53">
        <v>0</v>
      </c>
      <c r="AR132" s="53">
        <v>0</v>
      </c>
      <c r="AS132" s="53">
        <v>0</v>
      </c>
      <c r="AT132" s="53">
        <v>0</v>
      </c>
      <c r="AU132" s="53">
        <v>0</v>
      </c>
      <c r="AV132" s="53">
        <v>0</v>
      </c>
      <c r="AW132" s="53">
        <v>0</v>
      </c>
      <c r="AX132" s="53">
        <v>0</v>
      </c>
      <c r="AY132" s="53">
        <v>0</v>
      </c>
      <c r="AZ132" s="53">
        <v>0</v>
      </c>
      <c r="BA132" s="53">
        <v>0</v>
      </c>
      <c r="BB132" s="53">
        <v>0</v>
      </c>
      <c r="BC132" s="53">
        <v>0</v>
      </c>
      <c r="BD132" s="53">
        <v>0</v>
      </c>
      <c r="BE132" s="53">
        <v>0</v>
      </c>
      <c r="BF132" s="53">
        <v>0</v>
      </c>
      <c r="BG132" s="53">
        <v>0</v>
      </c>
      <c r="BH132" s="53">
        <v>0</v>
      </c>
      <c r="BI132" s="53">
        <v>0</v>
      </c>
      <c r="BJ132" s="53">
        <v>0</v>
      </c>
      <c r="BK132" s="53">
        <v>0</v>
      </c>
      <c r="BL132" s="53">
        <v>0</v>
      </c>
      <c r="BM132" s="53">
        <f>+BM133</f>
        <v>-704538</v>
      </c>
      <c r="BN132" s="53">
        <f>+BN133</f>
        <v>2007952.92</v>
      </c>
    </row>
    <row r="133" spans="1:66" ht="37.5" customHeight="1" x14ac:dyDescent="0.25">
      <c r="A133" s="41">
        <v>211</v>
      </c>
      <c r="B133" s="42" t="s">
        <v>230</v>
      </c>
      <c r="C133" s="42" t="s">
        <v>35</v>
      </c>
      <c r="D133" s="42" t="s">
        <v>36</v>
      </c>
      <c r="E133" s="42" t="s">
        <v>47</v>
      </c>
      <c r="F133" s="42" t="s">
        <v>36</v>
      </c>
      <c r="G133" s="42"/>
      <c r="H133" s="42"/>
      <c r="I133" s="42" t="s">
        <v>232</v>
      </c>
      <c r="J133" s="42" t="s">
        <v>64</v>
      </c>
      <c r="K133" s="42" t="s">
        <v>40</v>
      </c>
      <c r="L133" s="43">
        <v>154</v>
      </c>
      <c r="M133" s="43">
        <v>30</v>
      </c>
      <c r="N133" s="43">
        <v>124</v>
      </c>
      <c r="O133" s="44">
        <v>123</v>
      </c>
      <c r="P133" s="43">
        <v>18250293</v>
      </c>
      <c r="Q133" s="43">
        <v>18001076</v>
      </c>
      <c r="R133" s="9">
        <v>8990461.0099999998</v>
      </c>
      <c r="S133" s="9">
        <v>-18</v>
      </c>
      <c r="T133" s="9">
        <v>52</v>
      </c>
      <c r="U133" s="43">
        <v>0</v>
      </c>
      <c r="V133" s="45">
        <v>0</v>
      </c>
      <c r="W133" s="43">
        <v>0</v>
      </c>
      <c r="X133" s="43">
        <v>1</v>
      </c>
      <c r="Y133" s="43">
        <v>0</v>
      </c>
      <c r="Z133" s="43">
        <v>0</v>
      </c>
      <c r="AA133" s="43">
        <v>0</v>
      </c>
      <c r="AB133" s="43">
        <v>1</v>
      </c>
      <c r="AC133" s="43">
        <v>0</v>
      </c>
      <c r="AD133" s="43">
        <v>1</v>
      </c>
      <c r="AE133" s="43">
        <v>0</v>
      </c>
      <c r="AF133" s="43">
        <v>44</v>
      </c>
      <c r="AG133" s="43">
        <v>0</v>
      </c>
      <c r="AH133" s="43">
        <v>2</v>
      </c>
      <c r="AI133" s="43">
        <v>0</v>
      </c>
      <c r="AJ133" s="43">
        <v>9</v>
      </c>
      <c r="AK133" s="43">
        <v>0</v>
      </c>
      <c r="AL133" s="43">
        <v>6</v>
      </c>
      <c r="AM133" s="43">
        <v>0</v>
      </c>
      <c r="AN133" s="43">
        <v>2</v>
      </c>
      <c r="AO133" s="43">
        <v>-12</v>
      </c>
      <c r="AP133" s="43">
        <v>5</v>
      </c>
      <c r="AQ133" s="9">
        <v>0</v>
      </c>
      <c r="AR133" s="9">
        <v>72451.62</v>
      </c>
      <c r="AS133" s="9">
        <v>0</v>
      </c>
      <c r="AT133" s="9">
        <v>239217.39</v>
      </c>
      <c r="AU133" s="9">
        <v>0</v>
      </c>
      <c r="AV133" s="9">
        <v>477642.48</v>
      </c>
      <c r="AW133" s="9">
        <v>0</v>
      </c>
      <c r="AX133" s="9">
        <v>355345.7</v>
      </c>
      <c r="AY133" s="9">
        <v>0</v>
      </c>
      <c r="AZ133" s="9">
        <v>1043524.81</v>
      </c>
      <c r="BA133" s="9">
        <v>0</v>
      </c>
      <c r="BB133" s="9">
        <v>1530976.12</v>
      </c>
      <c r="BC133" s="9">
        <v>6767</v>
      </c>
      <c r="BD133" s="9">
        <v>522693.14</v>
      </c>
      <c r="BE133" s="9">
        <v>-257721</v>
      </c>
      <c r="BF133" s="9">
        <v>53193.31</v>
      </c>
      <c r="BG133" s="9">
        <v>-164788</v>
      </c>
      <c r="BH133" s="9">
        <v>891919.19</v>
      </c>
      <c r="BI133" s="9">
        <v>860542</v>
      </c>
      <c r="BJ133" s="9">
        <v>768786.48</v>
      </c>
      <c r="BK133" s="9">
        <v>10521</v>
      </c>
      <c r="BL133" s="9">
        <v>1026757.85</v>
      </c>
      <c r="BM133" s="9">
        <v>-704538</v>
      </c>
      <c r="BN133" s="9">
        <v>2007952.92</v>
      </c>
    </row>
    <row r="134" spans="1:66" ht="37.5" customHeight="1" x14ac:dyDescent="0.25">
      <c r="A134" s="37">
        <v>211</v>
      </c>
      <c r="B134" s="38" t="s">
        <v>230</v>
      </c>
      <c r="C134" s="38" t="s">
        <v>35</v>
      </c>
      <c r="D134" s="38" t="s">
        <v>36</v>
      </c>
      <c r="E134" s="38" t="s">
        <v>42</v>
      </c>
      <c r="F134" s="38" t="s">
        <v>36</v>
      </c>
      <c r="G134" s="38" t="s">
        <v>233</v>
      </c>
      <c r="H134" s="38" t="s">
        <v>234</v>
      </c>
      <c r="I134" s="38"/>
      <c r="J134" s="38"/>
      <c r="K134" s="38" t="s">
        <v>81</v>
      </c>
      <c r="L134" s="39">
        <v>4</v>
      </c>
      <c r="M134" s="39">
        <v>-63</v>
      </c>
      <c r="N134" s="39">
        <v>67</v>
      </c>
      <c r="O134" s="40">
        <v>67</v>
      </c>
      <c r="P134" s="39">
        <v>1919786</v>
      </c>
      <c r="Q134" s="39">
        <v>1566314</v>
      </c>
      <c r="R134" s="39">
        <v>62413.1</v>
      </c>
      <c r="S134" s="39">
        <v>14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  <c r="Z134" s="39">
        <v>0</v>
      </c>
      <c r="AA134" s="39">
        <v>0</v>
      </c>
      <c r="AB134" s="39">
        <v>0</v>
      </c>
      <c r="AC134" s="39">
        <v>0</v>
      </c>
      <c r="AD134" s="39">
        <v>1</v>
      </c>
      <c r="AE134" s="39">
        <v>0</v>
      </c>
      <c r="AF134" s="39">
        <v>3</v>
      </c>
      <c r="AG134" s="39">
        <v>41</v>
      </c>
      <c r="AH134" s="39">
        <v>10</v>
      </c>
      <c r="AI134" s="39">
        <v>0</v>
      </c>
      <c r="AJ134" s="39">
        <v>37</v>
      </c>
      <c r="AK134" s="39">
        <v>7</v>
      </c>
      <c r="AL134" s="39">
        <v>8</v>
      </c>
      <c r="AM134" s="39">
        <v>0</v>
      </c>
      <c r="AN134" s="39">
        <v>0</v>
      </c>
      <c r="AO134" s="39">
        <v>1</v>
      </c>
      <c r="AP134" s="39">
        <v>8</v>
      </c>
      <c r="AQ134" s="53">
        <v>0</v>
      </c>
      <c r="AR134" s="53">
        <v>0</v>
      </c>
      <c r="AS134" s="53">
        <v>0</v>
      </c>
      <c r="AT134" s="53">
        <v>0</v>
      </c>
      <c r="AU134" s="53">
        <v>0</v>
      </c>
      <c r="AV134" s="53">
        <v>0</v>
      </c>
      <c r="AW134" s="53">
        <v>0</v>
      </c>
      <c r="AX134" s="53">
        <v>0</v>
      </c>
      <c r="AY134" s="53">
        <v>0</v>
      </c>
      <c r="AZ134" s="53">
        <v>0</v>
      </c>
      <c r="BA134" s="53">
        <v>0</v>
      </c>
      <c r="BB134" s="53">
        <v>0</v>
      </c>
      <c r="BC134" s="53">
        <v>0</v>
      </c>
      <c r="BD134" s="53">
        <v>0</v>
      </c>
      <c r="BE134" s="53">
        <v>0</v>
      </c>
      <c r="BF134" s="53">
        <v>0</v>
      </c>
      <c r="BG134" s="53">
        <v>0</v>
      </c>
      <c r="BH134" s="53">
        <v>0</v>
      </c>
      <c r="BI134" s="53">
        <v>0</v>
      </c>
      <c r="BJ134" s="53">
        <v>0</v>
      </c>
      <c r="BK134" s="53">
        <v>0</v>
      </c>
      <c r="BL134" s="53">
        <v>0</v>
      </c>
      <c r="BM134" s="53">
        <f>+BM135+BM136+BM137+BM138</f>
        <v>-317273</v>
      </c>
      <c r="BN134" s="53">
        <f>+BN135+BN136+BN137+BN138</f>
        <v>17074</v>
      </c>
    </row>
    <row r="135" spans="1:66" ht="37.5" customHeight="1" x14ac:dyDescent="0.25">
      <c r="A135" s="41">
        <v>211</v>
      </c>
      <c r="B135" s="42" t="s">
        <v>230</v>
      </c>
      <c r="C135" s="42" t="s">
        <v>35</v>
      </c>
      <c r="D135" s="42" t="s">
        <v>36</v>
      </c>
      <c r="E135" s="42" t="s">
        <v>42</v>
      </c>
      <c r="F135" s="42" t="s">
        <v>36</v>
      </c>
      <c r="G135" s="42"/>
      <c r="H135" s="42"/>
      <c r="I135" s="42" t="s">
        <v>235</v>
      </c>
      <c r="J135" s="42" t="s">
        <v>236</v>
      </c>
      <c r="K135" s="42" t="s">
        <v>81</v>
      </c>
      <c r="L135" s="43">
        <v>1</v>
      </c>
      <c r="M135" s="43">
        <v>-55</v>
      </c>
      <c r="N135" s="43">
        <v>56</v>
      </c>
      <c r="O135" s="44">
        <v>56</v>
      </c>
      <c r="P135" s="43">
        <v>1848739</v>
      </c>
      <c r="Q135" s="43">
        <v>1512486</v>
      </c>
      <c r="R135" s="9">
        <v>29806.6</v>
      </c>
      <c r="S135" s="9">
        <v>14</v>
      </c>
      <c r="T135" s="9">
        <v>0</v>
      </c>
      <c r="U135" s="43">
        <v>0</v>
      </c>
      <c r="V135" s="45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3</v>
      </c>
      <c r="AG135" s="43">
        <v>41</v>
      </c>
      <c r="AH135" s="43">
        <v>10</v>
      </c>
      <c r="AI135" s="43">
        <v>0</v>
      </c>
      <c r="AJ135" s="43">
        <v>37</v>
      </c>
      <c r="AK135" s="43">
        <v>0</v>
      </c>
      <c r="AL135" s="43">
        <v>0</v>
      </c>
      <c r="AM135" s="43">
        <v>0</v>
      </c>
      <c r="AN135" s="43">
        <v>0</v>
      </c>
      <c r="AO135" s="43">
        <v>0</v>
      </c>
      <c r="AP135" s="43">
        <v>6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6895.5</v>
      </c>
      <c r="BA135" s="9">
        <v>0</v>
      </c>
      <c r="BB135" s="9">
        <v>0</v>
      </c>
      <c r="BC135" s="9">
        <v>0</v>
      </c>
      <c r="BD135" s="9">
        <v>10711.1</v>
      </c>
      <c r="BE135" s="9">
        <v>3630</v>
      </c>
      <c r="BF135" s="9">
        <v>0</v>
      </c>
      <c r="BG135" s="9">
        <v>-11999</v>
      </c>
      <c r="BH135" s="9">
        <v>0</v>
      </c>
      <c r="BI135" s="9">
        <v>0</v>
      </c>
      <c r="BJ135" s="9">
        <v>0</v>
      </c>
      <c r="BK135" s="9">
        <v>-10521</v>
      </c>
      <c r="BL135" s="9">
        <v>12200</v>
      </c>
      <c r="BM135" s="9">
        <v>-317363</v>
      </c>
      <c r="BN135" s="9">
        <v>0</v>
      </c>
    </row>
    <row r="136" spans="1:66" ht="37.5" customHeight="1" x14ac:dyDescent="0.25">
      <c r="A136" s="41">
        <v>211</v>
      </c>
      <c r="B136" s="42" t="s">
        <v>230</v>
      </c>
      <c r="C136" s="42" t="s">
        <v>35</v>
      </c>
      <c r="D136" s="42" t="s">
        <v>36</v>
      </c>
      <c r="E136" s="42" t="s">
        <v>42</v>
      </c>
      <c r="F136" s="42" t="s">
        <v>36</v>
      </c>
      <c r="G136" s="42"/>
      <c r="H136" s="42"/>
      <c r="I136" s="42" t="s">
        <v>237</v>
      </c>
      <c r="J136" s="42" t="s">
        <v>238</v>
      </c>
      <c r="K136" s="42" t="s">
        <v>81</v>
      </c>
      <c r="L136" s="43">
        <v>2</v>
      </c>
      <c r="M136" s="43">
        <v>-5</v>
      </c>
      <c r="N136" s="43">
        <v>7</v>
      </c>
      <c r="O136" s="44">
        <v>7</v>
      </c>
      <c r="P136" s="43">
        <v>14245</v>
      </c>
      <c r="Q136" s="43">
        <v>11640</v>
      </c>
      <c r="R136" s="9">
        <v>11484.5</v>
      </c>
      <c r="S136" s="9">
        <v>0</v>
      </c>
      <c r="T136" s="9">
        <v>0</v>
      </c>
      <c r="U136" s="43">
        <v>0</v>
      </c>
      <c r="V136" s="45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1</v>
      </c>
      <c r="AE136" s="43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5</v>
      </c>
      <c r="AL136" s="43">
        <v>5</v>
      </c>
      <c r="AM136" s="43">
        <v>0</v>
      </c>
      <c r="AN136" s="43">
        <v>0</v>
      </c>
      <c r="AO136" s="43">
        <v>0</v>
      </c>
      <c r="AP136" s="43">
        <v>1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1000</v>
      </c>
      <c r="BA136" s="9">
        <v>0</v>
      </c>
      <c r="BB136" s="9">
        <v>0</v>
      </c>
      <c r="BC136" s="9">
        <v>0</v>
      </c>
      <c r="BD136" s="9">
        <v>6259.5</v>
      </c>
      <c r="BE136" s="9">
        <v>0</v>
      </c>
      <c r="BF136" s="9">
        <v>1641</v>
      </c>
      <c r="BG136" s="9">
        <v>0</v>
      </c>
      <c r="BH136" s="9">
        <v>0</v>
      </c>
      <c r="BI136" s="9">
        <v>-2605</v>
      </c>
      <c r="BJ136" s="9">
        <v>0</v>
      </c>
      <c r="BK136" s="9">
        <v>0</v>
      </c>
      <c r="BL136" s="9">
        <v>0</v>
      </c>
      <c r="BM136" s="9">
        <v>0</v>
      </c>
      <c r="BN136" s="9">
        <v>2584</v>
      </c>
    </row>
    <row r="137" spans="1:66" ht="37.5" customHeight="1" x14ac:dyDescent="0.25">
      <c r="A137" s="41">
        <v>211</v>
      </c>
      <c r="B137" s="42" t="s">
        <v>230</v>
      </c>
      <c r="C137" s="42" t="s">
        <v>35</v>
      </c>
      <c r="D137" s="42" t="s">
        <v>36</v>
      </c>
      <c r="E137" s="42" t="s">
        <v>42</v>
      </c>
      <c r="F137" s="42" t="s">
        <v>36</v>
      </c>
      <c r="G137" s="42"/>
      <c r="H137" s="42"/>
      <c r="I137" s="42" t="s">
        <v>239</v>
      </c>
      <c r="J137" s="42" t="s">
        <v>240</v>
      </c>
      <c r="K137" s="42" t="s">
        <v>81</v>
      </c>
      <c r="L137" s="43">
        <v>1</v>
      </c>
      <c r="M137" s="43">
        <v>-3</v>
      </c>
      <c r="N137" s="43">
        <v>4</v>
      </c>
      <c r="O137" s="44">
        <v>4</v>
      </c>
      <c r="P137" s="43">
        <v>36627</v>
      </c>
      <c r="Q137" s="43">
        <v>29950</v>
      </c>
      <c r="R137" s="9">
        <v>17170</v>
      </c>
      <c r="S137" s="9">
        <v>0</v>
      </c>
      <c r="T137" s="9">
        <v>0</v>
      </c>
      <c r="U137" s="43">
        <v>0</v>
      </c>
      <c r="V137" s="45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2</v>
      </c>
      <c r="AL137" s="43">
        <v>3</v>
      </c>
      <c r="AM137" s="43">
        <v>0</v>
      </c>
      <c r="AN137" s="43">
        <v>0</v>
      </c>
      <c r="AO137" s="43">
        <v>1</v>
      </c>
      <c r="AP137" s="43">
        <v>1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-6767</v>
      </c>
      <c r="BD137" s="9">
        <v>2680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90</v>
      </c>
      <c r="BN137" s="9">
        <v>14490</v>
      </c>
    </row>
    <row r="138" spans="1:66" ht="37.5" customHeight="1" x14ac:dyDescent="0.25">
      <c r="A138" s="41">
        <v>211</v>
      </c>
      <c r="B138" s="42" t="s">
        <v>230</v>
      </c>
      <c r="C138" s="42" t="s">
        <v>35</v>
      </c>
      <c r="D138" s="42" t="s">
        <v>36</v>
      </c>
      <c r="E138" s="42" t="s">
        <v>42</v>
      </c>
      <c r="F138" s="42" t="s">
        <v>36</v>
      </c>
      <c r="G138" s="42"/>
      <c r="H138" s="42"/>
      <c r="I138" s="42" t="s">
        <v>241</v>
      </c>
      <c r="J138" s="42" t="s">
        <v>242</v>
      </c>
      <c r="K138" s="42" t="s">
        <v>40</v>
      </c>
      <c r="L138" s="43">
        <v>175</v>
      </c>
      <c r="M138" s="43">
        <v>39</v>
      </c>
      <c r="N138" s="43">
        <v>136</v>
      </c>
      <c r="O138" s="44">
        <v>123</v>
      </c>
      <c r="P138" s="43">
        <v>20175</v>
      </c>
      <c r="Q138" s="43">
        <v>12238</v>
      </c>
      <c r="R138" s="9">
        <v>3952</v>
      </c>
      <c r="S138" s="9">
        <v>0</v>
      </c>
      <c r="T138" s="9">
        <v>0</v>
      </c>
      <c r="U138" s="43">
        <v>0</v>
      </c>
      <c r="V138" s="45">
        <v>3</v>
      </c>
      <c r="W138" s="43">
        <v>0</v>
      </c>
      <c r="X138" s="43">
        <v>18</v>
      </c>
      <c r="Y138" s="43">
        <v>0</v>
      </c>
      <c r="Z138" s="43">
        <v>1</v>
      </c>
      <c r="AA138" s="43">
        <v>0</v>
      </c>
      <c r="AB138" s="43">
        <v>1</v>
      </c>
      <c r="AC138" s="43">
        <v>0</v>
      </c>
      <c r="AD138" s="43">
        <v>19</v>
      </c>
      <c r="AE138" s="43">
        <v>0</v>
      </c>
      <c r="AF138" s="43">
        <v>19</v>
      </c>
      <c r="AG138" s="43">
        <v>0</v>
      </c>
      <c r="AH138" s="43">
        <v>19</v>
      </c>
      <c r="AI138" s="43">
        <v>0</v>
      </c>
      <c r="AJ138" s="43">
        <v>7</v>
      </c>
      <c r="AK138" s="43">
        <v>0</v>
      </c>
      <c r="AL138" s="43">
        <v>12</v>
      </c>
      <c r="AM138" s="43">
        <v>0</v>
      </c>
      <c r="AN138" s="43">
        <v>18</v>
      </c>
      <c r="AO138" s="43">
        <v>-39</v>
      </c>
      <c r="AP138" s="43">
        <v>6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3952</v>
      </c>
      <c r="BE138" s="9">
        <v>0</v>
      </c>
      <c r="BF138" s="9">
        <v>0</v>
      </c>
      <c r="BG138" s="9">
        <v>0</v>
      </c>
      <c r="BH138" s="9">
        <v>0</v>
      </c>
      <c r="BI138" s="9">
        <v>-7937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</row>
    <row r="139" spans="1:66" ht="37.5" customHeight="1" x14ac:dyDescent="0.25">
      <c r="A139" s="37">
        <v>211</v>
      </c>
      <c r="B139" s="38" t="s">
        <v>230</v>
      </c>
      <c r="C139" s="38" t="s">
        <v>35</v>
      </c>
      <c r="D139" s="38" t="s">
        <v>36</v>
      </c>
      <c r="E139" s="38" t="s">
        <v>37</v>
      </c>
      <c r="F139" s="38" t="s">
        <v>36</v>
      </c>
      <c r="G139" s="38" t="s">
        <v>243</v>
      </c>
      <c r="H139" s="38" t="s">
        <v>244</v>
      </c>
      <c r="I139" s="38"/>
      <c r="J139" s="38"/>
      <c r="K139" s="38" t="s">
        <v>81</v>
      </c>
      <c r="L139" s="39">
        <v>5267</v>
      </c>
      <c r="M139" s="39">
        <v>22</v>
      </c>
      <c r="N139" s="39">
        <v>5245</v>
      </c>
      <c r="O139" s="40">
        <v>5242</v>
      </c>
      <c r="P139" s="39">
        <v>1951012</v>
      </c>
      <c r="Q139" s="39">
        <v>1938106</v>
      </c>
      <c r="R139" s="39">
        <v>3150</v>
      </c>
      <c r="S139" s="39">
        <v>0</v>
      </c>
      <c r="T139" s="39">
        <v>313</v>
      </c>
      <c r="U139" s="39">
        <v>0</v>
      </c>
      <c r="V139" s="39">
        <v>2527</v>
      </c>
      <c r="W139" s="39">
        <v>0</v>
      </c>
      <c r="X139" s="39">
        <v>415</v>
      </c>
      <c r="Y139" s="39">
        <v>0</v>
      </c>
      <c r="Z139" s="39">
        <v>163</v>
      </c>
      <c r="AA139" s="39">
        <v>0</v>
      </c>
      <c r="AB139" s="39">
        <v>410</v>
      </c>
      <c r="AC139" s="39">
        <v>0</v>
      </c>
      <c r="AD139" s="39">
        <v>261</v>
      </c>
      <c r="AE139" s="39">
        <v>0</v>
      </c>
      <c r="AF139" s="39">
        <v>155</v>
      </c>
      <c r="AG139" s="39">
        <v>0</v>
      </c>
      <c r="AH139" s="39">
        <v>109</v>
      </c>
      <c r="AI139" s="39">
        <v>0</v>
      </c>
      <c r="AJ139" s="39">
        <v>312</v>
      </c>
      <c r="AK139" s="39">
        <v>0</v>
      </c>
      <c r="AL139" s="39">
        <v>86</v>
      </c>
      <c r="AM139" s="39">
        <v>-20</v>
      </c>
      <c r="AN139" s="39">
        <v>187</v>
      </c>
      <c r="AO139" s="39">
        <v>-2</v>
      </c>
      <c r="AP139" s="39">
        <v>304</v>
      </c>
      <c r="AQ139" s="53">
        <v>0</v>
      </c>
      <c r="AR139" s="53">
        <v>0</v>
      </c>
      <c r="AS139" s="53">
        <v>0</v>
      </c>
      <c r="AT139" s="53">
        <v>0</v>
      </c>
      <c r="AU139" s="53">
        <v>0</v>
      </c>
      <c r="AV139" s="53">
        <v>0</v>
      </c>
      <c r="AW139" s="53">
        <v>0</v>
      </c>
      <c r="AX139" s="53">
        <v>0</v>
      </c>
      <c r="AY139" s="53">
        <v>0</v>
      </c>
      <c r="AZ139" s="53">
        <v>0</v>
      </c>
      <c r="BA139" s="53">
        <v>0</v>
      </c>
      <c r="BB139" s="53">
        <v>0</v>
      </c>
      <c r="BC139" s="53">
        <v>0</v>
      </c>
      <c r="BD139" s="53">
        <v>0</v>
      </c>
      <c r="BE139" s="53">
        <v>0</v>
      </c>
      <c r="BF139" s="53">
        <v>0</v>
      </c>
      <c r="BG139" s="53">
        <v>0</v>
      </c>
      <c r="BH139" s="53">
        <v>0</v>
      </c>
      <c r="BI139" s="53">
        <v>0</v>
      </c>
      <c r="BJ139" s="53">
        <v>0</v>
      </c>
      <c r="BK139" s="53">
        <v>0</v>
      </c>
      <c r="BL139" s="53">
        <v>0</v>
      </c>
      <c r="BM139" s="53">
        <f>+BM140</f>
        <v>0</v>
      </c>
      <c r="BN139" s="53">
        <f>+BN140</f>
        <v>3150</v>
      </c>
    </row>
    <row r="140" spans="1:66" ht="37.5" customHeight="1" x14ac:dyDescent="0.25">
      <c r="A140" s="41">
        <v>211</v>
      </c>
      <c r="B140" s="42" t="s">
        <v>230</v>
      </c>
      <c r="C140" s="42" t="s">
        <v>35</v>
      </c>
      <c r="D140" s="42" t="s">
        <v>36</v>
      </c>
      <c r="E140" s="42" t="s">
        <v>37</v>
      </c>
      <c r="F140" s="42" t="s">
        <v>36</v>
      </c>
      <c r="G140" s="42"/>
      <c r="H140" s="42"/>
      <c r="I140" s="42" t="s">
        <v>245</v>
      </c>
      <c r="J140" s="42" t="s">
        <v>246</v>
      </c>
      <c r="K140" s="42" t="s">
        <v>247</v>
      </c>
      <c r="L140" s="43">
        <v>184</v>
      </c>
      <c r="M140" s="43">
        <v>-25</v>
      </c>
      <c r="N140" s="43">
        <v>209</v>
      </c>
      <c r="O140" s="44">
        <v>209</v>
      </c>
      <c r="P140" s="43">
        <v>1933072</v>
      </c>
      <c r="Q140" s="43">
        <v>1920166</v>
      </c>
      <c r="R140" s="9">
        <v>3150</v>
      </c>
      <c r="S140" s="9">
        <v>0</v>
      </c>
      <c r="T140" s="9">
        <v>11</v>
      </c>
      <c r="U140" s="43">
        <v>0</v>
      </c>
      <c r="V140" s="45">
        <v>51</v>
      </c>
      <c r="W140" s="43">
        <v>0</v>
      </c>
      <c r="X140" s="43">
        <v>25</v>
      </c>
      <c r="Y140" s="43">
        <v>0</v>
      </c>
      <c r="Z140" s="43">
        <v>3</v>
      </c>
      <c r="AA140" s="43">
        <v>0</v>
      </c>
      <c r="AB140" s="43">
        <v>14</v>
      </c>
      <c r="AC140" s="43">
        <v>0</v>
      </c>
      <c r="AD140" s="43">
        <v>4</v>
      </c>
      <c r="AE140" s="43">
        <v>0</v>
      </c>
      <c r="AF140" s="43">
        <v>6</v>
      </c>
      <c r="AG140" s="43">
        <v>0</v>
      </c>
      <c r="AH140" s="43">
        <v>0</v>
      </c>
      <c r="AI140" s="43">
        <v>0</v>
      </c>
      <c r="AJ140" s="43">
        <v>19</v>
      </c>
      <c r="AK140" s="43">
        <v>0</v>
      </c>
      <c r="AL140" s="43">
        <v>21</v>
      </c>
      <c r="AM140" s="43">
        <v>25</v>
      </c>
      <c r="AN140" s="43">
        <v>15</v>
      </c>
      <c r="AO140" s="43">
        <v>0</v>
      </c>
      <c r="AP140" s="43">
        <v>40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-12906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3150</v>
      </c>
    </row>
    <row r="141" spans="1:66" ht="37.5" customHeight="1" x14ac:dyDescent="0.25">
      <c r="A141" s="41">
        <v>211</v>
      </c>
      <c r="B141" s="42" t="s">
        <v>230</v>
      </c>
      <c r="C141" s="42" t="s">
        <v>35</v>
      </c>
      <c r="D141" s="42" t="s">
        <v>36</v>
      </c>
      <c r="E141" s="42" t="s">
        <v>37</v>
      </c>
      <c r="F141" s="42" t="s">
        <v>36</v>
      </c>
      <c r="G141" s="42"/>
      <c r="H141" s="42"/>
      <c r="I141" s="42" t="s">
        <v>248</v>
      </c>
      <c r="J141" s="42" t="s">
        <v>249</v>
      </c>
      <c r="K141" s="42" t="s">
        <v>81</v>
      </c>
      <c r="L141" s="43">
        <v>125</v>
      </c>
      <c r="M141" s="43">
        <v>6</v>
      </c>
      <c r="N141" s="43">
        <v>119</v>
      </c>
      <c r="O141" s="44">
        <v>116</v>
      </c>
      <c r="P141" s="43">
        <v>3533</v>
      </c>
      <c r="Q141" s="43">
        <v>3533</v>
      </c>
      <c r="R141" s="9">
        <v>0</v>
      </c>
      <c r="S141" s="9">
        <v>0</v>
      </c>
      <c r="T141" s="9">
        <v>13</v>
      </c>
      <c r="U141" s="43">
        <v>0</v>
      </c>
      <c r="V141" s="45">
        <v>21</v>
      </c>
      <c r="W141" s="43">
        <v>0</v>
      </c>
      <c r="X141" s="43">
        <v>15</v>
      </c>
      <c r="Y141" s="43">
        <v>0</v>
      </c>
      <c r="Z141" s="43">
        <v>13</v>
      </c>
      <c r="AA141" s="43">
        <v>0</v>
      </c>
      <c r="AB141" s="43">
        <v>10</v>
      </c>
      <c r="AC141" s="43">
        <v>0</v>
      </c>
      <c r="AD141" s="43">
        <v>10</v>
      </c>
      <c r="AE141" s="43">
        <v>0</v>
      </c>
      <c r="AF141" s="43">
        <v>5</v>
      </c>
      <c r="AG141" s="43">
        <v>0</v>
      </c>
      <c r="AH141" s="43">
        <v>8</v>
      </c>
      <c r="AI141" s="43">
        <v>0</v>
      </c>
      <c r="AJ141" s="43">
        <v>12</v>
      </c>
      <c r="AK141" s="43">
        <v>0</v>
      </c>
      <c r="AL141" s="43">
        <v>5</v>
      </c>
      <c r="AM141" s="43">
        <v>0</v>
      </c>
      <c r="AN141" s="43">
        <v>4</v>
      </c>
      <c r="AO141" s="43">
        <v>-6</v>
      </c>
      <c r="AP141" s="43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</row>
    <row r="142" spans="1:66" ht="37.5" customHeight="1" x14ac:dyDescent="0.25">
      <c r="A142" s="41">
        <v>211</v>
      </c>
      <c r="B142" s="42" t="s">
        <v>230</v>
      </c>
      <c r="C142" s="42" t="s">
        <v>35</v>
      </c>
      <c r="D142" s="42" t="s">
        <v>36</v>
      </c>
      <c r="E142" s="42" t="s">
        <v>37</v>
      </c>
      <c r="F142" s="42" t="s">
        <v>36</v>
      </c>
      <c r="G142" s="42"/>
      <c r="H142" s="42"/>
      <c r="I142" s="42" t="s">
        <v>250</v>
      </c>
      <c r="J142" s="42" t="s">
        <v>251</v>
      </c>
      <c r="K142" s="42" t="s">
        <v>81</v>
      </c>
      <c r="L142" s="43">
        <v>30</v>
      </c>
      <c r="M142" s="43">
        <v>16</v>
      </c>
      <c r="N142" s="43">
        <v>14</v>
      </c>
      <c r="O142" s="44">
        <v>14</v>
      </c>
      <c r="P142" s="43">
        <v>11392</v>
      </c>
      <c r="Q142" s="43">
        <v>11392</v>
      </c>
      <c r="R142" s="9">
        <v>0</v>
      </c>
      <c r="S142" s="9">
        <v>0</v>
      </c>
      <c r="T142" s="9">
        <v>0</v>
      </c>
      <c r="U142" s="43">
        <v>0</v>
      </c>
      <c r="V142" s="45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1</v>
      </c>
      <c r="AE142" s="43">
        <v>0</v>
      </c>
      <c r="AF142" s="43">
        <v>0</v>
      </c>
      <c r="AG142" s="43">
        <v>0</v>
      </c>
      <c r="AH142" s="43">
        <v>1</v>
      </c>
      <c r="AI142" s="43">
        <v>0</v>
      </c>
      <c r="AJ142" s="43">
        <v>0</v>
      </c>
      <c r="AK142" s="43">
        <v>0</v>
      </c>
      <c r="AL142" s="43">
        <v>1</v>
      </c>
      <c r="AM142" s="43">
        <v>-20</v>
      </c>
      <c r="AN142" s="43">
        <v>7</v>
      </c>
      <c r="AO142" s="43">
        <v>4</v>
      </c>
      <c r="AP142" s="43">
        <v>4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</row>
    <row r="143" spans="1:66" ht="37.5" customHeight="1" x14ac:dyDescent="0.25">
      <c r="A143" s="41">
        <v>211</v>
      </c>
      <c r="B143" s="42" t="s">
        <v>230</v>
      </c>
      <c r="C143" s="42" t="s">
        <v>35</v>
      </c>
      <c r="D143" s="42" t="s">
        <v>36</v>
      </c>
      <c r="E143" s="42" t="s">
        <v>37</v>
      </c>
      <c r="F143" s="42" t="s">
        <v>36</v>
      </c>
      <c r="G143" s="42"/>
      <c r="H143" s="42"/>
      <c r="I143" s="42" t="s">
        <v>252</v>
      </c>
      <c r="J143" s="42" t="s">
        <v>253</v>
      </c>
      <c r="K143" s="42" t="s">
        <v>81</v>
      </c>
      <c r="L143" s="43">
        <v>5112</v>
      </c>
      <c r="M143" s="43">
        <v>0</v>
      </c>
      <c r="N143" s="43">
        <v>5112</v>
      </c>
      <c r="O143" s="44">
        <v>5112</v>
      </c>
      <c r="P143" s="43">
        <v>3015</v>
      </c>
      <c r="Q143" s="43">
        <v>3015</v>
      </c>
      <c r="R143" s="9">
        <v>0</v>
      </c>
      <c r="S143" s="9">
        <v>0</v>
      </c>
      <c r="T143" s="9">
        <v>300</v>
      </c>
      <c r="U143" s="43">
        <v>0</v>
      </c>
      <c r="V143" s="45">
        <v>2506</v>
      </c>
      <c r="W143" s="43">
        <v>0</v>
      </c>
      <c r="X143" s="43">
        <v>400</v>
      </c>
      <c r="Y143" s="43">
        <v>0</v>
      </c>
      <c r="Z143" s="43">
        <v>150</v>
      </c>
      <c r="AA143" s="43">
        <v>0</v>
      </c>
      <c r="AB143" s="43">
        <v>400</v>
      </c>
      <c r="AC143" s="43">
        <v>0</v>
      </c>
      <c r="AD143" s="43">
        <v>250</v>
      </c>
      <c r="AE143" s="43">
        <v>0</v>
      </c>
      <c r="AF143" s="43">
        <v>150</v>
      </c>
      <c r="AG143" s="43">
        <v>0</v>
      </c>
      <c r="AH143" s="43">
        <v>100</v>
      </c>
      <c r="AI143" s="43">
        <v>0</v>
      </c>
      <c r="AJ143" s="43">
        <v>300</v>
      </c>
      <c r="AK143" s="43">
        <v>0</v>
      </c>
      <c r="AL143" s="43">
        <v>80</v>
      </c>
      <c r="AM143" s="43">
        <v>0</v>
      </c>
      <c r="AN143" s="43">
        <v>176</v>
      </c>
      <c r="AO143" s="43">
        <v>0</v>
      </c>
      <c r="AP143" s="43">
        <v>300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</row>
    <row r="144" spans="1:66" ht="37.5" customHeight="1" x14ac:dyDescent="0.25">
      <c r="A144" s="37">
        <v>212</v>
      </c>
      <c r="B144" s="38" t="s">
        <v>254</v>
      </c>
      <c r="C144" s="38" t="s">
        <v>35</v>
      </c>
      <c r="D144" s="38" t="s">
        <v>36</v>
      </c>
      <c r="E144" s="38" t="s">
        <v>47</v>
      </c>
      <c r="F144" s="38" t="s">
        <v>36</v>
      </c>
      <c r="G144" s="38" t="s">
        <v>255</v>
      </c>
      <c r="H144" s="38" t="s">
        <v>64</v>
      </c>
      <c r="I144" s="38"/>
      <c r="J144" s="38"/>
      <c r="K144" s="38" t="s">
        <v>40</v>
      </c>
      <c r="L144" s="39">
        <v>38</v>
      </c>
      <c r="M144" s="39">
        <v>4</v>
      </c>
      <c r="N144" s="39">
        <v>34</v>
      </c>
      <c r="O144" s="40">
        <v>34</v>
      </c>
      <c r="P144" s="39">
        <v>5076663</v>
      </c>
      <c r="Q144" s="39">
        <v>5932065</v>
      </c>
      <c r="R144" s="39">
        <v>2899824.0400000005</v>
      </c>
      <c r="S144" s="39">
        <v>-4</v>
      </c>
      <c r="T144" s="39">
        <v>27</v>
      </c>
      <c r="U144" s="39">
        <v>0</v>
      </c>
      <c r="V144" s="39">
        <v>1</v>
      </c>
      <c r="W144" s="39">
        <v>0</v>
      </c>
      <c r="X144" s="39">
        <v>2</v>
      </c>
      <c r="Y144" s="39">
        <v>0</v>
      </c>
      <c r="Z144" s="39">
        <v>0</v>
      </c>
      <c r="AA144" s="39">
        <v>0</v>
      </c>
      <c r="AB144" s="39">
        <v>3</v>
      </c>
      <c r="AC144" s="39">
        <v>0</v>
      </c>
      <c r="AD144" s="39">
        <v>0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0</v>
      </c>
      <c r="AK144" s="39">
        <v>0</v>
      </c>
      <c r="AL144" s="39">
        <v>1</v>
      </c>
      <c r="AM144" s="39">
        <v>0</v>
      </c>
      <c r="AN144" s="39">
        <v>0</v>
      </c>
      <c r="AO144" s="39">
        <v>0</v>
      </c>
      <c r="AP144" s="39">
        <v>0</v>
      </c>
      <c r="AQ144" s="39">
        <v>0</v>
      </c>
      <c r="AR144" s="39">
        <v>70900</v>
      </c>
      <c r="AS144" s="39">
        <v>275097</v>
      </c>
      <c r="AT144" s="39">
        <v>174630.94</v>
      </c>
      <c r="AU144" s="39">
        <v>255123</v>
      </c>
      <c r="AV144" s="39">
        <v>366254.04</v>
      </c>
      <c r="AW144" s="39">
        <v>100251</v>
      </c>
      <c r="AX144" s="39">
        <v>353133.78</v>
      </c>
      <c r="AY144" s="39">
        <v>33840</v>
      </c>
      <c r="AZ144" s="39">
        <v>126068.76</v>
      </c>
      <c r="BA144" s="39">
        <v>-9863</v>
      </c>
      <c r="BB144" s="39">
        <v>353619.85</v>
      </c>
      <c r="BC144" s="39">
        <v>0</v>
      </c>
      <c r="BD144" s="39">
        <v>172485.18</v>
      </c>
      <c r="BE144" s="39">
        <v>29503</v>
      </c>
      <c r="BF144" s="39">
        <v>208277.98</v>
      </c>
      <c r="BG144" s="39">
        <v>0</v>
      </c>
      <c r="BH144" s="39">
        <v>133331.10999999999</v>
      </c>
      <c r="BI144" s="39">
        <v>356254</v>
      </c>
      <c r="BJ144" s="39">
        <v>223574.26</v>
      </c>
      <c r="BK144" s="39">
        <v>-4400</v>
      </c>
      <c r="BL144" s="39">
        <v>426801.19</v>
      </c>
      <c r="BM144" s="39">
        <v>-180403</v>
      </c>
      <c r="BN144" s="39">
        <v>290746.95</v>
      </c>
    </row>
    <row r="145" spans="1:66" ht="37.5" customHeight="1" x14ac:dyDescent="0.25">
      <c r="A145" s="41">
        <v>212</v>
      </c>
      <c r="B145" s="42" t="s">
        <v>254</v>
      </c>
      <c r="C145" s="42" t="s">
        <v>35</v>
      </c>
      <c r="D145" s="42" t="s">
        <v>36</v>
      </c>
      <c r="E145" s="42" t="s">
        <v>47</v>
      </c>
      <c r="F145" s="42" t="s">
        <v>36</v>
      </c>
      <c r="G145" s="42"/>
      <c r="H145" s="42"/>
      <c r="I145" s="42" t="s">
        <v>256</v>
      </c>
      <c r="J145" s="42" t="s">
        <v>64</v>
      </c>
      <c r="K145" s="42" t="s">
        <v>40</v>
      </c>
      <c r="L145" s="43">
        <v>38</v>
      </c>
      <c r="M145" s="43">
        <v>4</v>
      </c>
      <c r="N145" s="43">
        <v>34</v>
      </c>
      <c r="O145" s="44">
        <v>34</v>
      </c>
      <c r="P145" s="43">
        <v>5076663</v>
      </c>
      <c r="Q145" s="43">
        <v>5932065</v>
      </c>
      <c r="R145" s="9">
        <v>2899824.0400000005</v>
      </c>
      <c r="S145" s="9">
        <v>-4</v>
      </c>
      <c r="T145" s="9">
        <v>27</v>
      </c>
      <c r="U145" s="43">
        <v>0</v>
      </c>
      <c r="V145" s="45">
        <v>1</v>
      </c>
      <c r="W145" s="43">
        <v>0</v>
      </c>
      <c r="X145" s="43">
        <v>2</v>
      </c>
      <c r="Y145" s="43">
        <v>0</v>
      </c>
      <c r="Z145" s="43">
        <v>0</v>
      </c>
      <c r="AA145" s="43">
        <v>0</v>
      </c>
      <c r="AB145" s="43">
        <v>3</v>
      </c>
      <c r="AC145" s="43">
        <v>0</v>
      </c>
      <c r="AD145" s="43">
        <v>0</v>
      </c>
      <c r="AE145" s="43">
        <v>0</v>
      </c>
      <c r="AF145" s="43">
        <v>0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1</v>
      </c>
      <c r="AM145" s="43">
        <v>0</v>
      </c>
      <c r="AN145" s="43">
        <v>0</v>
      </c>
      <c r="AO145" s="43">
        <v>0</v>
      </c>
      <c r="AP145" s="43">
        <v>0</v>
      </c>
      <c r="AQ145" s="9">
        <v>0</v>
      </c>
      <c r="AR145" s="9">
        <v>70900</v>
      </c>
      <c r="AS145" s="9">
        <v>275097</v>
      </c>
      <c r="AT145" s="9">
        <v>174630.94</v>
      </c>
      <c r="AU145" s="9">
        <v>255123</v>
      </c>
      <c r="AV145" s="9">
        <v>366254.04</v>
      </c>
      <c r="AW145" s="9">
        <v>100251</v>
      </c>
      <c r="AX145" s="9">
        <v>353133.78</v>
      </c>
      <c r="AY145" s="9">
        <v>33840</v>
      </c>
      <c r="AZ145" s="9">
        <v>126068.76</v>
      </c>
      <c r="BA145" s="9">
        <v>-9863</v>
      </c>
      <c r="BB145" s="9">
        <v>353619.85</v>
      </c>
      <c r="BC145" s="9">
        <v>0</v>
      </c>
      <c r="BD145" s="9">
        <v>172485.18</v>
      </c>
      <c r="BE145" s="9">
        <v>29503</v>
      </c>
      <c r="BF145" s="9">
        <v>208277.98</v>
      </c>
      <c r="BG145" s="9">
        <v>0</v>
      </c>
      <c r="BH145" s="9">
        <v>133331.10999999999</v>
      </c>
      <c r="BI145" s="9">
        <v>356254</v>
      </c>
      <c r="BJ145" s="9">
        <v>223574.26</v>
      </c>
      <c r="BK145" s="9">
        <v>-4400</v>
      </c>
      <c r="BL145" s="9">
        <v>426801.19</v>
      </c>
      <c r="BM145" s="9">
        <v>-180403</v>
      </c>
      <c r="BN145" s="9">
        <v>290746.95</v>
      </c>
    </row>
    <row r="146" spans="1:66" ht="37.5" customHeight="1" x14ac:dyDescent="0.25">
      <c r="A146" s="37">
        <v>212</v>
      </c>
      <c r="B146" s="38" t="s">
        <v>254</v>
      </c>
      <c r="C146" s="38" t="s">
        <v>35</v>
      </c>
      <c r="D146" s="38" t="s">
        <v>36</v>
      </c>
      <c r="E146" s="38" t="s">
        <v>42</v>
      </c>
      <c r="F146" s="38" t="s">
        <v>36</v>
      </c>
      <c r="G146" s="38" t="s">
        <v>257</v>
      </c>
      <c r="H146" s="38" t="s">
        <v>258</v>
      </c>
      <c r="I146" s="38"/>
      <c r="J146" s="38"/>
      <c r="K146" s="38" t="s">
        <v>139</v>
      </c>
      <c r="L146" s="39">
        <v>707</v>
      </c>
      <c r="M146" s="39">
        <v>707</v>
      </c>
      <c r="N146" s="39">
        <v>0</v>
      </c>
      <c r="O146" s="40">
        <v>0</v>
      </c>
      <c r="P146" s="39">
        <v>2145715</v>
      </c>
      <c r="Q146" s="39">
        <v>1347058</v>
      </c>
      <c r="R146" s="39">
        <v>296637.15000000002</v>
      </c>
      <c r="S146" s="39">
        <v>-681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0</v>
      </c>
      <c r="AA146" s="39">
        <v>0</v>
      </c>
      <c r="AB146" s="39">
        <v>0</v>
      </c>
      <c r="AC146" s="39">
        <v>0</v>
      </c>
      <c r="AD146" s="39">
        <v>0</v>
      </c>
      <c r="AE146" s="39">
        <v>0</v>
      </c>
      <c r="AF146" s="39">
        <v>0</v>
      </c>
      <c r="AG146" s="39">
        <v>0</v>
      </c>
      <c r="AH146" s="39">
        <v>0</v>
      </c>
      <c r="AI146" s="39">
        <v>0</v>
      </c>
      <c r="AJ146" s="39">
        <v>0</v>
      </c>
      <c r="AK146" s="39">
        <v>0</v>
      </c>
      <c r="AL146" s="39">
        <v>0</v>
      </c>
      <c r="AM146" s="39">
        <v>-26</v>
      </c>
      <c r="AN146" s="39">
        <v>0</v>
      </c>
      <c r="AO146" s="39">
        <v>0</v>
      </c>
      <c r="AP146" s="39">
        <v>0</v>
      </c>
      <c r="AQ146" s="39">
        <v>0</v>
      </c>
      <c r="AR146" s="39">
        <v>10000</v>
      </c>
      <c r="AS146" s="39">
        <v>-275097</v>
      </c>
      <c r="AT146" s="39">
        <v>40092</v>
      </c>
      <c r="AU146" s="39">
        <v>-315088</v>
      </c>
      <c r="AV146" s="39">
        <v>122200</v>
      </c>
      <c r="AW146" s="39">
        <v>-100251</v>
      </c>
      <c r="AX146" s="39">
        <v>15930</v>
      </c>
      <c r="AY146" s="39">
        <v>-33840</v>
      </c>
      <c r="AZ146" s="39">
        <v>23560</v>
      </c>
      <c r="BA146" s="39">
        <v>-22044</v>
      </c>
      <c r="BB146" s="39">
        <v>16715</v>
      </c>
      <c r="BC146" s="39">
        <v>0</v>
      </c>
      <c r="BD146" s="39">
        <v>24740.15</v>
      </c>
      <c r="BE146" s="39">
        <v>-29503</v>
      </c>
      <c r="BF146" s="39">
        <v>0</v>
      </c>
      <c r="BG146" s="39">
        <v>0</v>
      </c>
      <c r="BH146" s="39">
        <v>0</v>
      </c>
      <c r="BI146" s="39">
        <v>-16254</v>
      </c>
      <c r="BJ146" s="39">
        <v>39000</v>
      </c>
      <c r="BK146" s="39">
        <v>4400</v>
      </c>
      <c r="BL146" s="39">
        <v>0</v>
      </c>
      <c r="BM146" s="39">
        <v>-10980</v>
      </c>
      <c r="BN146" s="53">
        <f>+BN147</f>
        <v>4400</v>
      </c>
    </row>
    <row r="147" spans="1:66" ht="37.5" customHeight="1" x14ac:dyDescent="0.25">
      <c r="A147" s="41">
        <v>212</v>
      </c>
      <c r="B147" s="42" t="s">
        <v>254</v>
      </c>
      <c r="C147" s="42" t="s">
        <v>35</v>
      </c>
      <c r="D147" s="42" t="s">
        <v>36</v>
      </c>
      <c r="E147" s="42" t="s">
        <v>42</v>
      </c>
      <c r="F147" s="42" t="s">
        <v>36</v>
      </c>
      <c r="G147" s="42"/>
      <c r="H147" s="42"/>
      <c r="I147" s="42" t="s">
        <v>259</v>
      </c>
      <c r="J147" s="42" t="s">
        <v>258</v>
      </c>
      <c r="K147" s="42" t="s">
        <v>139</v>
      </c>
      <c r="L147" s="43">
        <v>707</v>
      </c>
      <c r="M147" s="43">
        <v>707</v>
      </c>
      <c r="N147" s="43">
        <v>0</v>
      </c>
      <c r="O147" s="44">
        <v>0</v>
      </c>
      <c r="P147" s="43">
        <v>2145715</v>
      </c>
      <c r="Q147" s="43">
        <v>1347058</v>
      </c>
      <c r="R147" s="9">
        <v>296637.15000000002</v>
      </c>
      <c r="S147" s="9">
        <v>-681</v>
      </c>
      <c r="T147" s="9">
        <v>0</v>
      </c>
      <c r="U147" s="43">
        <v>0</v>
      </c>
      <c r="V147" s="45">
        <v>0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-26</v>
      </c>
      <c r="AN147" s="43">
        <v>0</v>
      </c>
      <c r="AO147" s="43">
        <v>0</v>
      </c>
      <c r="AP147" s="43">
        <v>0</v>
      </c>
      <c r="AQ147" s="9">
        <v>0</v>
      </c>
      <c r="AR147" s="9">
        <v>10000</v>
      </c>
      <c r="AS147" s="9">
        <v>-275097</v>
      </c>
      <c r="AT147" s="9">
        <v>40092</v>
      </c>
      <c r="AU147" s="9">
        <v>-315088</v>
      </c>
      <c r="AV147" s="9">
        <v>122200</v>
      </c>
      <c r="AW147" s="9">
        <v>-100251</v>
      </c>
      <c r="AX147" s="9">
        <v>15930</v>
      </c>
      <c r="AY147" s="9">
        <v>-33840</v>
      </c>
      <c r="AZ147" s="9">
        <v>23560</v>
      </c>
      <c r="BA147" s="9">
        <v>-22044</v>
      </c>
      <c r="BB147" s="9">
        <v>16715</v>
      </c>
      <c r="BC147" s="9">
        <v>0</v>
      </c>
      <c r="BD147" s="9">
        <v>24740.15</v>
      </c>
      <c r="BE147" s="9">
        <v>-29503</v>
      </c>
      <c r="BF147" s="9">
        <v>0</v>
      </c>
      <c r="BG147" s="9">
        <v>0</v>
      </c>
      <c r="BH147" s="9">
        <v>0</v>
      </c>
      <c r="BI147" s="9">
        <v>-16254</v>
      </c>
      <c r="BJ147" s="9">
        <v>39000</v>
      </c>
      <c r="BK147" s="9">
        <v>4400</v>
      </c>
      <c r="BL147" s="9">
        <v>0</v>
      </c>
      <c r="BM147" s="9">
        <v>-10980</v>
      </c>
      <c r="BN147" s="9">
        <v>4400</v>
      </c>
    </row>
    <row r="148" spans="1:66" ht="37.5" customHeight="1" x14ac:dyDescent="0.25">
      <c r="A148" s="37">
        <v>214</v>
      </c>
      <c r="B148" s="38" t="s">
        <v>260</v>
      </c>
      <c r="C148" s="38" t="s">
        <v>35</v>
      </c>
      <c r="D148" s="38" t="s">
        <v>36</v>
      </c>
      <c r="E148" s="38" t="s">
        <v>47</v>
      </c>
      <c r="F148" s="38" t="s">
        <v>36</v>
      </c>
      <c r="G148" s="38" t="s">
        <v>261</v>
      </c>
      <c r="H148" s="38" t="s">
        <v>64</v>
      </c>
      <c r="I148" s="38"/>
      <c r="J148" s="38"/>
      <c r="K148" s="38" t="s">
        <v>40</v>
      </c>
      <c r="L148" s="39">
        <v>201</v>
      </c>
      <c r="M148" s="39">
        <v>61</v>
      </c>
      <c r="N148" s="39">
        <v>140</v>
      </c>
      <c r="O148" s="40">
        <v>140</v>
      </c>
      <c r="P148" s="39">
        <v>10935606</v>
      </c>
      <c r="Q148" s="39">
        <v>10510075</v>
      </c>
      <c r="R148" s="39">
        <v>6423442.8200000003</v>
      </c>
      <c r="S148" s="39">
        <v>-61</v>
      </c>
      <c r="T148" s="39">
        <v>60</v>
      </c>
      <c r="U148" s="39">
        <v>0</v>
      </c>
      <c r="V148" s="39">
        <v>5</v>
      </c>
      <c r="W148" s="39">
        <v>0</v>
      </c>
      <c r="X148" s="39">
        <v>3</v>
      </c>
      <c r="Y148" s="39">
        <v>0</v>
      </c>
      <c r="Z148" s="39">
        <v>2</v>
      </c>
      <c r="AA148" s="39">
        <v>0</v>
      </c>
      <c r="AB148" s="39">
        <v>2</v>
      </c>
      <c r="AC148" s="39">
        <v>0</v>
      </c>
      <c r="AD148" s="39">
        <v>0</v>
      </c>
      <c r="AE148" s="39">
        <v>0</v>
      </c>
      <c r="AF148" s="39">
        <v>60</v>
      </c>
      <c r="AG148" s="39">
        <v>0</v>
      </c>
      <c r="AH148" s="39">
        <v>0</v>
      </c>
      <c r="AI148" s="39">
        <v>0</v>
      </c>
      <c r="AJ148" s="39">
        <v>2</v>
      </c>
      <c r="AK148" s="39">
        <v>0</v>
      </c>
      <c r="AL148" s="39">
        <v>5</v>
      </c>
      <c r="AM148" s="39">
        <v>0</v>
      </c>
      <c r="AN148" s="39">
        <v>1</v>
      </c>
      <c r="AO148" s="39">
        <v>0</v>
      </c>
      <c r="AP148" s="39">
        <v>0</v>
      </c>
      <c r="AQ148" s="39">
        <v>0</v>
      </c>
      <c r="AR148" s="39">
        <v>263534.03000000003</v>
      </c>
      <c r="AS148" s="39">
        <v>0</v>
      </c>
      <c r="AT148" s="39">
        <v>753468.76</v>
      </c>
      <c r="AU148" s="39">
        <v>-165035</v>
      </c>
      <c r="AV148" s="39">
        <v>362926.13</v>
      </c>
      <c r="AW148" s="39">
        <v>-254015</v>
      </c>
      <c r="AX148" s="39">
        <v>722645.5</v>
      </c>
      <c r="AY148" s="39">
        <v>21800</v>
      </c>
      <c r="AZ148" s="39">
        <v>572449.06999999995</v>
      </c>
      <c r="BA148" s="39">
        <v>174947</v>
      </c>
      <c r="BB148" s="39">
        <v>681950.96</v>
      </c>
      <c r="BC148" s="39">
        <v>0</v>
      </c>
      <c r="BD148" s="39">
        <v>314629.52</v>
      </c>
      <c r="BE148" s="39">
        <v>22039</v>
      </c>
      <c r="BF148" s="39">
        <v>491353.59999999998</v>
      </c>
      <c r="BG148" s="39">
        <v>0</v>
      </c>
      <c r="BH148" s="39">
        <v>402333.1</v>
      </c>
      <c r="BI148" s="39">
        <v>0</v>
      </c>
      <c r="BJ148" s="39">
        <v>704524.2</v>
      </c>
      <c r="BK148" s="39">
        <v>0</v>
      </c>
      <c r="BL148" s="39">
        <v>414286.93</v>
      </c>
      <c r="BM148" s="39">
        <v>-225267</v>
      </c>
      <c r="BN148" s="53">
        <f>+BN149</f>
        <v>739341.02</v>
      </c>
    </row>
    <row r="149" spans="1:66" ht="37.5" customHeight="1" x14ac:dyDescent="0.25">
      <c r="A149" s="41">
        <v>214</v>
      </c>
      <c r="B149" s="42" t="s">
        <v>260</v>
      </c>
      <c r="C149" s="42" t="s">
        <v>35</v>
      </c>
      <c r="D149" s="42" t="s">
        <v>36</v>
      </c>
      <c r="E149" s="42" t="s">
        <v>47</v>
      </c>
      <c r="F149" s="42" t="s">
        <v>36</v>
      </c>
      <c r="G149" s="42"/>
      <c r="H149" s="42"/>
      <c r="I149" s="42" t="s">
        <v>262</v>
      </c>
      <c r="J149" s="42" t="s">
        <v>64</v>
      </c>
      <c r="K149" s="42" t="s">
        <v>40</v>
      </c>
      <c r="L149" s="43">
        <v>201</v>
      </c>
      <c r="M149" s="43">
        <v>61</v>
      </c>
      <c r="N149" s="43">
        <v>140</v>
      </c>
      <c r="O149" s="44">
        <v>140</v>
      </c>
      <c r="P149" s="43">
        <v>10935606</v>
      </c>
      <c r="Q149" s="43">
        <v>10510075</v>
      </c>
      <c r="R149" s="9">
        <v>6423442.8200000003</v>
      </c>
      <c r="S149" s="9">
        <v>-61</v>
      </c>
      <c r="T149" s="9">
        <v>60</v>
      </c>
      <c r="U149" s="43">
        <v>0</v>
      </c>
      <c r="V149" s="45">
        <v>5</v>
      </c>
      <c r="W149" s="43">
        <v>0</v>
      </c>
      <c r="X149" s="43">
        <v>3</v>
      </c>
      <c r="Y149" s="43">
        <v>0</v>
      </c>
      <c r="Z149" s="43">
        <v>2</v>
      </c>
      <c r="AA149" s="43">
        <v>0</v>
      </c>
      <c r="AB149" s="43">
        <v>2</v>
      </c>
      <c r="AC149" s="43">
        <v>0</v>
      </c>
      <c r="AD149" s="43">
        <v>0</v>
      </c>
      <c r="AE149" s="43">
        <v>0</v>
      </c>
      <c r="AF149" s="43">
        <v>60</v>
      </c>
      <c r="AG149" s="43">
        <v>0</v>
      </c>
      <c r="AH149" s="43">
        <v>0</v>
      </c>
      <c r="AI149" s="43">
        <v>0</v>
      </c>
      <c r="AJ149" s="43">
        <v>2</v>
      </c>
      <c r="AK149" s="43">
        <v>0</v>
      </c>
      <c r="AL149" s="43">
        <v>5</v>
      </c>
      <c r="AM149" s="43">
        <v>0</v>
      </c>
      <c r="AN149" s="43">
        <v>1</v>
      </c>
      <c r="AO149" s="43">
        <v>0</v>
      </c>
      <c r="AP149" s="43">
        <v>0</v>
      </c>
      <c r="AQ149" s="9">
        <v>0</v>
      </c>
      <c r="AR149" s="9">
        <v>263534.03000000003</v>
      </c>
      <c r="AS149" s="9">
        <v>0</v>
      </c>
      <c r="AT149" s="9">
        <v>753468.76</v>
      </c>
      <c r="AU149" s="9">
        <v>-165035</v>
      </c>
      <c r="AV149" s="9">
        <v>362926.13</v>
      </c>
      <c r="AW149" s="9">
        <v>-254015</v>
      </c>
      <c r="AX149" s="9">
        <v>722645.5</v>
      </c>
      <c r="AY149" s="9">
        <v>21800</v>
      </c>
      <c r="AZ149" s="9">
        <v>572449.06999999995</v>
      </c>
      <c r="BA149" s="9">
        <v>174947</v>
      </c>
      <c r="BB149" s="9">
        <v>681950.96</v>
      </c>
      <c r="BC149" s="9">
        <v>0</v>
      </c>
      <c r="BD149" s="9">
        <v>314629.52</v>
      </c>
      <c r="BE149" s="9">
        <v>22039</v>
      </c>
      <c r="BF149" s="9">
        <v>491353.59999999998</v>
      </c>
      <c r="BG149" s="9">
        <v>0</v>
      </c>
      <c r="BH149" s="9">
        <v>402333.1</v>
      </c>
      <c r="BI149" s="9">
        <v>0</v>
      </c>
      <c r="BJ149" s="9">
        <v>704524.2</v>
      </c>
      <c r="BK149" s="9">
        <v>0</v>
      </c>
      <c r="BL149" s="9">
        <v>414286.93</v>
      </c>
      <c r="BM149" s="9">
        <v>-225267</v>
      </c>
      <c r="BN149" s="9">
        <v>739341.02</v>
      </c>
    </row>
    <row r="150" spans="1:66" ht="37.5" customHeight="1" x14ac:dyDescent="0.25">
      <c r="A150" s="37">
        <v>214</v>
      </c>
      <c r="B150" s="38" t="s">
        <v>260</v>
      </c>
      <c r="C150" s="38" t="s">
        <v>35</v>
      </c>
      <c r="D150" s="38" t="s">
        <v>36</v>
      </c>
      <c r="E150" s="38" t="s">
        <v>42</v>
      </c>
      <c r="F150" s="38" t="s">
        <v>36</v>
      </c>
      <c r="G150" s="38" t="s">
        <v>263</v>
      </c>
      <c r="H150" s="38" t="s">
        <v>264</v>
      </c>
      <c r="I150" s="38"/>
      <c r="J150" s="38"/>
      <c r="K150" s="38" t="s">
        <v>265</v>
      </c>
      <c r="L150" s="39">
        <v>126</v>
      </c>
      <c r="M150" s="39">
        <v>70</v>
      </c>
      <c r="N150" s="39">
        <v>56</v>
      </c>
      <c r="O150" s="40">
        <v>56</v>
      </c>
      <c r="P150" s="39">
        <v>89961</v>
      </c>
      <c r="Q150" s="39">
        <v>300137</v>
      </c>
      <c r="R150" s="39">
        <v>300123</v>
      </c>
      <c r="S150" s="39">
        <v>-69</v>
      </c>
      <c r="T150" s="39">
        <v>0</v>
      </c>
      <c r="U150" s="39">
        <v>0</v>
      </c>
      <c r="V150" s="39">
        <v>0</v>
      </c>
      <c r="W150" s="39">
        <v>-29</v>
      </c>
      <c r="X150" s="39">
        <v>0</v>
      </c>
      <c r="Y150" s="39">
        <v>0</v>
      </c>
      <c r="Z150" s="39">
        <v>0</v>
      </c>
      <c r="AA150" s="39">
        <v>-15</v>
      </c>
      <c r="AB150" s="39">
        <v>0</v>
      </c>
      <c r="AC150" s="39">
        <v>0</v>
      </c>
      <c r="AD150" s="39">
        <v>0</v>
      </c>
      <c r="AE150" s="39">
        <v>0</v>
      </c>
      <c r="AF150" s="39">
        <v>0</v>
      </c>
      <c r="AG150" s="39">
        <v>0</v>
      </c>
      <c r="AH150" s="39">
        <v>0</v>
      </c>
      <c r="AI150" s="39">
        <v>43</v>
      </c>
      <c r="AJ150" s="39">
        <v>8</v>
      </c>
      <c r="AK150" s="39">
        <v>0</v>
      </c>
      <c r="AL150" s="39">
        <v>13</v>
      </c>
      <c r="AM150" s="39">
        <v>0</v>
      </c>
      <c r="AN150" s="39">
        <v>18</v>
      </c>
      <c r="AO150" s="39">
        <v>0</v>
      </c>
      <c r="AP150" s="39">
        <v>17</v>
      </c>
      <c r="AQ150" s="53">
        <v>0</v>
      </c>
      <c r="AR150" s="53">
        <v>0</v>
      </c>
      <c r="AS150" s="53">
        <v>0</v>
      </c>
      <c r="AT150" s="53">
        <v>0</v>
      </c>
      <c r="AU150" s="53">
        <v>0</v>
      </c>
      <c r="AV150" s="53">
        <v>0</v>
      </c>
      <c r="AW150" s="53">
        <v>0</v>
      </c>
      <c r="AX150" s="53">
        <v>0</v>
      </c>
      <c r="AY150" s="53">
        <v>0</v>
      </c>
      <c r="AZ150" s="53">
        <v>0</v>
      </c>
      <c r="BA150" s="53">
        <v>0</v>
      </c>
      <c r="BB150" s="53">
        <v>0</v>
      </c>
      <c r="BC150" s="53">
        <v>0</v>
      </c>
      <c r="BD150" s="53">
        <v>0</v>
      </c>
      <c r="BE150" s="53">
        <v>0</v>
      </c>
      <c r="BF150" s="53">
        <v>0</v>
      </c>
      <c r="BG150" s="53">
        <v>0</v>
      </c>
      <c r="BH150" s="53">
        <v>0</v>
      </c>
      <c r="BI150" s="53">
        <v>0</v>
      </c>
      <c r="BJ150" s="53">
        <v>0</v>
      </c>
      <c r="BK150" s="53">
        <v>0</v>
      </c>
      <c r="BL150" s="53">
        <v>0</v>
      </c>
      <c r="BM150" s="53">
        <v>0</v>
      </c>
      <c r="BN150" s="53">
        <f>+BN151</f>
        <v>42000</v>
      </c>
    </row>
    <row r="151" spans="1:66" ht="37.5" customHeight="1" x14ac:dyDescent="0.25">
      <c r="A151" s="41">
        <v>214</v>
      </c>
      <c r="B151" s="42" t="s">
        <v>260</v>
      </c>
      <c r="C151" s="42" t="s">
        <v>35</v>
      </c>
      <c r="D151" s="42" t="s">
        <v>36</v>
      </c>
      <c r="E151" s="42" t="s">
        <v>42</v>
      </c>
      <c r="F151" s="42" t="s">
        <v>36</v>
      </c>
      <c r="G151" s="42"/>
      <c r="H151" s="42"/>
      <c r="I151" s="42" t="s">
        <v>266</v>
      </c>
      <c r="J151" s="42" t="s">
        <v>264</v>
      </c>
      <c r="K151" s="42" t="s">
        <v>265</v>
      </c>
      <c r="L151" s="43">
        <v>126</v>
      </c>
      <c r="M151" s="43">
        <v>70</v>
      </c>
      <c r="N151" s="43">
        <v>56</v>
      </c>
      <c r="O151" s="44">
        <v>56</v>
      </c>
      <c r="P151" s="43">
        <v>86456</v>
      </c>
      <c r="Q151" s="43">
        <v>300137</v>
      </c>
      <c r="R151" s="9">
        <v>300123</v>
      </c>
      <c r="S151" s="9">
        <v>-69</v>
      </c>
      <c r="T151" s="9">
        <v>0</v>
      </c>
      <c r="U151" s="43">
        <v>0</v>
      </c>
      <c r="V151" s="45">
        <v>0</v>
      </c>
      <c r="W151" s="43">
        <v>-29</v>
      </c>
      <c r="X151" s="43">
        <v>0</v>
      </c>
      <c r="Y151" s="43">
        <v>0</v>
      </c>
      <c r="Z151" s="43">
        <v>0</v>
      </c>
      <c r="AA151" s="43">
        <v>-15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>
        <v>0</v>
      </c>
      <c r="AH151" s="43">
        <v>0</v>
      </c>
      <c r="AI151" s="43">
        <v>43</v>
      </c>
      <c r="AJ151" s="43">
        <v>8</v>
      </c>
      <c r="AK151" s="43">
        <v>0</v>
      </c>
      <c r="AL151" s="43">
        <v>13</v>
      </c>
      <c r="AM151" s="43">
        <v>0</v>
      </c>
      <c r="AN151" s="43">
        <v>18</v>
      </c>
      <c r="AO151" s="43">
        <v>0</v>
      </c>
      <c r="AP151" s="43">
        <v>17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257520</v>
      </c>
      <c r="AX151" s="9">
        <v>0</v>
      </c>
      <c r="AY151" s="9">
        <v>-21800</v>
      </c>
      <c r="AZ151" s="9">
        <v>0</v>
      </c>
      <c r="BA151" s="9">
        <v>0</v>
      </c>
      <c r="BB151" s="9">
        <v>216000</v>
      </c>
      <c r="BC151" s="9">
        <v>0</v>
      </c>
      <c r="BD151" s="9">
        <v>0</v>
      </c>
      <c r="BE151" s="9">
        <v>-22039</v>
      </c>
      <c r="BF151" s="9">
        <v>0</v>
      </c>
      <c r="BG151" s="9">
        <v>0</v>
      </c>
      <c r="BH151" s="9">
        <v>0</v>
      </c>
      <c r="BI151" s="9">
        <v>0</v>
      </c>
      <c r="BJ151" s="9">
        <v>12123</v>
      </c>
      <c r="BK151" s="9">
        <v>0</v>
      </c>
      <c r="BL151" s="9">
        <v>30000</v>
      </c>
      <c r="BM151" s="9">
        <v>0</v>
      </c>
      <c r="BN151" s="9">
        <v>42000</v>
      </c>
    </row>
    <row r="152" spans="1:66" ht="37.5" customHeight="1" x14ac:dyDescent="0.25">
      <c r="A152" s="41">
        <v>214</v>
      </c>
      <c r="B152" s="42" t="s">
        <v>260</v>
      </c>
      <c r="C152" s="42" t="s">
        <v>35</v>
      </c>
      <c r="D152" s="42" t="s">
        <v>36</v>
      </c>
      <c r="E152" s="42" t="s">
        <v>42</v>
      </c>
      <c r="F152" s="42" t="s">
        <v>36</v>
      </c>
      <c r="G152" s="42"/>
      <c r="H152" s="42"/>
      <c r="I152" s="42" t="s">
        <v>267</v>
      </c>
      <c r="J152" s="42" t="s">
        <v>268</v>
      </c>
      <c r="K152" s="42" t="s">
        <v>269</v>
      </c>
      <c r="L152" s="43">
        <v>1389000</v>
      </c>
      <c r="M152" s="43">
        <v>364000</v>
      </c>
      <c r="N152" s="43">
        <v>1025000</v>
      </c>
      <c r="O152" s="44">
        <v>1025000</v>
      </c>
      <c r="P152" s="43">
        <v>3505</v>
      </c>
      <c r="Q152" s="43">
        <v>0</v>
      </c>
      <c r="R152" s="9">
        <v>0</v>
      </c>
      <c r="S152" s="9">
        <v>0</v>
      </c>
      <c r="T152" s="9">
        <v>60000</v>
      </c>
      <c r="U152" s="43">
        <v>0</v>
      </c>
      <c r="V152" s="45">
        <v>75000</v>
      </c>
      <c r="W152" s="43">
        <v>0</v>
      </c>
      <c r="X152" s="43">
        <v>95000</v>
      </c>
      <c r="Y152" s="43">
        <v>0</v>
      </c>
      <c r="Z152" s="43">
        <v>95000</v>
      </c>
      <c r="AA152" s="43">
        <v>0</v>
      </c>
      <c r="AB152" s="43">
        <v>60000</v>
      </c>
      <c r="AC152" s="43">
        <v>0</v>
      </c>
      <c r="AD152" s="43">
        <v>7667</v>
      </c>
      <c r="AE152" s="43">
        <v>0</v>
      </c>
      <c r="AF152" s="43">
        <v>68334</v>
      </c>
      <c r="AG152" s="43">
        <v>0</v>
      </c>
      <c r="AH152" s="43">
        <v>56209</v>
      </c>
      <c r="AI152" s="43">
        <v>-683790</v>
      </c>
      <c r="AJ152" s="43">
        <v>47000</v>
      </c>
      <c r="AK152" s="43">
        <v>0</v>
      </c>
      <c r="AL152" s="43">
        <v>47000</v>
      </c>
      <c r="AM152" s="43">
        <v>0</v>
      </c>
      <c r="AN152" s="43">
        <v>47000</v>
      </c>
      <c r="AO152" s="43">
        <v>319790</v>
      </c>
      <c r="AP152" s="43">
        <v>366790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-3505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</row>
    <row r="153" spans="1:66" ht="37.5" customHeight="1" x14ac:dyDescent="0.25">
      <c r="A153" s="37">
        <v>216</v>
      </c>
      <c r="B153" s="38" t="s">
        <v>270</v>
      </c>
      <c r="C153" s="38" t="s">
        <v>35</v>
      </c>
      <c r="D153" s="38" t="s">
        <v>36</v>
      </c>
      <c r="E153" s="38" t="s">
        <v>47</v>
      </c>
      <c r="F153" s="38" t="s">
        <v>36</v>
      </c>
      <c r="G153" s="38" t="s">
        <v>271</v>
      </c>
      <c r="H153" s="38" t="s">
        <v>64</v>
      </c>
      <c r="I153" s="38"/>
      <c r="J153" s="38"/>
      <c r="K153" s="38" t="s">
        <v>40</v>
      </c>
      <c r="L153" s="39">
        <v>720</v>
      </c>
      <c r="M153" s="39">
        <v>527</v>
      </c>
      <c r="N153" s="39">
        <v>193</v>
      </c>
      <c r="O153" s="40">
        <v>193</v>
      </c>
      <c r="P153" s="39">
        <v>19713706</v>
      </c>
      <c r="Q153" s="39">
        <v>16758978</v>
      </c>
      <c r="R153" s="39">
        <v>5329092.62</v>
      </c>
      <c r="S153" s="39">
        <v>-527</v>
      </c>
      <c r="T153" s="39">
        <v>0</v>
      </c>
      <c r="U153" s="39">
        <v>0</v>
      </c>
      <c r="V153" s="39">
        <v>29</v>
      </c>
      <c r="W153" s="39">
        <v>0</v>
      </c>
      <c r="X153" s="39">
        <v>18</v>
      </c>
      <c r="Y153" s="39">
        <v>0</v>
      </c>
      <c r="Z153" s="39">
        <v>16</v>
      </c>
      <c r="AA153" s="39">
        <v>0</v>
      </c>
      <c r="AB153" s="39">
        <v>17</v>
      </c>
      <c r="AC153" s="39">
        <v>0</v>
      </c>
      <c r="AD153" s="39">
        <v>16</v>
      </c>
      <c r="AE153" s="39">
        <v>0</v>
      </c>
      <c r="AF153" s="39">
        <v>17</v>
      </c>
      <c r="AG153" s="39">
        <v>0</v>
      </c>
      <c r="AH153" s="39">
        <v>16</v>
      </c>
      <c r="AI153" s="39">
        <v>0</v>
      </c>
      <c r="AJ153" s="39">
        <v>18</v>
      </c>
      <c r="AK153" s="39">
        <v>0</v>
      </c>
      <c r="AL153" s="39">
        <v>14</v>
      </c>
      <c r="AM153" s="39">
        <v>0</v>
      </c>
      <c r="AN153" s="39">
        <v>17</v>
      </c>
      <c r="AO153" s="39">
        <v>0</v>
      </c>
      <c r="AP153" s="39">
        <v>15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f>+BM154</f>
        <v>-723123</v>
      </c>
      <c r="BN153" s="53">
        <f>+BN154</f>
        <v>1448721.78</v>
      </c>
    </row>
    <row r="154" spans="1:66" ht="37.5" customHeight="1" x14ac:dyDescent="0.25">
      <c r="A154" s="41">
        <v>216</v>
      </c>
      <c r="B154" s="42" t="s">
        <v>270</v>
      </c>
      <c r="C154" s="42" t="s">
        <v>35</v>
      </c>
      <c r="D154" s="42" t="s">
        <v>36</v>
      </c>
      <c r="E154" s="42" t="s">
        <v>47</v>
      </c>
      <c r="F154" s="42" t="s">
        <v>36</v>
      </c>
      <c r="G154" s="42"/>
      <c r="H154" s="42"/>
      <c r="I154" s="42" t="s">
        <v>272</v>
      </c>
      <c r="J154" s="42" t="s">
        <v>64</v>
      </c>
      <c r="K154" s="42" t="s">
        <v>40</v>
      </c>
      <c r="L154" s="43">
        <v>720</v>
      </c>
      <c r="M154" s="43">
        <v>527</v>
      </c>
      <c r="N154" s="43">
        <v>193</v>
      </c>
      <c r="O154" s="44">
        <v>193</v>
      </c>
      <c r="P154" s="43">
        <v>19713706</v>
      </c>
      <c r="Q154" s="43">
        <v>16758978</v>
      </c>
      <c r="R154" s="9">
        <v>5329092.62</v>
      </c>
      <c r="S154" s="9">
        <v>-527</v>
      </c>
      <c r="T154" s="9">
        <v>0</v>
      </c>
      <c r="U154" s="43">
        <v>0</v>
      </c>
      <c r="V154" s="45">
        <v>29</v>
      </c>
      <c r="W154" s="43">
        <v>0</v>
      </c>
      <c r="X154" s="43">
        <v>18</v>
      </c>
      <c r="Y154" s="43">
        <v>0</v>
      </c>
      <c r="Z154" s="43">
        <v>16</v>
      </c>
      <c r="AA154" s="43">
        <v>0</v>
      </c>
      <c r="AB154" s="43">
        <v>17</v>
      </c>
      <c r="AC154" s="43">
        <v>0</v>
      </c>
      <c r="AD154" s="43">
        <v>16</v>
      </c>
      <c r="AE154" s="43">
        <v>0</v>
      </c>
      <c r="AF154" s="43">
        <v>17</v>
      </c>
      <c r="AG154" s="43">
        <v>0</v>
      </c>
      <c r="AH154" s="43">
        <v>16</v>
      </c>
      <c r="AI154" s="43">
        <v>0</v>
      </c>
      <c r="AJ154" s="43">
        <v>18</v>
      </c>
      <c r="AK154" s="43">
        <v>0</v>
      </c>
      <c r="AL154" s="43">
        <v>14</v>
      </c>
      <c r="AM154" s="43">
        <v>0</v>
      </c>
      <c r="AN154" s="43">
        <v>17</v>
      </c>
      <c r="AO154" s="43">
        <v>0</v>
      </c>
      <c r="AP154" s="43">
        <v>15</v>
      </c>
      <c r="AQ154" s="9">
        <v>0</v>
      </c>
      <c r="AR154" s="9">
        <v>89726.65</v>
      </c>
      <c r="AS154" s="9">
        <v>0</v>
      </c>
      <c r="AT154" s="9">
        <v>250691.89</v>
      </c>
      <c r="AU154" s="9">
        <v>-339263</v>
      </c>
      <c r="AV154" s="9">
        <v>336166.97</v>
      </c>
      <c r="AW154" s="9">
        <v>0</v>
      </c>
      <c r="AX154" s="9">
        <v>464152.2</v>
      </c>
      <c r="AY154" s="9">
        <v>0</v>
      </c>
      <c r="AZ154" s="9">
        <v>206906.97</v>
      </c>
      <c r="BA154" s="9">
        <v>129835</v>
      </c>
      <c r="BB154" s="9">
        <v>390751.59</v>
      </c>
      <c r="BC154" s="9">
        <v>-34160</v>
      </c>
      <c r="BD154" s="9">
        <v>235604.55</v>
      </c>
      <c r="BE154" s="9">
        <v>-2170167</v>
      </c>
      <c r="BF154" s="9">
        <v>292190.01</v>
      </c>
      <c r="BG154" s="9">
        <v>161578</v>
      </c>
      <c r="BH154" s="9">
        <v>856877.57</v>
      </c>
      <c r="BI154" s="9">
        <v>38868</v>
      </c>
      <c r="BJ154" s="9">
        <v>300868.84999999998</v>
      </c>
      <c r="BK154" s="9">
        <v>-18296</v>
      </c>
      <c r="BL154" s="9">
        <v>456433.59</v>
      </c>
      <c r="BM154" s="9">
        <v>-723123</v>
      </c>
      <c r="BN154" s="9">
        <v>1448721.78</v>
      </c>
    </row>
    <row r="155" spans="1:66" ht="37.5" customHeight="1" x14ac:dyDescent="0.25">
      <c r="A155" s="37">
        <v>216</v>
      </c>
      <c r="B155" s="38" t="s">
        <v>270</v>
      </c>
      <c r="C155" s="38" t="s">
        <v>35</v>
      </c>
      <c r="D155" s="38" t="s">
        <v>36</v>
      </c>
      <c r="E155" s="38" t="s">
        <v>42</v>
      </c>
      <c r="F155" s="38" t="s">
        <v>36</v>
      </c>
      <c r="G155" s="38" t="s">
        <v>273</v>
      </c>
      <c r="H155" s="38" t="s">
        <v>274</v>
      </c>
      <c r="I155" s="38"/>
      <c r="J155" s="38"/>
      <c r="K155" s="38" t="s">
        <v>139</v>
      </c>
      <c r="L155" s="39">
        <v>318887</v>
      </c>
      <c r="M155" s="39">
        <v>13662</v>
      </c>
      <c r="N155" s="39">
        <v>305225</v>
      </c>
      <c r="O155" s="40">
        <v>305225</v>
      </c>
      <c r="P155" s="39">
        <v>29569131</v>
      </c>
      <c r="Q155" s="39">
        <v>26533327</v>
      </c>
      <c r="R155" s="39">
        <v>3356935.0599999996</v>
      </c>
      <c r="S155" s="39">
        <v>-13780</v>
      </c>
      <c r="T155" s="39">
        <v>0</v>
      </c>
      <c r="U155" s="39">
        <v>0</v>
      </c>
      <c r="V155" s="39">
        <v>47280</v>
      </c>
      <c r="W155" s="39">
        <v>0</v>
      </c>
      <c r="X155" s="39">
        <v>24546</v>
      </c>
      <c r="Y155" s="39">
        <v>0</v>
      </c>
      <c r="Z155" s="39">
        <v>26090</v>
      </c>
      <c r="AA155" s="39">
        <v>0</v>
      </c>
      <c r="AB155" s="39">
        <v>25250</v>
      </c>
      <c r="AC155" s="39">
        <v>0</v>
      </c>
      <c r="AD155" s="39">
        <v>25375</v>
      </c>
      <c r="AE155" s="39">
        <v>0</v>
      </c>
      <c r="AF155" s="39">
        <v>25450</v>
      </c>
      <c r="AG155" s="39">
        <v>0</v>
      </c>
      <c r="AH155" s="39">
        <v>25679</v>
      </c>
      <c r="AI155" s="39">
        <v>0</v>
      </c>
      <c r="AJ155" s="39">
        <v>26934</v>
      </c>
      <c r="AK155" s="39">
        <v>0</v>
      </c>
      <c r="AL155" s="39">
        <v>25156</v>
      </c>
      <c r="AM155" s="39">
        <v>0</v>
      </c>
      <c r="AN155" s="39">
        <v>26652</v>
      </c>
      <c r="AO155" s="39">
        <v>118</v>
      </c>
      <c r="AP155" s="39">
        <v>26813</v>
      </c>
      <c r="AQ155" s="53">
        <v>0</v>
      </c>
      <c r="AR155" s="53">
        <v>0</v>
      </c>
      <c r="AS155" s="53">
        <v>0</v>
      </c>
      <c r="AT155" s="53">
        <v>0</v>
      </c>
      <c r="AU155" s="53">
        <v>0</v>
      </c>
      <c r="AV155" s="53">
        <v>0</v>
      </c>
      <c r="AW155" s="53">
        <v>0</v>
      </c>
      <c r="AX155" s="53">
        <v>0</v>
      </c>
      <c r="AY155" s="53">
        <v>0</v>
      </c>
      <c r="AZ155" s="53">
        <v>0</v>
      </c>
      <c r="BA155" s="53">
        <v>0</v>
      </c>
      <c r="BB155" s="53">
        <v>0</v>
      </c>
      <c r="BC155" s="53">
        <v>0</v>
      </c>
      <c r="BD155" s="53">
        <v>0</v>
      </c>
      <c r="BE155" s="53">
        <v>0</v>
      </c>
      <c r="BF155" s="53">
        <v>0</v>
      </c>
      <c r="BG155" s="53">
        <v>0</v>
      </c>
      <c r="BH155" s="53">
        <v>0</v>
      </c>
      <c r="BI155" s="53">
        <v>0</v>
      </c>
      <c r="BJ155" s="53">
        <v>0</v>
      </c>
      <c r="BK155" s="53">
        <v>0</v>
      </c>
      <c r="BL155" s="53">
        <v>0</v>
      </c>
      <c r="BM155" s="53">
        <f>SUM(BM157:BM162)</f>
        <v>-589641</v>
      </c>
      <c r="BN155" s="53">
        <f>SUM(BN157:BN162)</f>
        <v>53351.5</v>
      </c>
    </row>
    <row r="156" spans="1:66" ht="37.5" customHeight="1" x14ac:dyDescent="0.25">
      <c r="A156" s="41">
        <v>216</v>
      </c>
      <c r="B156" s="42" t="s">
        <v>270</v>
      </c>
      <c r="C156" s="42" t="s">
        <v>35</v>
      </c>
      <c r="D156" s="42" t="s">
        <v>36</v>
      </c>
      <c r="E156" s="42" t="s">
        <v>42</v>
      </c>
      <c r="F156" s="42" t="s">
        <v>36</v>
      </c>
      <c r="G156" s="42"/>
      <c r="H156" s="42"/>
      <c r="I156" s="42" t="s">
        <v>275</v>
      </c>
      <c r="J156" s="42" t="s">
        <v>276</v>
      </c>
      <c r="K156" s="42" t="s">
        <v>139</v>
      </c>
      <c r="L156" s="43">
        <v>23100</v>
      </c>
      <c r="M156" s="43">
        <v>3100</v>
      </c>
      <c r="N156" s="43">
        <v>20000</v>
      </c>
      <c r="O156" s="44">
        <v>20000</v>
      </c>
      <c r="P156" s="43">
        <v>23000</v>
      </c>
      <c r="Q156" s="43">
        <v>8000</v>
      </c>
      <c r="R156" s="9">
        <v>7991</v>
      </c>
      <c r="S156" s="9">
        <v>-3100</v>
      </c>
      <c r="T156" s="9">
        <v>0</v>
      </c>
      <c r="U156" s="43">
        <v>0</v>
      </c>
      <c r="V156" s="45">
        <v>2280</v>
      </c>
      <c r="W156" s="43">
        <v>0</v>
      </c>
      <c r="X156" s="43">
        <v>1296</v>
      </c>
      <c r="Y156" s="43">
        <v>0</v>
      </c>
      <c r="Z156" s="43">
        <v>1840</v>
      </c>
      <c r="AA156" s="43">
        <v>0</v>
      </c>
      <c r="AB156" s="43">
        <v>1500</v>
      </c>
      <c r="AC156" s="43">
        <v>0</v>
      </c>
      <c r="AD156" s="43">
        <v>1625</v>
      </c>
      <c r="AE156" s="43">
        <v>0</v>
      </c>
      <c r="AF156" s="43">
        <v>1700</v>
      </c>
      <c r="AG156" s="43">
        <v>0</v>
      </c>
      <c r="AH156" s="43">
        <v>1625</v>
      </c>
      <c r="AI156" s="43">
        <v>0</v>
      </c>
      <c r="AJ156" s="43">
        <v>2035</v>
      </c>
      <c r="AK156" s="43">
        <v>0</v>
      </c>
      <c r="AL156" s="43">
        <v>2170</v>
      </c>
      <c r="AM156" s="43">
        <v>0</v>
      </c>
      <c r="AN156" s="43">
        <v>2033</v>
      </c>
      <c r="AO156" s="43">
        <v>0</v>
      </c>
      <c r="AP156" s="43">
        <v>1896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-5000</v>
      </c>
      <c r="BF156" s="9">
        <v>3696</v>
      </c>
      <c r="BG156" s="9">
        <v>-10000</v>
      </c>
      <c r="BH156" s="9">
        <v>0</v>
      </c>
      <c r="BI156" s="9">
        <v>0</v>
      </c>
      <c r="BJ156" s="9">
        <v>0</v>
      </c>
      <c r="BK156" s="9">
        <v>0</v>
      </c>
      <c r="BL156" s="9">
        <v>2519</v>
      </c>
      <c r="BM156" s="9">
        <v>0</v>
      </c>
      <c r="BN156" s="9">
        <v>1776</v>
      </c>
    </row>
    <row r="157" spans="1:66" ht="37.5" customHeight="1" x14ac:dyDescent="0.25">
      <c r="A157" s="41">
        <v>216</v>
      </c>
      <c r="B157" s="42" t="s">
        <v>270</v>
      </c>
      <c r="C157" s="42" t="s">
        <v>35</v>
      </c>
      <c r="D157" s="42" t="s">
        <v>36</v>
      </c>
      <c r="E157" s="42" t="s">
        <v>42</v>
      </c>
      <c r="F157" s="42" t="s">
        <v>36</v>
      </c>
      <c r="G157" s="42"/>
      <c r="H157" s="42"/>
      <c r="I157" s="42" t="s">
        <v>277</v>
      </c>
      <c r="J157" s="42" t="s">
        <v>278</v>
      </c>
      <c r="K157" s="42" t="s">
        <v>139</v>
      </c>
      <c r="L157" s="43">
        <v>107</v>
      </c>
      <c r="M157" s="43">
        <v>-118</v>
      </c>
      <c r="N157" s="43">
        <v>225</v>
      </c>
      <c r="O157" s="44">
        <v>225</v>
      </c>
      <c r="P157" s="43">
        <v>320400</v>
      </c>
      <c r="Q157" s="43">
        <v>255055</v>
      </c>
      <c r="R157" s="9">
        <v>254745</v>
      </c>
      <c r="S157" s="9">
        <v>0</v>
      </c>
      <c r="T157" s="9">
        <v>0</v>
      </c>
      <c r="U157" s="43">
        <v>0</v>
      </c>
      <c r="V157" s="45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>
        <v>0</v>
      </c>
      <c r="AH157" s="43">
        <v>54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3">
        <v>0</v>
      </c>
      <c r="AO157" s="43">
        <v>118</v>
      </c>
      <c r="AP157" s="43">
        <v>171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49005</v>
      </c>
      <c r="AW157" s="9">
        <v>0</v>
      </c>
      <c r="AX157" s="9">
        <v>0</v>
      </c>
      <c r="AY157" s="9">
        <v>0</v>
      </c>
      <c r="AZ157" s="9">
        <v>9875</v>
      </c>
      <c r="BA157" s="9">
        <v>-10000</v>
      </c>
      <c r="BB157" s="9">
        <v>6600</v>
      </c>
      <c r="BC157" s="9">
        <v>52223</v>
      </c>
      <c r="BD157" s="9">
        <v>140700</v>
      </c>
      <c r="BE157" s="9">
        <v>0</v>
      </c>
      <c r="BF157" s="9">
        <v>0</v>
      </c>
      <c r="BG157" s="9">
        <v>-101293</v>
      </c>
      <c r="BH157" s="9">
        <v>0</v>
      </c>
      <c r="BI157" s="9">
        <v>-6275</v>
      </c>
      <c r="BJ157" s="9">
        <v>0</v>
      </c>
      <c r="BK157" s="9">
        <v>0</v>
      </c>
      <c r="BL157" s="9">
        <v>48565</v>
      </c>
      <c r="BM157" s="9">
        <v>0</v>
      </c>
      <c r="BN157" s="9">
        <v>0</v>
      </c>
    </row>
    <row r="158" spans="1:66" ht="37.5" customHeight="1" x14ac:dyDescent="0.25">
      <c r="A158" s="41">
        <v>216</v>
      </c>
      <c r="B158" s="42" t="s">
        <v>270</v>
      </c>
      <c r="C158" s="42" t="s">
        <v>35</v>
      </c>
      <c r="D158" s="42" t="s">
        <v>36</v>
      </c>
      <c r="E158" s="42" t="s">
        <v>42</v>
      </c>
      <c r="F158" s="42" t="s">
        <v>36</v>
      </c>
      <c r="G158" s="42"/>
      <c r="H158" s="42"/>
      <c r="I158" s="42" t="s">
        <v>279</v>
      </c>
      <c r="J158" s="42" t="s">
        <v>280</v>
      </c>
      <c r="K158" s="42" t="s">
        <v>139</v>
      </c>
      <c r="L158" s="43">
        <v>64680</v>
      </c>
      <c r="M158" s="43">
        <v>4680</v>
      </c>
      <c r="N158" s="43">
        <v>60000</v>
      </c>
      <c r="O158" s="44">
        <v>60000</v>
      </c>
      <c r="P158" s="43">
        <v>639450</v>
      </c>
      <c r="Q158" s="43">
        <v>350375</v>
      </c>
      <c r="R158" s="9">
        <v>347411.75999999995</v>
      </c>
      <c r="S158" s="9">
        <v>-4680</v>
      </c>
      <c r="T158" s="9">
        <v>0</v>
      </c>
      <c r="U158" s="43">
        <v>0</v>
      </c>
      <c r="V158" s="45">
        <v>7500</v>
      </c>
      <c r="W158" s="43">
        <v>0</v>
      </c>
      <c r="X158" s="43">
        <v>4500</v>
      </c>
      <c r="Y158" s="43">
        <v>0</v>
      </c>
      <c r="Z158" s="43">
        <v>5500</v>
      </c>
      <c r="AA158" s="43">
        <v>0</v>
      </c>
      <c r="AB158" s="43">
        <v>5000</v>
      </c>
      <c r="AC158" s="43">
        <v>0</v>
      </c>
      <c r="AD158" s="43">
        <v>5000</v>
      </c>
      <c r="AE158" s="43">
        <v>0</v>
      </c>
      <c r="AF158" s="43">
        <v>5000</v>
      </c>
      <c r="AG158" s="43">
        <v>0</v>
      </c>
      <c r="AH158" s="43">
        <v>5250</v>
      </c>
      <c r="AI158" s="43">
        <v>0</v>
      </c>
      <c r="AJ158" s="43">
        <v>5202</v>
      </c>
      <c r="AK158" s="43">
        <v>0</v>
      </c>
      <c r="AL158" s="43">
        <v>5038</v>
      </c>
      <c r="AM158" s="43">
        <v>0</v>
      </c>
      <c r="AN158" s="43">
        <v>5857</v>
      </c>
      <c r="AO158" s="43">
        <v>0</v>
      </c>
      <c r="AP158" s="43">
        <v>6153</v>
      </c>
      <c r="AQ158" s="9">
        <v>0</v>
      </c>
      <c r="AR158" s="9">
        <v>0</v>
      </c>
      <c r="AS158" s="9">
        <v>0</v>
      </c>
      <c r="AT158" s="9">
        <v>46684.94</v>
      </c>
      <c r="AU158" s="9">
        <v>-18233</v>
      </c>
      <c r="AV158" s="9">
        <v>37522.269999999997</v>
      </c>
      <c r="AW158" s="9">
        <v>0</v>
      </c>
      <c r="AX158" s="9">
        <v>35508.06</v>
      </c>
      <c r="AY158" s="9">
        <v>0</v>
      </c>
      <c r="AZ158" s="9">
        <v>2893.61</v>
      </c>
      <c r="BA158" s="9">
        <v>-176602</v>
      </c>
      <c r="BB158" s="9">
        <v>6391.9</v>
      </c>
      <c r="BC158" s="9">
        <v>-11450</v>
      </c>
      <c r="BD158" s="9">
        <v>141019.49</v>
      </c>
      <c r="BE158" s="9">
        <v>-1310</v>
      </c>
      <c r="BF158" s="9">
        <v>5200</v>
      </c>
      <c r="BG158" s="9">
        <v>-50285</v>
      </c>
      <c r="BH158" s="9">
        <v>9280.2999999999993</v>
      </c>
      <c r="BI158" s="9">
        <v>-32593</v>
      </c>
      <c r="BJ158" s="9">
        <v>20756.189999999999</v>
      </c>
      <c r="BK158" s="9">
        <v>1398</v>
      </c>
      <c r="BL158" s="9">
        <v>13595</v>
      </c>
      <c r="BM158" s="9">
        <v>0</v>
      </c>
      <c r="BN158" s="9">
        <v>28560</v>
      </c>
    </row>
    <row r="159" spans="1:66" ht="37.5" customHeight="1" x14ac:dyDescent="0.25">
      <c r="A159" s="41">
        <v>216</v>
      </c>
      <c r="B159" s="42" t="s">
        <v>270</v>
      </c>
      <c r="C159" s="42" t="s">
        <v>35</v>
      </c>
      <c r="D159" s="42" t="s">
        <v>36</v>
      </c>
      <c r="E159" s="42" t="s">
        <v>42</v>
      </c>
      <c r="F159" s="42" t="s">
        <v>36</v>
      </c>
      <c r="G159" s="42"/>
      <c r="H159" s="42"/>
      <c r="I159" s="42" t="s">
        <v>281</v>
      </c>
      <c r="J159" s="42" t="s">
        <v>282</v>
      </c>
      <c r="K159" s="42" t="s">
        <v>40</v>
      </c>
      <c r="L159" s="43">
        <v>7710</v>
      </c>
      <c r="M159" s="43">
        <v>710</v>
      </c>
      <c r="N159" s="43">
        <v>7000</v>
      </c>
      <c r="O159" s="44">
        <v>7000</v>
      </c>
      <c r="P159" s="43">
        <v>25743932</v>
      </c>
      <c r="Q159" s="43">
        <v>23808125</v>
      </c>
      <c r="R159" s="9">
        <v>635659.14</v>
      </c>
      <c r="S159" s="9">
        <v>-710</v>
      </c>
      <c r="T159" s="9">
        <v>0</v>
      </c>
      <c r="U159" s="43">
        <v>0</v>
      </c>
      <c r="V159" s="45">
        <v>720</v>
      </c>
      <c r="W159" s="43">
        <v>0</v>
      </c>
      <c r="X159" s="43">
        <v>606</v>
      </c>
      <c r="Y159" s="43">
        <v>0</v>
      </c>
      <c r="Z159" s="43">
        <v>756</v>
      </c>
      <c r="AA159" s="43">
        <v>0</v>
      </c>
      <c r="AB159" s="43">
        <v>606</v>
      </c>
      <c r="AC159" s="43">
        <v>0</v>
      </c>
      <c r="AD159" s="43">
        <v>616</v>
      </c>
      <c r="AE159" s="43">
        <v>0</v>
      </c>
      <c r="AF159" s="43">
        <v>616</v>
      </c>
      <c r="AG159" s="43">
        <v>0</v>
      </c>
      <c r="AH159" s="43">
        <v>621</v>
      </c>
      <c r="AI159" s="43">
        <v>0</v>
      </c>
      <c r="AJ159" s="43">
        <v>685</v>
      </c>
      <c r="AK159" s="43">
        <v>0</v>
      </c>
      <c r="AL159" s="43">
        <v>510</v>
      </c>
      <c r="AM159" s="43">
        <v>0</v>
      </c>
      <c r="AN159" s="43">
        <v>585</v>
      </c>
      <c r="AO159" s="43">
        <v>0</v>
      </c>
      <c r="AP159" s="43">
        <v>679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-14300</v>
      </c>
      <c r="BB159" s="9">
        <v>0</v>
      </c>
      <c r="BC159" s="9">
        <v>0</v>
      </c>
      <c r="BD159" s="9">
        <v>0</v>
      </c>
      <c r="BE159" s="9">
        <v>-1331866</v>
      </c>
      <c r="BF159" s="9">
        <v>0</v>
      </c>
      <c r="BG159" s="9">
        <v>0</v>
      </c>
      <c r="BH159" s="9">
        <v>0</v>
      </c>
      <c r="BI159" s="9">
        <v>0</v>
      </c>
      <c r="BJ159" s="9">
        <v>635659.14</v>
      </c>
      <c r="BK159" s="9">
        <v>0</v>
      </c>
      <c r="BL159" s="9">
        <v>0</v>
      </c>
      <c r="BM159" s="9">
        <v>-589641</v>
      </c>
      <c r="BN159" s="9">
        <v>0</v>
      </c>
    </row>
    <row r="160" spans="1:66" ht="37.5" customHeight="1" x14ac:dyDescent="0.25">
      <c r="A160" s="41">
        <v>216</v>
      </c>
      <c r="B160" s="42" t="s">
        <v>270</v>
      </c>
      <c r="C160" s="42" t="s">
        <v>35</v>
      </c>
      <c r="D160" s="42" t="s">
        <v>36</v>
      </c>
      <c r="E160" s="42" t="s">
        <v>42</v>
      </c>
      <c r="F160" s="42" t="s">
        <v>36</v>
      </c>
      <c r="G160" s="42"/>
      <c r="H160" s="42"/>
      <c r="I160" s="42" t="s">
        <v>283</v>
      </c>
      <c r="J160" s="42" t="s">
        <v>284</v>
      </c>
      <c r="K160" s="42" t="s">
        <v>139</v>
      </c>
      <c r="L160" s="43">
        <v>231000</v>
      </c>
      <c r="M160" s="43">
        <v>6000</v>
      </c>
      <c r="N160" s="43">
        <v>225000</v>
      </c>
      <c r="O160" s="44">
        <v>225000</v>
      </c>
      <c r="P160" s="43">
        <v>60000</v>
      </c>
      <c r="Q160" s="43">
        <v>20000</v>
      </c>
      <c r="R160" s="9">
        <v>19880</v>
      </c>
      <c r="S160" s="9">
        <v>-6000</v>
      </c>
      <c r="T160" s="9">
        <v>0</v>
      </c>
      <c r="U160" s="43">
        <v>0</v>
      </c>
      <c r="V160" s="45">
        <v>37500</v>
      </c>
      <c r="W160" s="43">
        <v>0</v>
      </c>
      <c r="X160" s="43">
        <v>18750</v>
      </c>
      <c r="Y160" s="43">
        <v>0</v>
      </c>
      <c r="Z160" s="43">
        <v>18750</v>
      </c>
      <c r="AA160" s="43">
        <v>0</v>
      </c>
      <c r="AB160" s="43">
        <v>18750</v>
      </c>
      <c r="AC160" s="43">
        <v>0</v>
      </c>
      <c r="AD160" s="43">
        <v>18750</v>
      </c>
      <c r="AE160" s="43">
        <v>0</v>
      </c>
      <c r="AF160" s="43">
        <v>18750</v>
      </c>
      <c r="AG160" s="43">
        <v>0</v>
      </c>
      <c r="AH160" s="43">
        <v>18750</v>
      </c>
      <c r="AI160" s="43">
        <v>0</v>
      </c>
      <c r="AJ160" s="43">
        <v>19697</v>
      </c>
      <c r="AK160" s="43">
        <v>0</v>
      </c>
      <c r="AL160" s="43">
        <v>17948</v>
      </c>
      <c r="AM160" s="43">
        <v>0</v>
      </c>
      <c r="AN160" s="43">
        <v>18762</v>
      </c>
      <c r="AO160" s="43">
        <v>0</v>
      </c>
      <c r="AP160" s="43">
        <v>18593</v>
      </c>
      <c r="AQ160" s="9">
        <v>0</v>
      </c>
      <c r="AR160" s="9">
        <v>0</v>
      </c>
      <c r="AS160" s="9">
        <v>0</v>
      </c>
      <c r="AT160" s="9">
        <v>0</v>
      </c>
      <c r="AU160" s="9">
        <v>-35000</v>
      </c>
      <c r="AV160" s="9">
        <v>0</v>
      </c>
      <c r="AW160" s="9">
        <v>0</v>
      </c>
      <c r="AX160" s="9">
        <v>0</v>
      </c>
      <c r="AY160" s="9">
        <v>0</v>
      </c>
      <c r="AZ160" s="9">
        <v>9980</v>
      </c>
      <c r="BA160" s="9">
        <v>-5000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9900</v>
      </c>
      <c r="BK160" s="9">
        <v>0</v>
      </c>
      <c r="BL160" s="9">
        <v>0</v>
      </c>
      <c r="BM160" s="9">
        <v>0</v>
      </c>
      <c r="BN160" s="9">
        <v>0</v>
      </c>
    </row>
    <row r="161" spans="1:66" ht="37.5" customHeight="1" x14ac:dyDescent="0.25">
      <c r="A161" s="41">
        <v>216</v>
      </c>
      <c r="B161" s="42" t="s">
        <v>270</v>
      </c>
      <c r="C161" s="42" t="s">
        <v>35</v>
      </c>
      <c r="D161" s="42" t="s">
        <v>36</v>
      </c>
      <c r="E161" s="42" t="s">
        <v>42</v>
      </c>
      <c r="F161" s="42" t="s">
        <v>36</v>
      </c>
      <c r="G161" s="42"/>
      <c r="H161" s="42"/>
      <c r="I161" s="42" t="s">
        <v>285</v>
      </c>
      <c r="J161" s="42" t="s">
        <v>286</v>
      </c>
      <c r="K161" s="42" t="s">
        <v>81</v>
      </c>
      <c r="L161" s="43">
        <v>3234</v>
      </c>
      <c r="M161" s="43">
        <v>634</v>
      </c>
      <c r="N161" s="43">
        <v>2600</v>
      </c>
      <c r="O161" s="44">
        <v>2600</v>
      </c>
      <c r="P161" s="43">
        <v>2714475</v>
      </c>
      <c r="Q161" s="43">
        <v>2074398</v>
      </c>
      <c r="R161" s="9">
        <v>2073875.41</v>
      </c>
      <c r="S161" s="9">
        <v>-634</v>
      </c>
      <c r="T161" s="9">
        <v>0</v>
      </c>
      <c r="U161" s="43">
        <v>0</v>
      </c>
      <c r="V161" s="45">
        <v>280</v>
      </c>
      <c r="W161" s="43">
        <v>0</v>
      </c>
      <c r="X161" s="43">
        <v>250</v>
      </c>
      <c r="Y161" s="43">
        <v>0</v>
      </c>
      <c r="Z161" s="43">
        <v>250</v>
      </c>
      <c r="AA161" s="43">
        <v>0</v>
      </c>
      <c r="AB161" s="43">
        <v>225</v>
      </c>
      <c r="AC161" s="43">
        <v>0</v>
      </c>
      <c r="AD161" s="43">
        <v>225</v>
      </c>
      <c r="AE161" s="43">
        <v>0</v>
      </c>
      <c r="AF161" s="43">
        <v>225</v>
      </c>
      <c r="AG161" s="43">
        <v>0</v>
      </c>
      <c r="AH161" s="43">
        <v>250</v>
      </c>
      <c r="AI161" s="43">
        <v>0</v>
      </c>
      <c r="AJ161" s="43">
        <v>193</v>
      </c>
      <c r="AK161" s="43">
        <v>0</v>
      </c>
      <c r="AL161" s="43">
        <v>197</v>
      </c>
      <c r="AM161" s="43">
        <v>0</v>
      </c>
      <c r="AN161" s="43">
        <v>210</v>
      </c>
      <c r="AO161" s="43">
        <v>0</v>
      </c>
      <c r="AP161" s="43">
        <v>295</v>
      </c>
      <c r="AQ161" s="9">
        <v>0</v>
      </c>
      <c r="AR161" s="9">
        <v>0</v>
      </c>
      <c r="AS161" s="9">
        <v>0</v>
      </c>
      <c r="AT161" s="9">
        <v>136656.42000000001</v>
      </c>
      <c r="AU161" s="9">
        <v>-75954</v>
      </c>
      <c r="AV161" s="9">
        <v>230552.17</v>
      </c>
      <c r="AW161" s="9">
        <v>0</v>
      </c>
      <c r="AX161" s="9">
        <v>155134.96</v>
      </c>
      <c r="AY161" s="9">
        <v>0</v>
      </c>
      <c r="AZ161" s="9">
        <v>21720.47</v>
      </c>
      <c r="BA161" s="9">
        <v>-599408</v>
      </c>
      <c r="BB161" s="9">
        <v>1033352.98</v>
      </c>
      <c r="BC161" s="9">
        <v>18387</v>
      </c>
      <c r="BD161" s="9">
        <v>26601.040000000001</v>
      </c>
      <c r="BE161" s="9">
        <v>0</v>
      </c>
      <c r="BF161" s="9">
        <v>174999.25</v>
      </c>
      <c r="BG161" s="9">
        <v>0</v>
      </c>
      <c r="BH161" s="9">
        <v>144003.22</v>
      </c>
      <c r="BI161" s="9">
        <v>0</v>
      </c>
      <c r="BJ161" s="9">
        <v>17253.400000000001</v>
      </c>
      <c r="BK161" s="9">
        <v>16898</v>
      </c>
      <c r="BL161" s="9">
        <v>108810</v>
      </c>
      <c r="BM161" s="9">
        <v>0</v>
      </c>
      <c r="BN161" s="9">
        <v>24791.5</v>
      </c>
    </row>
    <row r="162" spans="1:66" ht="37.5" customHeight="1" x14ac:dyDescent="0.25">
      <c r="A162" s="41">
        <v>216</v>
      </c>
      <c r="B162" s="42" t="s">
        <v>270</v>
      </c>
      <c r="C162" s="42" t="s">
        <v>35</v>
      </c>
      <c r="D162" s="42" t="s">
        <v>36</v>
      </c>
      <c r="E162" s="42" t="s">
        <v>42</v>
      </c>
      <c r="F162" s="42" t="s">
        <v>36</v>
      </c>
      <c r="G162" s="42"/>
      <c r="H162" s="42"/>
      <c r="I162" s="42" t="s">
        <v>287</v>
      </c>
      <c r="J162" s="42" t="s">
        <v>288</v>
      </c>
      <c r="K162" s="42" t="s">
        <v>40</v>
      </c>
      <c r="L162" s="43">
        <v>37</v>
      </c>
      <c r="M162" s="43">
        <v>-9</v>
      </c>
      <c r="N162" s="43">
        <v>46</v>
      </c>
      <c r="O162" s="44">
        <v>46</v>
      </c>
      <c r="P162" s="43">
        <v>67874</v>
      </c>
      <c r="Q162" s="43">
        <v>17374</v>
      </c>
      <c r="R162" s="9">
        <v>17372.75</v>
      </c>
      <c r="S162" s="9">
        <v>28</v>
      </c>
      <c r="T162" s="9">
        <v>0</v>
      </c>
      <c r="U162" s="43">
        <v>0</v>
      </c>
      <c r="V162" s="45">
        <v>5</v>
      </c>
      <c r="W162" s="43">
        <v>0</v>
      </c>
      <c r="X162" s="43">
        <v>1</v>
      </c>
      <c r="Y162" s="43">
        <v>0</v>
      </c>
      <c r="Z162" s="43">
        <v>6</v>
      </c>
      <c r="AA162" s="43">
        <v>0</v>
      </c>
      <c r="AB162" s="43">
        <v>6</v>
      </c>
      <c r="AC162" s="43">
        <v>0</v>
      </c>
      <c r="AD162" s="43">
        <v>4</v>
      </c>
      <c r="AE162" s="43">
        <v>0</v>
      </c>
      <c r="AF162" s="43">
        <v>8</v>
      </c>
      <c r="AG162" s="43">
        <v>0</v>
      </c>
      <c r="AH162" s="43">
        <v>3</v>
      </c>
      <c r="AI162" s="43">
        <v>0</v>
      </c>
      <c r="AJ162" s="43">
        <v>2</v>
      </c>
      <c r="AK162" s="43">
        <v>0</v>
      </c>
      <c r="AL162" s="43">
        <v>3</v>
      </c>
      <c r="AM162" s="43">
        <v>0</v>
      </c>
      <c r="AN162" s="43">
        <v>5</v>
      </c>
      <c r="AO162" s="43">
        <v>-19</v>
      </c>
      <c r="AP162" s="43">
        <v>3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11580</v>
      </c>
      <c r="AW162" s="9">
        <v>0</v>
      </c>
      <c r="AX162" s="9">
        <v>1938</v>
      </c>
      <c r="AY162" s="9">
        <v>0</v>
      </c>
      <c r="AZ162" s="9">
        <v>0</v>
      </c>
      <c r="BA162" s="9">
        <v>-25500</v>
      </c>
      <c r="BB162" s="9">
        <v>0</v>
      </c>
      <c r="BC162" s="9">
        <v>-25000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3854.75</v>
      </c>
      <c r="BM162" s="9">
        <v>0</v>
      </c>
      <c r="BN162" s="9">
        <v>0</v>
      </c>
    </row>
    <row r="163" spans="1:66" ht="37.5" customHeight="1" x14ac:dyDescent="0.25">
      <c r="A163" s="37">
        <v>217</v>
      </c>
      <c r="B163" s="38" t="s">
        <v>260</v>
      </c>
      <c r="C163" s="38" t="s">
        <v>35</v>
      </c>
      <c r="D163" s="38" t="s">
        <v>36</v>
      </c>
      <c r="E163" s="38" t="s">
        <v>47</v>
      </c>
      <c r="F163" s="38" t="s">
        <v>36</v>
      </c>
      <c r="G163" s="38" t="s">
        <v>261</v>
      </c>
      <c r="H163" s="38" t="s">
        <v>64</v>
      </c>
      <c r="I163" s="38"/>
      <c r="J163" s="38"/>
      <c r="K163" s="38" t="s">
        <v>40</v>
      </c>
      <c r="L163" s="39">
        <v>263</v>
      </c>
      <c r="M163" s="39">
        <v>27</v>
      </c>
      <c r="N163" s="39">
        <v>236</v>
      </c>
      <c r="O163" s="40">
        <v>230</v>
      </c>
      <c r="P163" s="39">
        <v>50492933</v>
      </c>
      <c r="Q163" s="39">
        <v>38695374</v>
      </c>
      <c r="R163" s="39">
        <v>12665164.48</v>
      </c>
      <c r="S163" s="39">
        <v>-2</v>
      </c>
      <c r="T163" s="39">
        <v>0</v>
      </c>
      <c r="U163" s="39">
        <v>0</v>
      </c>
      <c r="V163" s="39">
        <v>23</v>
      </c>
      <c r="W163" s="39">
        <v>-10</v>
      </c>
      <c r="X163" s="39">
        <v>22</v>
      </c>
      <c r="Y163" s="39">
        <v>0</v>
      </c>
      <c r="Z163" s="39">
        <v>21</v>
      </c>
      <c r="AA163" s="39">
        <v>-2</v>
      </c>
      <c r="AB163" s="39">
        <v>24</v>
      </c>
      <c r="AC163" s="39">
        <v>0</v>
      </c>
      <c r="AD163" s="39">
        <v>32</v>
      </c>
      <c r="AE163" s="39">
        <v>0</v>
      </c>
      <c r="AF163" s="39">
        <v>15</v>
      </c>
      <c r="AG163" s="39">
        <v>-7</v>
      </c>
      <c r="AH163" s="39">
        <v>17</v>
      </c>
      <c r="AI163" s="39">
        <v>0</v>
      </c>
      <c r="AJ163" s="39">
        <v>16</v>
      </c>
      <c r="AK163" s="39">
        <v>0</v>
      </c>
      <c r="AL163" s="39">
        <v>20</v>
      </c>
      <c r="AM163" s="39">
        <v>0</v>
      </c>
      <c r="AN163" s="39">
        <v>20</v>
      </c>
      <c r="AO163" s="39">
        <v>-6</v>
      </c>
      <c r="AP163" s="39">
        <v>20</v>
      </c>
      <c r="AQ163" s="39">
        <v>0</v>
      </c>
      <c r="AR163" s="39">
        <v>262242.49</v>
      </c>
      <c r="AS163" s="39">
        <v>0</v>
      </c>
      <c r="AT163" s="39">
        <v>453062.63</v>
      </c>
      <c r="AU163" s="39">
        <v>-9000000</v>
      </c>
      <c r="AV163" s="39">
        <v>968366.29</v>
      </c>
      <c r="AW163" s="39">
        <v>0</v>
      </c>
      <c r="AX163" s="39">
        <v>1535176.42</v>
      </c>
      <c r="AY163" s="39">
        <v>-310525</v>
      </c>
      <c r="AZ163" s="39">
        <v>2494341.2999999998</v>
      </c>
      <c r="BA163" s="39">
        <v>0</v>
      </c>
      <c r="BB163" s="39">
        <v>2534552.9700000002</v>
      </c>
      <c r="BC163" s="39">
        <v>0</v>
      </c>
      <c r="BD163" s="39">
        <v>548747.31999999995</v>
      </c>
      <c r="BE163" s="39">
        <v>-1622837</v>
      </c>
      <c r="BF163" s="39">
        <v>439830.74</v>
      </c>
      <c r="BG163" s="39">
        <v>0</v>
      </c>
      <c r="BH163" s="39">
        <v>520010.43</v>
      </c>
      <c r="BI163" s="39">
        <v>0</v>
      </c>
      <c r="BJ163" s="39">
        <v>1892559.89</v>
      </c>
      <c r="BK163" s="39">
        <v>-560610</v>
      </c>
      <c r="BL163" s="39">
        <v>342293.46</v>
      </c>
      <c r="BM163" s="39">
        <v>-303587</v>
      </c>
      <c r="BN163" s="39">
        <v>673980.54</v>
      </c>
    </row>
    <row r="164" spans="1:66" ht="37.5" customHeight="1" x14ac:dyDescent="0.25">
      <c r="A164" s="41">
        <v>217</v>
      </c>
      <c r="B164" s="42" t="s">
        <v>260</v>
      </c>
      <c r="C164" s="42" t="s">
        <v>35</v>
      </c>
      <c r="D164" s="42" t="s">
        <v>36</v>
      </c>
      <c r="E164" s="42" t="s">
        <v>47</v>
      </c>
      <c r="F164" s="42" t="s">
        <v>36</v>
      </c>
      <c r="G164" s="42"/>
      <c r="H164" s="42"/>
      <c r="I164" s="42" t="s">
        <v>262</v>
      </c>
      <c r="J164" s="42" t="s">
        <v>64</v>
      </c>
      <c r="K164" s="42" t="s">
        <v>40</v>
      </c>
      <c r="L164" s="43">
        <v>263</v>
      </c>
      <c r="M164" s="43">
        <v>27</v>
      </c>
      <c r="N164" s="43">
        <v>236</v>
      </c>
      <c r="O164" s="44">
        <v>230</v>
      </c>
      <c r="P164" s="43">
        <v>50492933</v>
      </c>
      <c r="Q164" s="43">
        <v>38695374</v>
      </c>
      <c r="R164" s="9">
        <v>12665164.48</v>
      </c>
      <c r="S164" s="9">
        <v>-2</v>
      </c>
      <c r="T164" s="9">
        <v>0</v>
      </c>
      <c r="U164" s="43">
        <v>0</v>
      </c>
      <c r="V164" s="45">
        <v>23</v>
      </c>
      <c r="W164" s="43">
        <v>-10</v>
      </c>
      <c r="X164" s="43">
        <v>22</v>
      </c>
      <c r="Y164" s="43">
        <v>0</v>
      </c>
      <c r="Z164" s="43">
        <v>21</v>
      </c>
      <c r="AA164" s="43">
        <v>-2</v>
      </c>
      <c r="AB164" s="43">
        <v>24</v>
      </c>
      <c r="AC164" s="43">
        <v>0</v>
      </c>
      <c r="AD164" s="43">
        <v>32</v>
      </c>
      <c r="AE164" s="43">
        <v>0</v>
      </c>
      <c r="AF164" s="43">
        <v>15</v>
      </c>
      <c r="AG164" s="43">
        <v>-7</v>
      </c>
      <c r="AH164" s="43">
        <v>17</v>
      </c>
      <c r="AI164" s="43">
        <v>0</v>
      </c>
      <c r="AJ164" s="43">
        <v>16</v>
      </c>
      <c r="AK164" s="43">
        <v>0</v>
      </c>
      <c r="AL164" s="43">
        <v>20</v>
      </c>
      <c r="AM164" s="43">
        <v>0</v>
      </c>
      <c r="AN164" s="43">
        <v>20</v>
      </c>
      <c r="AO164" s="43">
        <v>-6</v>
      </c>
      <c r="AP164" s="43">
        <v>20</v>
      </c>
      <c r="AQ164" s="9">
        <v>0</v>
      </c>
      <c r="AR164" s="9">
        <v>262242.49</v>
      </c>
      <c r="AS164" s="9">
        <v>0</v>
      </c>
      <c r="AT164" s="9">
        <v>453062.63</v>
      </c>
      <c r="AU164" s="9">
        <v>-9000000</v>
      </c>
      <c r="AV164" s="9">
        <v>968366.29</v>
      </c>
      <c r="AW164" s="9">
        <v>0</v>
      </c>
      <c r="AX164" s="9">
        <v>1535176.42</v>
      </c>
      <c r="AY164" s="9">
        <v>-310525</v>
      </c>
      <c r="AZ164" s="9">
        <v>2494341.2999999998</v>
      </c>
      <c r="BA164" s="9">
        <v>0</v>
      </c>
      <c r="BB164" s="9">
        <v>2534552.9700000002</v>
      </c>
      <c r="BC164" s="9">
        <v>0</v>
      </c>
      <c r="BD164" s="9">
        <v>548747.31999999995</v>
      </c>
      <c r="BE164" s="9">
        <v>-1622837</v>
      </c>
      <c r="BF164" s="9">
        <v>439830.74</v>
      </c>
      <c r="BG164" s="9">
        <v>0</v>
      </c>
      <c r="BH164" s="9">
        <v>520010.43</v>
      </c>
      <c r="BI164" s="9">
        <v>0</v>
      </c>
      <c r="BJ164" s="9">
        <v>1892559.89</v>
      </c>
      <c r="BK164" s="9">
        <v>-560610</v>
      </c>
      <c r="BL164" s="9">
        <v>342293.46</v>
      </c>
      <c r="BM164" s="9">
        <v>-303587</v>
      </c>
      <c r="BN164" s="9">
        <v>673980.54</v>
      </c>
    </row>
    <row r="165" spans="1:66" ht="37.5" customHeight="1" x14ac:dyDescent="0.25">
      <c r="A165" s="37">
        <v>217</v>
      </c>
      <c r="B165" s="38" t="s">
        <v>62</v>
      </c>
      <c r="C165" s="38" t="s">
        <v>35</v>
      </c>
      <c r="D165" s="38" t="s">
        <v>36</v>
      </c>
      <c r="E165" s="38" t="s">
        <v>42</v>
      </c>
      <c r="F165" s="38" t="s">
        <v>36</v>
      </c>
      <c r="G165" s="38" t="s">
        <v>66</v>
      </c>
      <c r="H165" s="38" t="s">
        <v>67</v>
      </c>
      <c r="I165" s="38"/>
      <c r="J165" s="38"/>
      <c r="K165" s="38" t="s">
        <v>68</v>
      </c>
      <c r="L165" s="39">
        <v>219</v>
      </c>
      <c r="M165" s="39">
        <v>22</v>
      </c>
      <c r="N165" s="39">
        <v>197</v>
      </c>
      <c r="O165" s="40">
        <v>123</v>
      </c>
      <c r="P165" s="39">
        <v>23113645</v>
      </c>
      <c r="Q165" s="39">
        <v>16212466</v>
      </c>
      <c r="R165" s="39">
        <v>8600346.6699999999</v>
      </c>
      <c r="S165" s="39">
        <v>0</v>
      </c>
      <c r="T165" s="39">
        <v>0</v>
      </c>
      <c r="U165" s="39">
        <v>0</v>
      </c>
      <c r="V165" s="39">
        <v>26</v>
      </c>
      <c r="W165" s="39">
        <v>0</v>
      </c>
      <c r="X165" s="39">
        <v>30</v>
      </c>
      <c r="Y165" s="39">
        <v>0</v>
      </c>
      <c r="Z165" s="39">
        <v>14</v>
      </c>
      <c r="AA165" s="39">
        <v>-22</v>
      </c>
      <c r="AB165" s="39">
        <v>15</v>
      </c>
      <c r="AC165" s="39">
        <v>0</v>
      </c>
      <c r="AD165" s="39">
        <v>18</v>
      </c>
      <c r="AE165" s="39">
        <v>0</v>
      </c>
      <c r="AF165" s="39">
        <v>20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 s="39">
        <v>0</v>
      </c>
      <c r="AQ165" s="53">
        <v>0</v>
      </c>
      <c r="AR165" s="53">
        <v>0</v>
      </c>
      <c r="AS165" s="53">
        <v>0</v>
      </c>
      <c r="AT165" s="53">
        <v>0</v>
      </c>
      <c r="AU165" s="53">
        <v>0</v>
      </c>
      <c r="AV165" s="53">
        <v>0</v>
      </c>
      <c r="AW165" s="53">
        <v>0</v>
      </c>
      <c r="AX165" s="53">
        <v>0</v>
      </c>
      <c r="AY165" s="53">
        <v>0</v>
      </c>
      <c r="AZ165" s="53">
        <v>0</v>
      </c>
      <c r="BA165" s="53">
        <v>0</v>
      </c>
      <c r="BB165" s="53">
        <v>0</v>
      </c>
      <c r="BC165" s="53">
        <v>0</v>
      </c>
      <c r="BD165" s="53">
        <v>0</v>
      </c>
      <c r="BE165" s="53">
        <v>0</v>
      </c>
      <c r="BF165" s="53">
        <v>0</v>
      </c>
      <c r="BG165" s="53">
        <v>0</v>
      </c>
      <c r="BH165" s="53">
        <v>0</v>
      </c>
      <c r="BI165" s="53">
        <v>0</v>
      </c>
      <c r="BJ165" s="53">
        <v>0</v>
      </c>
      <c r="BK165" s="53">
        <v>0</v>
      </c>
      <c r="BL165" s="53">
        <v>0</v>
      </c>
      <c r="BM165" s="53">
        <f>+BM167</f>
        <v>-1074117</v>
      </c>
      <c r="BN165" s="53">
        <f>+BN167</f>
        <v>783455.59</v>
      </c>
    </row>
    <row r="166" spans="1:66" ht="37.5" customHeight="1" x14ac:dyDescent="0.25">
      <c r="A166" s="41">
        <v>217</v>
      </c>
      <c r="B166" s="42" t="s">
        <v>62</v>
      </c>
      <c r="C166" s="42" t="s">
        <v>35</v>
      </c>
      <c r="D166" s="42" t="s">
        <v>36</v>
      </c>
      <c r="E166" s="42" t="s">
        <v>42</v>
      </c>
      <c r="F166" s="42" t="s">
        <v>36</v>
      </c>
      <c r="G166" s="42"/>
      <c r="H166" s="42"/>
      <c r="I166" s="42" t="s">
        <v>69</v>
      </c>
      <c r="J166" s="42" t="s">
        <v>67</v>
      </c>
      <c r="K166" s="42" t="s">
        <v>68</v>
      </c>
      <c r="L166" s="43">
        <v>219</v>
      </c>
      <c r="M166" s="43">
        <v>22</v>
      </c>
      <c r="N166" s="43">
        <v>197</v>
      </c>
      <c r="O166" s="44">
        <v>123</v>
      </c>
      <c r="P166" s="43">
        <v>15037645</v>
      </c>
      <c r="Q166" s="43">
        <v>550077</v>
      </c>
      <c r="R166" s="9">
        <v>512055.78</v>
      </c>
      <c r="S166" s="9">
        <v>0</v>
      </c>
      <c r="T166" s="9">
        <v>0</v>
      </c>
      <c r="U166" s="43">
        <v>0</v>
      </c>
      <c r="V166" s="45">
        <v>26</v>
      </c>
      <c r="W166" s="43">
        <v>0</v>
      </c>
      <c r="X166" s="43">
        <v>30</v>
      </c>
      <c r="Y166" s="43">
        <v>0</v>
      </c>
      <c r="Z166" s="43">
        <v>14</v>
      </c>
      <c r="AA166" s="43">
        <v>-22</v>
      </c>
      <c r="AB166" s="43">
        <v>15</v>
      </c>
      <c r="AC166" s="43">
        <v>0</v>
      </c>
      <c r="AD166" s="43">
        <v>18</v>
      </c>
      <c r="AE166" s="43">
        <v>0</v>
      </c>
      <c r="AF166" s="43">
        <v>20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3">
        <v>0</v>
      </c>
      <c r="AO166" s="43">
        <v>0</v>
      </c>
      <c r="AP166" s="43">
        <v>0</v>
      </c>
      <c r="AQ166" s="9">
        <v>0</v>
      </c>
      <c r="AR166" s="9">
        <v>0</v>
      </c>
      <c r="AS166" s="9">
        <v>-6357760</v>
      </c>
      <c r="AT166" s="9">
        <v>0</v>
      </c>
      <c r="AU166" s="9">
        <v>0</v>
      </c>
      <c r="AV166" s="9">
        <v>76345</v>
      </c>
      <c r="AW166" s="9">
        <v>0</v>
      </c>
      <c r="AX166" s="9">
        <v>24900</v>
      </c>
      <c r="AY166" s="9">
        <v>-7314489</v>
      </c>
      <c r="AZ166" s="9">
        <v>0</v>
      </c>
      <c r="BA166" s="9">
        <v>0</v>
      </c>
      <c r="BB166" s="9">
        <v>328436.78000000003</v>
      </c>
      <c r="BC166" s="9">
        <v>-21574</v>
      </c>
      <c r="BD166" s="9">
        <v>18620</v>
      </c>
      <c r="BE166" s="9">
        <v>-755545</v>
      </c>
      <c r="BF166" s="9">
        <v>0</v>
      </c>
      <c r="BG166" s="9">
        <v>0</v>
      </c>
      <c r="BH166" s="9">
        <v>63754</v>
      </c>
      <c r="BI166" s="9">
        <v>0</v>
      </c>
      <c r="BJ166" s="9">
        <v>0</v>
      </c>
      <c r="BK166" s="9">
        <v>-38200</v>
      </c>
      <c r="BL166" s="9">
        <v>0</v>
      </c>
      <c r="BM166" s="9">
        <v>0</v>
      </c>
      <c r="BN166" s="9">
        <v>0</v>
      </c>
    </row>
    <row r="167" spans="1:66" ht="37.5" customHeight="1" x14ac:dyDescent="0.25">
      <c r="A167" s="41">
        <v>217</v>
      </c>
      <c r="B167" s="42" t="s">
        <v>62</v>
      </c>
      <c r="C167" s="42" t="s">
        <v>35</v>
      </c>
      <c r="D167" s="42" t="s">
        <v>36</v>
      </c>
      <c r="E167" s="42" t="s">
        <v>42</v>
      </c>
      <c r="F167" s="42" t="s">
        <v>36</v>
      </c>
      <c r="G167" s="42"/>
      <c r="H167" s="42"/>
      <c r="I167" s="42" t="s">
        <v>289</v>
      </c>
      <c r="J167" s="42" t="s">
        <v>290</v>
      </c>
      <c r="K167" s="42" t="s">
        <v>40</v>
      </c>
      <c r="L167" s="43">
        <v>128</v>
      </c>
      <c r="M167" s="43">
        <v>-24</v>
      </c>
      <c r="N167" s="43">
        <v>152</v>
      </c>
      <c r="O167" s="44">
        <v>143</v>
      </c>
      <c r="P167" s="43">
        <v>8076000</v>
      </c>
      <c r="Q167" s="43">
        <v>15662389</v>
      </c>
      <c r="R167" s="9">
        <v>8088290.8900000006</v>
      </c>
      <c r="S167" s="9">
        <v>13</v>
      </c>
      <c r="T167" s="9">
        <v>0</v>
      </c>
      <c r="U167" s="43">
        <v>9</v>
      </c>
      <c r="V167" s="45">
        <v>19</v>
      </c>
      <c r="W167" s="43">
        <v>6</v>
      </c>
      <c r="X167" s="43">
        <v>11</v>
      </c>
      <c r="Y167" s="43">
        <v>0</v>
      </c>
      <c r="Z167" s="43">
        <v>14</v>
      </c>
      <c r="AA167" s="43">
        <v>0</v>
      </c>
      <c r="AB167" s="43">
        <v>16</v>
      </c>
      <c r="AC167" s="43">
        <v>0</v>
      </c>
      <c r="AD167" s="43">
        <v>23</v>
      </c>
      <c r="AE167" s="43">
        <v>0</v>
      </c>
      <c r="AF167" s="43">
        <v>13</v>
      </c>
      <c r="AG167" s="43">
        <v>0</v>
      </c>
      <c r="AH167" s="43">
        <v>11</v>
      </c>
      <c r="AI167" s="43">
        <v>0</v>
      </c>
      <c r="AJ167" s="43">
        <v>9</v>
      </c>
      <c r="AK167" s="43">
        <v>0</v>
      </c>
      <c r="AL167" s="43">
        <v>9</v>
      </c>
      <c r="AM167" s="43">
        <v>0</v>
      </c>
      <c r="AN167" s="43">
        <v>9</v>
      </c>
      <c r="AO167" s="43">
        <v>-4</v>
      </c>
      <c r="AP167" s="43">
        <v>9</v>
      </c>
      <c r="AQ167" s="9">
        <v>0</v>
      </c>
      <c r="AR167" s="9">
        <v>0</v>
      </c>
      <c r="AS167" s="9">
        <v>6357760</v>
      </c>
      <c r="AT167" s="9">
        <v>0</v>
      </c>
      <c r="AU167" s="9">
        <v>1100000</v>
      </c>
      <c r="AV167" s="9">
        <v>1625014</v>
      </c>
      <c r="AW167" s="9">
        <v>0</v>
      </c>
      <c r="AX167" s="9">
        <v>0</v>
      </c>
      <c r="AY167" s="9">
        <v>1625014</v>
      </c>
      <c r="AZ167" s="9">
        <v>0</v>
      </c>
      <c r="BA167" s="9">
        <v>0</v>
      </c>
      <c r="BB167" s="9">
        <v>3271020.15</v>
      </c>
      <c r="BC167" s="9">
        <v>21574</v>
      </c>
      <c r="BD167" s="9">
        <v>2408801.15</v>
      </c>
      <c r="BE167" s="9">
        <v>-423842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-20000</v>
      </c>
      <c r="BL167" s="9">
        <v>0</v>
      </c>
      <c r="BM167" s="9">
        <v>-1074117</v>
      </c>
      <c r="BN167" s="9">
        <v>783455.59</v>
      </c>
    </row>
    <row r="168" spans="1:66" ht="37.5" customHeight="1" x14ac:dyDescent="0.25">
      <c r="A168" s="37">
        <v>217</v>
      </c>
      <c r="B168" s="50">
        <v>94</v>
      </c>
      <c r="C168" s="50">
        <v>11</v>
      </c>
      <c r="D168" s="49" t="s">
        <v>36</v>
      </c>
      <c r="E168" s="38" t="s">
        <v>47</v>
      </c>
      <c r="F168" s="38" t="s">
        <v>36</v>
      </c>
      <c r="G168" s="38" t="s">
        <v>105</v>
      </c>
      <c r="H168" s="38" t="s">
        <v>106</v>
      </c>
      <c r="I168" s="38"/>
      <c r="J168" s="38"/>
      <c r="K168" s="38" t="s">
        <v>68</v>
      </c>
      <c r="L168" s="39">
        <v>0</v>
      </c>
      <c r="M168" s="39">
        <v>-38</v>
      </c>
      <c r="N168" s="39">
        <v>38</v>
      </c>
      <c r="O168" s="40">
        <v>38</v>
      </c>
      <c r="P168" s="39">
        <v>0</v>
      </c>
      <c r="Q168" s="39">
        <v>2858948</v>
      </c>
      <c r="R168" s="39">
        <v>2858907.2</v>
      </c>
      <c r="S168" s="39">
        <v>0</v>
      </c>
      <c r="T168" s="39">
        <v>0</v>
      </c>
      <c r="U168" s="39">
        <v>0</v>
      </c>
      <c r="V168" s="39">
        <v>0</v>
      </c>
      <c r="W168" s="39">
        <v>38</v>
      </c>
      <c r="X168" s="39">
        <v>0</v>
      </c>
      <c r="Y168" s="39">
        <v>0</v>
      </c>
      <c r="Z168" s="39">
        <v>0</v>
      </c>
      <c r="AA168" s="39">
        <v>0</v>
      </c>
      <c r="AB168" s="39">
        <v>38</v>
      </c>
      <c r="AC168" s="39">
        <v>0</v>
      </c>
      <c r="AD168" s="39">
        <v>0</v>
      </c>
      <c r="AE168" s="39">
        <v>0</v>
      </c>
      <c r="AF168" s="39">
        <v>0</v>
      </c>
      <c r="AG168" s="39">
        <v>0</v>
      </c>
      <c r="AH168" s="39">
        <v>0</v>
      </c>
      <c r="AI168" s="39">
        <v>0</v>
      </c>
      <c r="AJ168" s="39">
        <v>0</v>
      </c>
      <c r="AK168" s="39">
        <v>0</v>
      </c>
      <c r="AL168" s="39">
        <v>0</v>
      </c>
      <c r="AM168" s="39">
        <v>0</v>
      </c>
      <c r="AN168" s="39">
        <v>0</v>
      </c>
      <c r="AO168" s="39">
        <v>0</v>
      </c>
      <c r="AP168" s="39">
        <v>0</v>
      </c>
      <c r="AQ168" s="53">
        <v>0</v>
      </c>
      <c r="AR168" s="53">
        <v>0</v>
      </c>
      <c r="AS168" s="53">
        <v>0</v>
      </c>
      <c r="AT168" s="53">
        <v>0</v>
      </c>
      <c r="AU168" s="53">
        <v>0</v>
      </c>
      <c r="AV168" s="53">
        <v>0</v>
      </c>
      <c r="AW168" s="53">
        <v>0</v>
      </c>
      <c r="AX168" s="53">
        <v>0</v>
      </c>
      <c r="AY168" s="53">
        <v>0</v>
      </c>
      <c r="AZ168" s="53">
        <v>0</v>
      </c>
      <c r="BA168" s="53">
        <v>0</v>
      </c>
      <c r="BB168" s="53">
        <v>0</v>
      </c>
      <c r="BC168" s="53">
        <v>0</v>
      </c>
      <c r="BD168" s="53">
        <v>0</v>
      </c>
      <c r="BE168" s="53">
        <v>0</v>
      </c>
      <c r="BF168" s="53">
        <v>0</v>
      </c>
      <c r="BG168" s="53">
        <v>0</v>
      </c>
      <c r="BH168" s="53">
        <v>0</v>
      </c>
      <c r="BI168" s="53">
        <v>0</v>
      </c>
      <c r="BJ168" s="53">
        <v>0</v>
      </c>
      <c r="BK168" s="53">
        <v>0</v>
      </c>
      <c r="BL168" s="53">
        <v>0</v>
      </c>
      <c r="BM168" s="53">
        <v>0</v>
      </c>
      <c r="BN168" s="53">
        <v>0</v>
      </c>
    </row>
    <row r="169" spans="1:66" ht="37.5" customHeight="1" x14ac:dyDescent="0.25">
      <c r="A169" s="41">
        <v>217</v>
      </c>
      <c r="B169" s="52">
        <v>94</v>
      </c>
      <c r="C169" s="52">
        <v>11</v>
      </c>
      <c r="D169" s="51" t="s">
        <v>36</v>
      </c>
      <c r="E169" s="42" t="s">
        <v>47</v>
      </c>
      <c r="F169" s="42" t="s">
        <v>36</v>
      </c>
      <c r="G169" s="42"/>
      <c r="H169" s="42"/>
      <c r="I169" s="42" t="s">
        <v>107</v>
      </c>
      <c r="J169" s="42" t="s">
        <v>106</v>
      </c>
      <c r="K169" s="42" t="s">
        <v>68</v>
      </c>
      <c r="L169" s="43">
        <v>0</v>
      </c>
      <c r="M169" s="43">
        <v>-38</v>
      </c>
      <c r="N169" s="43">
        <v>38</v>
      </c>
      <c r="O169" s="44">
        <v>38</v>
      </c>
      <c r="P169" s="43">
        <v>0</v>
      </c>
      <c r="Q169" s="43">
        <v>2858948</v>
      </c>
      <c r="R169" s="9">
        <v>2858907.2</v>
      </c>
      <c r="S169" s="9">
        <v>0</v>
      </c>
      <c r="T169" s="9">
        <v>0</v>
      </c>
      <c r="U169" s="43">
        <v>0</v>
      </c>
      <c r="V169" s="45">
        <v>0</v>
      </c>
      <c r="W169" s="43">
        <v>38</v>
      </c>
      <c r="X169" s="43">
        <v>0</v>
      </c>
      <c r="Y169" s="43">
        <v>0</v>
      </c>
      <c r="Z169" s="43">
        <v>0</v>
      </c>
      <c r="AA169" s="43">
        <v>0</v>
      </c>
      <c r="AB169" s="43">
        <v>38</v>
      </c>
      <c r="AC169" s="43">
        <v>0</v>
      </c>
      <c r="AD169" s="43">
        <v>0</v>
      </c>
      <c r="AE169" s="43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0</v>
      </c>
      <c r="AL169" s="43">
        <v>0</v>
      </c>
      <c r="AM169" s="43">
        <v>0</v>
      </c>
      <c r="AN169" s="43">
        <v>0</v>
      </c>
      <c r="AO169" s="43">
        <v>0</v>
      </c>
      <c r="AP169" s="43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2858948</v>
      </c>
      <c r="AV169" s="9">
        <v>0</v>
      </c>
      <c r="AW169" s="9">
        <v>0</v>
      </c>
      <c r="AX169" s="9">
        <v>0</v>
      </c>
      <c r="AY169" s="9">
        <v>0</v>
      </c>
      <c r="AZ169" s="9">
        <v>2858907.2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</row>
    <row r="170" spans="1:66" ht="37.5" customHeight="1" x14ac:dyDescent="0.25">
      <c r="A170" s="37">
        <v>217</v>
      </c>
      <c r="B170" s="50">
        <v>94</v>
      </c>
      <c r="C170" s="50">
        <v>14</v>
      </c>
      <c r="D170" s="49" t="s">
        <v>36</v>
      </c>
      <c r="E170" s="38" t="s">
        <v>47</v>
      </c>
      <c r="F170" s="38" t="s">
        <v>36</v>
      </c>
      <c r="G170" s="38" t="s">
        <v>108</v>
      </c>
      <c r="H170" s="38" t="s">
        <v>109</v>
      </c>
      <c r="I170" s="38"/>
      <c r="J170" s="38"/>
      <c r="K170" s="38" t="s">
        <v>68</v>
      </c>
      <c r="L170" s="39">
        <v>0</v>
      </c>
      <c r="M170" s="39">
        <v>0</v>
      </c>
      <c r="N170" s="39">
        <v>0</v>
      </c>
      <c r="O170" s="40">
        <v>0</v>
      </c>
      <c r="P170" s="39">
        <v>0</v>
      </c>
      <c r="Q170" s="39">
        <v>0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9">
        <v>3</v>
      </c>
      <c r="X170" s="39">
        <v>0</v>
      </c>
      <c r="Y170" s="39">
        <v>0</v>
      </c>
      <c r="Z170" s="39">
        <v>0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-3</v>
      </c>
      <c r="AH170" s="39">
        <v>0</v>
      </c>
      <c r="AI170" s="39">
        <v>0</v>
      </c>
      <c r="AJ170" s="39">
        <v>0</v>
      </c>
      <c r="AK170" s="39">
        <v>0</v>
      </c>
      <c r="AL170" s="39">
        <v>0</v>
      </c>
      <c r="AM170" s="39">
        <v>0</v>
      </c>
      <c r="AN170" s="39">
        <v>0</v>
      </c>
      <c r="AO170" s="39">
        <v>0</v>
      </c>
      <c r="AP170" s="39">
        <v>0</v>
      </c>
      <c r="AQ170" s="53">
        <v>0</v>
      </c>
      <c r="AR170" s="53">
        <v>0</v>
      </c>
      <c r="AS170" s="53">
        <v>0</v>
      </c>
      <c r="AT170" s="53">
        <v>0</v>
      </c>
      <c r="AU170" s="53">
        <v>0</v>
      </c>
      <c r="AV170" s="53">
        <v>0</v>
      </c>
      <c r="AW170" s="53">
        <v>0</v>
      </c>
      <c r="AX170" s="53">
        <v>0</v>
      </c>
      <c r="AY170" s="53">
        <v>0</v>
      </c>
      <c r="AZ170" s="53">
        <v>0</v>
      </c>
      <c r="BA170" s="53">
        <v>0</v>
      </c>
      <c r="BB170" s="53">
        <v>0</v>
      </c>
      <c r="BC170" s="53">
        <v>0</v>
      </c>
      <c r="BD170" s="53">
        <v>0</v>
      </c>
      <c r="BE170" s="53">
        <v>0</v>
      </c>
      <c r="BF170" s="53">
        <v>0</v>
      </c>
      <c r="BG170" s="53">
        <v>0</v>
      </c>
      <c r="BH170" s="53">
        <v>0</v>
      </c>
      <c r="BI170" s="53">
        <v>0</v>
      </c>
      <c r="BJ170" s="53">
        <v>0</v>
      </c>
      <c r="BK170" s="53">
        <v>0</v>
      </c>
      <c r="BL170" s="53">
        <v>0</v>
      </c>
      <c r="BM170" s="53">
        <v>0</v>
      </c>
      <c r="BN170" s="53">
        <v>0</v>
      </c>
    </row>
    <row r="171" spans="1:66" ht="37.5" customHeight="1" x14ac:dyDescent="0.25">
      <c r="A171" s="41">
        <v>217</v>
      </c>
      <c r="B171" s="52">
        <v>94</v>
      </c>
      <c r="C171" s="52">
        <v>14</v>
      </c>
      <c r="D171" s="51" t="s">
        <v>36</v>
      </c>
      <c r="E171" s="42" t="s">
        <v>47</v>
      </c>
      <c r="F171" s="42" t="s">
        <v>36</v>
      </c>
      <c r="G171" s="42"/>
      <c r="H171" s="42"/>
      <c r="I171" s="42" t="s">
        <v>110</v>
      </c>
      <c r="J171" s="42" t="s">
        <v>109</v>
      </c>
      <c r="K171" s="42" t="s">
        <v>68</v>
      </c>
      <c r="L171" s="43">
        <v>0</v>
      </c>
      <c r="M171" s="43">
        <v>0</v>
      </c>
      <c r="N171" s="43">
        <v>0</v>
      </c>
      <c r="O171" s="44">
        <v>0</v>
      </c>
      <c r="P171" s="43">
        <v>0</v>
      </c>
      <c r="Q171" s="43">
        <v>0</v>
      </c>
      <c r="R171" s="9">
        <v>0</v>
      </c>
      <c r="S171" s="9">
        <v>0</v>
      </c>
      <c r="T171" s="9">
        <v>0</v>
      </c>
      <c r="U171" s="43">
        <v>0</v>
      </c>
      <c r="V171" s="45">
        <v>0</v>
      </c>
      <c r="W171" s="43">
        <v>3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>
        <v>-3</v>
      </c>
      <c r="AH171" s="43">
        <v>0</v>
      </c>
      <c r="AI171" s="43">
        <v>0</v>
      </c>
      <c r="AJ171" s="43">
        <v>0</v>
      </c>
      <c r="AK171" s="43">
        <v>0</v>
      </c>
      <c r="AL171" s="43">
        <v>0</v>
      </c>
      <c r="AM171" s="43">
        <v>0</v>
      </c>
      <c r="AN171" s="43">
        <v>0</v>
      </c>
      <c r="AO171" s="43">
        <v>0</v>
      </c>
      <c r="AP171" s="43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5041052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-5041052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</row>
    <row r="172" spans="1:66" ht="37.5" customHeight="1" x14ac:dyDescent="0.25">
      <c r="A172" s="37">
        <v>218</v>
      </c>
      <c r="B172" s="38" t="s">
        <v>291</v>
      </c>
      <c r="C172" s="38" t="s">
        <v>35</v>
      </c>
      <c r="D172" s="38" t="s">
        <v>36</v>
      </c>
      <c r="E172" s="38" t="s">
        <v>47</v>
      </c>
      <c r="F172" s="38" t="s">
        <v>36</v>
      </c>
      <c r="G172" s="38" t="s">
        <v>292</v>
      </c>
      <c r="H172" s="38" t="s">
        <v>64</v>
      </c>
      <c r="I172" s="38"/>
      <c r="J172" s="38"/>
      <c r="K172" s="38" t="s">
        <v>40</v>
      </c>
      <c r="L172" s="39">
        <v>225</v>
      </c>
      <c r="M172" s="39">
        <v>0</v>
      </c>
      <c r="N172" s="39">
        <v>225</v>
      </c>
      <c r="O172" s="40">
        <v>135</v>
      </c>
      <c r="P172" s="39">
        <v>50000000</v>
      </c>
      <c r="Q172" s="39">
        <v>47817000</v>
      </c>
      <c r="R172" s="39">
        <v>13826141.940000001</v>
      </c>
      <c r="S172" s="39">
        <v>0</v>
      </c>
      <c r="T172" s="39">
        <v>18</v>
      </c>
      <c r="U172" s="39">
        <v>0</v>
      </c>
      <c r="V172" s="39">
        <v>0</v>
      </c>
      <c r="W172" s="39">
        <v>0</v>
      </c>
      <c r="X172" s="39">
        <v>0</v>
      </c>
      <c r="Y172" s="39">
        <v>0</v>
      </c>
      <c r="Z172" s="39">
        <v>0</v>
      </c>
      <c r="AA172" s="39">
        <v>0</v>
      </c>
      <c r="AB172" s="39">
        <v>7</v>
      </c>
      <c r="AC172" s="39">
        <v>0</v>
      </c>
      <c r="AD172" s="39">
        <v>0</v>
      </c>
      <c r="AE172" s="39">
        <v>0</v>
      </c>
      <c r="AF172" s="39">
        <v>35</v>
      </c>
      <c r="AG172" s="39">
        <v>0</v>
      </c>
      <c r="AH172" s="39">
        <v>3</v>
      </c>
      <c r="AI172" s="39">
        <v>0</v>
      </c>
      <c r="AJ172" s="39">
        <v>0</v>
      </c>
      <c r="AK172" s="39">
        <v>0</v>
      </c>
      <c r="AL172" s="39">
        <v>0</v>
      </c>
      <c r="AM172" s="39">
        <v>0</v>
      </c>
      <c r="AN172" s="39">
        <v>40</v>
      </c>
      <c r="AO172" s="39">
        <v>0</v>
      </c>
      <c r="AP172" s="39">
        <v>32</v>
      </c>
      <c r="AQ172" s="53">
        <v>0</v>
      </c>
      <c r="AR172" s="53">
        <v>0</v>
      </c>
      <c r="AS172" s="53">
        <v>0</v>
      </c>
      <c r="AT172" s="53">
        <v>0</v>
      </c>
      <c r="AU172" s="53">
        <v>0</v>
      </c>
      <c r="AV172" s="53">
        <v>0</v>
      </c>
      <c r="AW172" s="53">
        <v>0</v>
      </c>
      <c r="AX172" s="53">
        <v>0</v>
      </c>
      <c r="AY172" s="53">
        <v>0</v>
      </c>
      <c r="AZ172" s="53">
        <v>0</v>
      </c>
      <c r="BA172" s="53">
        <v>0</v>
      </c>
      <c r="BB172" s="53">
        <v>0</v>
      </c>
      <c r="BC172" s="53">
        <v>0</v>
      </c>
      <c r="BD172" s="53">
        <v>0</v>
      </c>
      <c r="BE172" s="53">
        <v>0</v>
      </c>
      <c r="BF172" s="53">
        <v>0</v>
      </c>
      <c r="BG172" s="53">
        <v>0</v>
      </c>
      <c r="BH172" s="53">
        <v>0</v>
      </c>
      <c r="BI172" s="53">
        <v>0</v>
      </c>
      <c r="BJ172" s="53">
        <v>0</v>
      </c>
      <c r="BK172" s="53">
        <v>0</v>
      </c>
      <c r="BL172" s="53">
        <v>0</v>
      </c>
      <c r="BM172" s="53">
        <v>0</v>
      </c>
      <c r="BN172" s="53">
        <f>+BN173</f>
        <v>1252080.25</v>
      </c>
    </row>
    <row r="173" spans="1:66" ht="37.5" customHeight="1" x14ac:dyDescent="0.25">
      <c r="A173" s="41">
        <v>218</v>
      </c>
      <c r="B173" s="42" t="s">
        <v>291</v>
      </c>
      <c r="C173" s="42" t="s">
        <v>35</v>
      </c>
      <c r="D173" s="42" t="s">
        <v>36</v>
      </c>
      <c r="E173" s="42" t="s">
        <v>47</v>
      </c>
      <c r="F173" s="42" t="s">
        <v>36</v>
      </c>
      <c r="G173" s="42"/>
      <c r="H173" s="42"/>
      <c r="I173" s="42" t="s">
        <v>293</v>
      </c>
      <c r="J173" s="42" t="s">
        <v>64</v>
      </c>
      <c r="K173" s="42" t="s">
        <v>40</v>
      </c>
      <c r="L173" s="43">
        <v>225</v>
      </c>
      <c r="M173" s="43">
        <v>0</v>
      </c>
      <c r="N173" s="43">
        <v>225</v>
      </c>
      <c r="O173" s="44">
        <v>135</v>
      </c>
      <c r="P173" s="43">
        <v>50000000</v>
      </c>
      <c r="Q173" s="43">
        <v>47817000</v>
      </c>
      <c r="R173" s="9">
        <v>13826141.940000001</v>
      </c>
      <c r="S173" s="9">
        <v>0</v>
      </c>
      <c r="T173" s="9">
        <v>18</v>
      </c>
      <c r="U173" s="43">
        <v>0</v>
      </c>
      <c r="V173" s="45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7</v>
      </c>
      <c r="AC173" s="43">
        <v>0</v>
      </c>
      <c r="AD173" s="43">
        <v>0</v>
      </c>
      <c r="AE173" s="43">
        <v>0</v>
      </c>
      <c r="AF173" s="43">
        <v>35</v>
      </c>
      <c r="AG173" s="43">
        <v>0</v>
      </c>
      <c r="AH173" s="43">
        <v>3</v>
      </c>
      <c r="AI173" s="43">
        <v>0</v>
      </c>
      <c r="AJ173" s="43">
        <v>0</v>
      </c>
      <c r="AK173" s="43">
        <v>0</v>
      </c>
      <c r="AL173" s="43">
        <v>0</v>
      </c>
      <c r="AM173" s="43">
        <v>0</v>
      </c>
      <c r="AN173" s="43">
        <v>40</v>
      </c>
      <c r="AO173" s="43">
        <v>0</v>
      </c>
      <c r="AP173" s="43">
        <v>32</v>
      </c>
      <c r="AQ173" s="9">
        <v>0</v>
      </c>
      <c r="AR173" s="9">
        <v>366881.53</v>
      </c>
      <c r="AS173" s="9">
        <v>0</v>
      </c>
      <c r="AT173" s="9">
        <v>424816.27</v>
      </c>
      <c r="AU173" s="9">
        <v>0</v>
      </c>
      <c r="AV173" s="9">
        <v>1205867.46</v>
      </c>
      <c r="AW173" s="9">
        <v>0</v>
      </c>
      <c r="AX173" s="9">
        <v>2406000.7000000002</v>
      </c>
      <c r="AY173" s="9">
        <v>0</v>
      </c>
      <c r="AZ173" s="9">
        <v>630437.07999999996</v>
      </c>
      <c r="BA173" s="9">
        <v>0</v>
      </c>
      <c r="BB173" s="9">
        <v>657185.43000000005</v>
      </c>
      <c r="BC173" s="9">
        <v>0</v>
      </c>
      <c r="BD173" s="9">
        <v>946982</v>
      </c>
      <c r="BE173" s="9">
        <v>0</v>
      </c>
      <c r="BF173" s="9">
        <v>969221.33</v>
      </c>
      <c r="BG173" s="9">
        <v>-2183000</v>
      </c>
      <c r="BH173" s="9">
        <v>684532.9</v>
      </c>
      <c r="BI173" s="9">
        <v>0</v>
      </c>
      <c r="BJ173" s="9">
        <v>3477259.83</v>
      </c>
      <c r="BK173" s="9">
        <v>0</v>
      </c>
      <c r="BL173" s="9">
        <v>804877.16</v>
      </c>
      <c r="BM173" s="9">
        <v>0</v>
      </c>
      <c r="BN173" s="9">
        <v>1252080.25</v>
      </c>
    </row>
    <row r="174" spans="1:66" ht="37.5" customHeight="1" x14ac:dyDescent="0.25">
      <c r="A174" s="37">
        <v>218</v>
      </c>
      <c r="B174" s="38" t="s">
        <v>291</v>
      </c>
      <c r="C174" s="38" t="s">
        <v>35</v>
      </c>
      <c r="D174" s="38" t="s">
        <v>36</v>
      </c>
      <c r="E174" s="38" t="s">
        <v>42</v>
      </c>
      <c r="F174" s="38" t="s">
        <v>36</v>
      </c>
      <c r="G174" s="38" t="s">
        <v>294</v>
      </c>
      <c r="H174" s="38" t="s">
        <v>295</v>
      </c>
      <c r="I174" s="38"/>
      <c r="J174" s="38"/>
      <c r="K174" s="38" t="s">
        <v>265</v>
      </c>
      <c r="L174" s="39">
        <v>17349</v>
      </c>
      <c r="M174" s="39">
        <v>2657</v>
      </c>
      <c r="N174" s="39">
        <v>14692</v>
      </c>
      <c r="O174" s="40">
        <v>14411</v>
      </c>
      <c r="P174" s="39">
        <v>610666000</v>
      </c>
      <c r="Q174" s="39">
        <v>514012193</v>
      </c>
      <c r="R174" s="39">
        <v>504544000</v>
      </c>
      <c r="S174" s="39">
        <v>105</v>
      </c>
      <c r="T174" s="39">
        <v>0</v>
      </c>
      <c r="U174" s="39">
        <v>0</v>
      </c>
      <c r="V174" s="39">
        <v>57</v>
      </c>
      <c r="W174" s="39">
        <v>-306</v>
      </c>
      <c r="X174" s="39">
        <v>0</v>
      </c>
      <c r="Y174" s="39">
        <v>0</v>
      </c>
      <c r="Z174" s="39">
        <v>4729</v>
      </c>
      <c r="AA174" s="39">
        <v>-2297</v>
      </c>
      <c r="AB174" s="39">
        <v>1362</v>
      </c>
      <c r="AC174" s="39">
        <v>79</v>
      </c>
      <c r="AD174" s="39">
        <v>0</v>
      </c>
      <c r="AE174" s="39">
        <v>0</v>
      </c>
      <c r="AF174" s="39">
        <v>793</v>
      </c>
      <c r="AG174" s="39">
        <v>-66</v>
      </c>
      <c r="AH174" s="39">
        <v>11</v>
      </c>
      <c r="AI174" s="39">
        <v>19</v>
      </c>
      <c r="AJ174" s="39">
        <v>2265</v>
      </c>
      <c r="AK174" s="39">
        <v>-101</v>
      </c>
      <c r="AL174" s="39">
        <v>1734</v>
      </c>
      <c r="AM174" s="39">
        <v>-87</v>
      </c>
      <c r="AN174" s="39">
        <v>2152</v>
      </c>
      <c r="AO174" s="39">
        <v>-3</v>
      </c>
      <c r="AP174" s="39">
        <v>1308</v>
      </c>
      <c r="AQ174" s="53">
        <v>0</v>
      </c>
      <c r="AR174" s="53">
        <v>0</v>
      </c>
      <c r="AS174" s="53">
        <v>0</v>
      </c>
      <c r="AT174" s="53">
        <v>0</v>
      </c>
      <c r="AU174" s="53">
        <v>0</v>
      </c>
      <c r="AV174" s="53">
        <v>0</v>
      </c>
      <c r="AW174" s="53">
        <v>0</v>
      </c>
      <c r="AX174" s="53">
        <v>0</v>
      </c>
      <c r="AY174" s="53">
        <v>0</v>
      </c>
      <c r="AZ174" s="53">
        <v>0</v>
      </c>
      <c r="BA174" s="53">
        <v>0</v>
      </c>
      <c r="BB174" s="53">
        <v>0</v>
      </c>
      <c r="BC174" s="53">
        <v>0</v>
      </c>
      <c r="BD174" s="53">
        <v>0</v>
      </c>
      <c r="BE174" s="53">
        <v>0</v>
      </c>
      <c r="BF174" s="53">
        <v>0</v>
      </c>
      <c r="BG174" s="53">
        <v>0</v>
      </c>
      <c r="BH174" s="53">
        <v>0</v>
      </c>
      <c r="BI174" s="53">
        <v>0</v>
      </c>
      <c r="BJ174" s="53">
        <v>0</v>
      </c>
      <c r="BK174" s="53">
        <v>0</v>
      </c>
      <c r="BL174" s="53">
        <v>0</v>
      </c>
      <c r="BM174" s="53">
        <f>SUM(BM175:BM179)</f>
        <v>0</v>
      </c>
      <c r="BN174" s="53">
        <f>SUM(BN175:BN179)</f>
        <v>32497500</v>
      </c>
    </row>
    <row r="175" spans="1:66" ht="37.5" customHeight="1" x14ac:dyDescent="0.25">
      <c r="A175" s="41">
        <v>218</v>
      </c>
      <c r="B175" s="42" t="s">
        <v>291</v>
      </c>
      <c r="C175" s="42" t="s">
        <v>35</v>
      </c>
      <c r="D175" s="42" t="s">
        <v>36</v>
      </c>
      <c r="E175" s="42" t="s">
        <v>42</v>
      </c>
      <c r="F175" s="42" t="s">
        <v>36</v>
      </c>
      <c r="G175" s="42"/>
      <c r="H175" s="42"/>
      <c r="I175" s="42" t="s">
        <v>296</v>
      </c>
      <c r="J175" s="42" t="s">
        <v>297</v>
      </c>
      <c r="K175" s="42" t="s">
        <v>265</v>
      </c>
      <c r="L175" s="43">
        <v>360</v>
      </c>
      <c r="M175" s="43">
        <v>168</v>
      </c>
      <c r="N175" s="43">
        <v>192</v>
      </c>
      <c r="O175" s="44">
        <v>192</v>
      </c>
      <c r="P175" s="43">
        <v>12600000</v>
      </c>
      <c r="Q175" s="43">
        <v>6702500</v>
      </c>
      <c r="R175" s="9">
        <v>6702500</v>
      </c>
      <c r="S175" s="9">
        <v>0</v>
      </c>
      <c r="T175" s="9">
        <v>0</v>
      </c>
      <c r="U175" s="43">
        <v>0</v>
      </c>
      <c r="V175" s="45">
        <v>0</v>
      </c>
      <c r="W175" s="43">
        <v>0</v>
      </c>
      <c r="X175" s="43">
        <v>0</v>
      </c>
      <c r="Y175" s="43">
        <v>0</v>
      </c>
      <c r="Z175" s="43">
        <v>10</v>
      </c>
      <c r="AA175" s="43">
        <v>-129</v>
      </c>
      <c r="AB175" s="43">
        <v>85</v>
      </c>
      <c r="AC175" s="43">
        <v>0</v>
      </c>
      <c r="AD175" s="43">
        <v>0</v>
      </c>
      <c r="AE175" s="43">
        <v>0</v>
      </c>
      <c r="AF175" s="43">
        <v>6</v>
      </c>
      <c r="AG175" s="43">
        <v>-14</v>
      </c>
      <c r="AH175" s="43">
        <v>0</v>
      </c>
      <c r="AI175" s="43">
        <v>-1</v>
      </c>
      <c r="AJ175" s="43">
        <v>65</v>
      </c>
      <c r="AK175" s="43">
        <v>24</v>
      </c>
      <c r="AL175" s="43">
        <v>0</v>
      </c>
      <c r="AM175" s="43">
        <v>-12</v>
      </c>
      <c r="AN175" s="43">
        <v>26</v>
      </c>
      <c r="AO175" s="43">
        <v>-36</v>
      </c>
      <c r="AP175" s="43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350000</v>
      </c>
      <c r="AY175" s="9">
        <v>-4550000</v>
      </c>
      <c r="AZ175" s="9">
        <v>0</v>
      </c>
      <c r="BA175" s="9">
        <v>0</v>
      </c>
      <c r="BB175" s="9">
        <v>0</v>
      </c>
      <c r="BC175" s="9">
        <v>0</v>
      </c>
      <c r="BD175" s="9">
        <v>210000</v>
      </c>
      <c r="BE175" s="9">
        <v>-500000</v>
      </c>
      <c r="BF175" s="9">
        <v>4392500</v>
      </c>
      <c r="BG175" s="9">
        <v>0</v>
      </c>
      <c r="BH175" s="9">
        <v>1750000</v>
      </c>
      <c r="BI175" s="9">
        <v>822500</v>
      </c>
      <c r="BJ175" s="9">
        <v>0</v>
      </c>
      <c r="BK175" s="9">
        <v>0</v>
      </c>
      <c r="BL175" s="9">
        <v>0</v>
      </c>
      <c r="BM175" s="9">
        <v>-1670000</v>
      </c>
      <c r="BN175" s="9">
        <v>0</v>
      </c>
    </row>
    <row r="176" spans="1:66" ht="37.5" customHeight="1" x14ac:dyDescent="0.25">
      <c r="A176" s="41">
        <v>218</v>
      </c>
      <c r="B176" s="42" t="s">
        <v>291</v>
      </c>
      <c r="C176" s="42" t="s">
        <v>35</v>
      </c>
      <c r="D176" s="42" t="s">
        <v>36</v>
      </c>
      <c r="E176" s="42" t="s">
        <v>42</v>
      </c>
      <c r="F176" s="42" t="s">
        <v>36</v>
      </c>
      <c r="G176" s="42"/>
      <c r="H176" s="42"/>
      <c r="I176" s="42" t="s">
        <v>298</v>
      </c>
      <c r="J176" s="42" t="s">
        <v>299</v>
      </c>
      <c r="K176" s="42" t="s">
        <v>265</v>
      </c>
      <c r="L176" s="43">
        <v>430</v>
      </c>
      <c r="M176" s="43">
        <v>430</v>
      </c>
      <c r="N176" s="43">
        <v>0</v>
      </c>
      <c r="O176" s="44">
        <v>0</v>
      </c>
      <c r="P176" s="43">
        <v>15050000</v>
      </c>
      <c r="Q176" s="43">
        <v>0</v>
      </c>
      <c r="R176" s="9">
        <v>0</v>
      </c>
      <c r="S176" s="9">
        <v>0</v>
      </c>
      <c r="T176" s="9">
        <v>0</v>
      </c>
      <c r="U176" s="43">
        <v>-40</v>
      </c>
      <c r="V176" s="45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-170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>
        <v>-28</v>
      </c>
      <c r="AH176" s="43">
        <v>0</v>
      </c>
      <c r="AI176" s="43">
        <v>0</v>
      </c>
      <c r="AJ176" s="43">
        <v>0</v>
      </c>
      <c r="AK176" s="43">
        <v>-182</v>
      </c>
      <c r="AL176" s="43">
        <v>0</v>
      </c>
      <c r="AM176" s="43">
        <v>-10</v>
      </c>
      <c r="AN176" s="43">
        <v>0</v>
      </c>
      <c r="AO176" s="43">
        <v>0</v>
      </c>
      <c r="AP176" s="43">
        <v>0</v>
      </c>
      <c r="AQ176" s="9">
        <v>0</v>
      </c>
      <c r="AR176" s="9">
        <v>0</v>
      </c>
      <c r="AS176" s="9">
        <v>-1745500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-10154500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-1000000</v>
      </c>
      <c r="BF176" s="9">
        <v>0</v>
      </c>
      <c r="BG176" s="9">
        <v>0</v>
      </c>
      <c r="BH176" s="9">
        <v>0</v>
      </c>
      <c r="BI176" s="9">
        <v>-2150000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</row>
    <row r="177" spans="1:66" ht="37.5" customHeight="1" x14ac:dyDescent="0.25">
      <c r="A177" s="41">
        <v>218</v>
      </c>
      <c r="B177" s="42" t="s">
        <v>291</v>
      </c>
      <c r="C177" s="42" t="s">
        <v>35</v>
      </c>
      <c r="D177" s="42" t="s">
        <v>36</v>
      </c>
      <c r="E177" s="42" t="s">
        <v>42</v>
      </c>
      <c r="F177" s="42" t="s">
        <v>36</v>
      </c>
      <c r="G177" s="42"/>
      <c r="H177" s="42"/>
      <c r="I177" s="42" t="s">
        <v>300</v>
      </c>
      <c r="J177" s="42" t="s">
        <v>301</v>
      </c>
      <c r="K177" s="42" t="s">
        <v>265</v>
      </c>
      <c r="L177" s="43">
        <v>264</v>
      </c>
      <c r="M177" s="43">
        <v>264</v>
      </c>
      <c r="N177" s="43">
        <v>0</v>
      </c>
      <c r="O177" s="44">
        <v>0</v>
      </c>
      <c r="P177" s="43">
        <v>9254000</v>
      </c>
      <c r="Q177" s="43">
        <v>0</v>
      </c>
      <c r="R177" s="9">
        <v>0</v>
      </c>
      <c r="S177" s="9">
        <v>0</v>
      </c>
      <c r="T177" s="9">
        <v>0</v>
      </c>
      <c r="U177" s="43">
        <v>-194</v>
      </c>
      <c r="V177" s="45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-70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43">
        <v>0</v>
      </c>
      <c r="AM177" s="43">
        <v>0</v>
      </c>
      <c r="AN177" s="43">
        <v>0</v>
      </c>
      <c r="AO177" s="43">
        <v>0</v>
      </c>
      <c r="AP177" s="43">
        <v>0</v>
      </c>
      <c r="AQ177" s="9">
        <v>0</v>
      </c>
      <c r="AR177" s="9">
        <v>0</v>
      </c>
      <c r="AS177" s="9">
        <v>-6804000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-2450000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</row>
    <row r="178" spans="1:66" ht="37.5" customHeight="1" x14ac:dyDescent="0.25">
      <c r="A178" s="41">
        <v>218</v>
      </c>
      <c r="B178" s="42" t="s">
        <v>291</v>
      </c>
      <c r="C178" s="42" t="s">
        <v>35</v>
      </c>
      <c r="D178" s="42" t="s">
        <v>36</v>
      </c>
      <c r="E178" s="42" t="s">
        <v>42</v>
      </c>
      <c r="F178" s="42" t="s">
        <v>36</v>
      </c>
      <c r="G178" s="42"/>
      <c r="H178" s="42"/>
      <c r="I178" s="42" t="s">
        <v>302</v>
      </c>
      <c r="J178" s="42" t="s">
        <v>303</v>
      </c>
      <c r="K178" s="42" t="s">
        <v>265</v>
      </c>
      <c r="L178" s="43">
        <v>1422</v>
      </c>
      <c r="M178" s="43">
        <v>1422</v>
      </c>
      <c r="N178" s="43">
        <v>0</v>
      </c>
      <c r="O178" s="44">
        <v>0</v>
      </c>
      <c r="P178" s="43">
        <v>49546000</v>
      </c>
      <c r="Q178" s="43">
        <v>0</v>
      </c>
      <c r="R178" s="9">
        <v>0</v>
      </c>
      <c r="S178" s="9">
        <v>0</v>
      </c>
      <c r="T178" s="9">
        <v>0</v>
      </c>
      <c r="U178" s="43">
        <v>-137</v>
      </c>
      <c r="V178" s="45">
        <v>0</v>
      </c>
      <c r="W178" s="43">
        <v>-114</v>
      </c>
      <c r="X178" s="43">
        <v>0</v>
      </c>
      <c r="Y178" s="43">
        <v>0</v>
      </c>
      <c r="Z178" s="43">
        <v>0</v>
      </c>
      <c r="AA178" s="43">
        <v>-673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>
        <v>-101</v>
      </c>
      <c r="AH178" s="43">
        <v>0</v>
      </c>
      <c r="AI178" s="43">
        <v>-115</v>
      </c>
      <c r="AJ178" s="43">
        <v>0</v>
      </c>
      <c r="AK178" s="43">
        <v>-53</v>
      </c>
      <c r="AL178" s="43">
        <v>0</v>
      </c>
      <c r="AM178" s="43">
        <v>-192</v>
      </c>
      <c r="AN178" s="43">
        <v>0</v>
      </c>
      <c r="AO178" s="43">
        <v>-37</v>
      </c>
      <c r="AP178" s="43">
        <v>0</v>
      </c>
      <c r="AQ178" s="9">
        <v>0</v>
      </c>
      <c r="AR178" s="9">
        <v>0</v>
      </c>
      <c r="AS178" s="9">
        <v>-4962500</v>
      </c>
      <c r="AT178" s="9">
        <v>0</v>
      </c>
      <c r="AU178" s="9">
        <v>-4025000</v>
      </c>
      <c r="AV178" s="9">
        <v>0</v>
      </c>
      <c r="AW178" s="9">
        <v>0</v>
      </c>
      <c r="AX178" s="9">
        <v>0</v>
      </c>
      <c r="AY178" s="9">
        <v>-23173120</v>
      </c>
      <c r="AZ178" s="9">
        <v>0</v>
      </c>
      <c r="BA178" s="9">
        <v>0</v>
      </c>
      <c r="BB178" s="9">
        <v>0</v>
      </c>
      <c r="BC178" s="9">
        <v>0</v>
      </c>
      <c r="BD178" s="9">
        <v>3269000</v>
      </c>
      <c r="BE178" s="9">
        <v>-3557000</v>
      </c>
      <c r="BF178" s="9">
        <v>-3269000</v>
      </c>
      <c r="BG178" s="9">
        <v>-3822965</v>
      </c>
      <c r="BH178" s="9">
        <v>0</v>
      </c>
      <c r="BI178" s="9">
        <v>-571000</v>
      </c>
      <c r="BJ178" s="9">
        <v>0</v>
      </c>
      <c r="BK178" s="9">
        <v>-1062035</v>
      </c>
      <c r="BL178" s="9">
        <v>0</v>
      </c>
      <c r="BM178" s="9">
        <v>-8372380</v>
      </c>
      <c r="BN178" s="9">
        <v>0</v>
      </c>
    </row>
    <row r="179" spans="1:66" ht="37.5" customHeight="1" x14ac:dyDescent="0.25">
      <c r="A179" s="41">
        <v>218</v>
      </c>
      <c r="B179" s="42" t="s">
        <v>291</v>
      </c>
      <c r="C179" s="42" t="s">
        <v>35</v>
      </c>
      <c r="D179" s="42" t="s">
        <v>36</v>
      </c>
      <c r="E179" s="42" t="s">
        <v>42</v>
      </c>
      <c r="F179" s="42" t="s">
        <v>36</v>
      </c>
      <c r="G179" s="42"/>
      <c r="H179" s="42"/>
      <c r="I179" s="42" t="s">
        <v>304</v>
      </c>
      <c r="J179" s="42" t="s">
        <v>305</v>
      </c>
      <c r="K179" s="42" t="s">
        <v>265</v>
      </c>
      <c r="L179" s="43">
        <v>14873</v>
      </c>
      <c r="M179" s="43">
        <v>373</v>
      </c>
      <c r="N179" s="43">
        <v>14500</v>
      </c>
      <c r="O179" s="44">
        <v>14219</v>
      </c>
      <c r="P179" s="43">
        <v>524216000</v>
      </c>
      <c r="Q179" s="43">
        <v>507309693</v>
      </c>
      <c r="R179" s="9">
        <v>497841500</v>
      </c>
      <c r="S179" s="9">
        <v>105</v>
      </c>
      <c r="T179" s="9">
        <v>0</v>
      </c>
      <c r="U179" s="43">
        <v>371</v>
      </c>
      <c r="V179" s="45">
        <v>57</v>
      </c>
      <c r="W179" s="43">
        <v>-192</v>
      </c>
      <c r="X179" s="43">
        <v>0</v>
      </c>
      <c r="Y179" s="43">
        <v>0</v>
      </c>
      <c r="Z179" s="43">
        <v>4719</v>
      </c>
      <c r="AA179" s="43">
        <v>-1255</v>
      </c>
      <c r="AB179" s="43">
        <v>1277</v>
      </c>
      <c r="AC179" s="43">
        <v>79</v>
      </c>
      <c r="AD179" s="43">
        <v>0</v>
      </c>
      <c r="AE179" s="43">
        <v>0</v>
      </c>
      <c r="AF179" s="43">
        <v>787</v>
      </c>
      <c r="AG179" s="43">
        <v>77</v>
      </c>
      <c r="AH179" s="43">
        <v>11</v>
      </c>
      <c r="AI179" s="43">
        <v>135</v>
      </c>
      <c r="AJ179" s="43">
        <v>2200</v>
      </c>
      <c r="AK179" s="43">
        <v>110</v>
      </c>
      <c r="AL179" s="43">
        <v>1734</v>
      </c>
      <c r="AM179" s="43">
        <v>127</v>
      </c>
      <c r="AN179" s="43">
        <v>2126</v>
      </c>
      <c r="AO179" s="43">
        <v>70</v>
      </c>
      <c r="AP179" s="43">
        <v>1308</v>
      </c>
      <c r="AQ179" s="9">
        <v>0</v>
      </c>
      <c r="AR179" s="9">
        <v>2156000</v>
      </c>
      <c r="AS179" s="9">
        <v>13512000</v>
      </c>
      <c r="AT179" s="9">
        <v>0</v>
      </c>
      <c r="AU179" s="9">
        <v>-6766000</v>
      </c>
      <c r="AV179" s="9">
        <v>0</v>
      </c>
      <c r="AW179" s="9">
        <v>0</v>
      </c>
      <c r="AX179" s="9">
        <v>233982350</v>
      </c>
      <c r="AY179" s="9">
        <v>-44473152</v>
      </c>
      <c r="AZ179" s="9">
        <v>6214500</v>
      </c>
      <c r="BA179" s="9">
        <v>0</v>
      </c>
      <c r="BB179" s="9">
        <v>1032500</v>
      </c>
      <c r="BC179" s="9">
        <v>0</v>
      </c>
      <c r="BD179" s="9">
        <v>44379650</v>
      </c>
      <c r="BE179" s="9">
        <v>5057000</v>
      </c>
      <c r="BF179" s="9">
        <v>89219500</v>
      </c>
      <c r="BG179" s="9">
        <v>3822965</v>
      </c>
      <c r="BH179" s="9">
        <v>20703000</v>
      </c>
      <c r="BI179" s="9">
        <v>1898500</v>
      </c>
      <c r="BJ179" s="9">
        <v>41569000</v>
      </c>
      <c r="BK179" s="9">
        <v>0</v>
      </c>
      <c r="BL179" s="9">
        <v>26087500</v>
      </c>
      <c r="BM179" s="9">
        <v>10042380</v>
      </c>
      <c r="BN179" s="9">
        <v>32497500</v>
      </c>
    </row>
    <row r="180" spans="1:66" ht="37.5" customHeight="1" x14ac:dyDescent="0.25">
      <c r="A180" s="37">
        <v>218</v>
      </c>
      <c r="B180" s="47">
        <v>94</v>
      </c>
      <c r="C180" s="38" t="s">
        <v>86</v>
      </c>
      <c r="D180" s="38" t="s">
        <v>36</v>
      </c>
      <c r="E180" s="38" t="s">
        <v>42</v>
      </c>
      <c r="F180" s="38" t="s">
        <v>36</v>
      </c>
      <c r="G180" s="38" t="s">
        <v>105</v>
      </c>
      <c r="H180" s="38" t="s">
        <v>106</v>
      </c>
      <c r="I180" s="38"/>
      <c r="J180" s="38"/>
      <c r="K180" s="38" t="s">
        <v>68</v>
      </c>
      <c r="L180" s="39">
        <v>0</v>
      </c>
      <c r="M180" s="39">
        <v>-219</v>
      </c>
      <c r="N180" s="39">
        <v>219</v>
      </c>
      <c r="O180" s="40">
        <v>127</v>
      </c>
      <c r="P180" s="39">
        <v>0</v>
      </c>
      <c r="Q180" s="39">
        <v>8173000</v>
      </c>
      <c r="R180" s="39">
        <v>4735200</v>
      </c>
      <c r="S180" s="39">
        <v>0</v>
      </c>
      <c r="T180" s="39">
        <v>0</v>
      </c>
      <c r="U180" s="39">
        <v>0</v>
      </c>
      <c r="V180" s="39">
        <v>0</v>
      </c>
      <c r="W180" s="39">
        <v>290</v>
      </c>
      <c r="X180" s="39">
        <v>0</v>
      </c>
      <c r="Y180" s="39">
        <v>0</v>
      </c>
      <c r="Z180" s="39">
        <v>58</v>
      </c>
      <c r="AA180" s="39">
        <v>0</v>
      </c>
      <c r="AB180" s="39">
        <v>8</v>
      </c>
      <c r="AC180" s="39">
        <v>-2</v>
      </c>
      <c r="AD180" s="39">
        <v>0</v>
      </c>
      <c r="AE180" s="39">
        <v>0</v>
      </c>
      <c r="AF180" s="39">
        <v>18</v>
      </c>
      <c r="AG180" s="39">
        <v>0</v>
      </c>
      <c r="AH180" s="39">
        <v>0</v>
      </c>
      <c r="AI180" s="39">
        <v>-69</v>
      </c>
      <c r="AJ180" s="39">
        <v>0</v>
      </c>
      <c r="AK180" s="39">
        <v>0</v>
      </c>
      <c r="AL180" s="39">
        <v>0</v>
      </c>
      <c r="AM180" s="39">
        <v>0</v>
      </c>
      <c r="AN180" s="39">
        <v>38</v>
      </c>
      <c r="AO180" s="39">
        <v>0</v>
      </c>
      <c r="AP180" s="39">
        <v>5</v>
      </c>
      <c r="AQ180" s="39">
        <v>0</v>
      </c>
      <c r="AR180" s="39">
        <v>0</v>
      </c>
      <c r="AS180" s="39">
        <v>0</v>
      </c>
      <c r="AT180" s="39">
        <v>0</v>
      </c>
      <c r="AU180" s="39">
        <v>10791000</v>
      </c>
      <c r="AV180" s="39">
        <v>0</v>
      </c>
      <c r="AW180" s="39">
        <v>0</v>
      </c>
      <c r="AX180" s="39">
        <v>2510200</v>
      </c>
      <c r="AY180" s="39">
        <v>0</v>
      </c>
      <c r="AZ180" s="39">
        <v>816200</v>
      </c>
      <c r="BA180" s="39">
        <v>0</v>
      </c>
      <c r="BB180" s="39">
        <v>0</v>
      </c>
      <c r="BC180" s="39">
        <v>0</v>
      </c>
      <c r="BD180" s="39">
        <v>1212450</v>
      </c>
      <c r="BE180" s="39">
        <v>0</v>
      </c>
      <c r="BF180" s="39">
        <v>0</v>
      </c>
      <c r="BG180" s="39">
        <v>-2618000</v>
      </c>
      <c r="BH180" s="39">
        <v>0</v>
      </c>
      <c r="BI180" s="39">
        <v>0</v>
      </c>
      <c r="BJ180" s="39">
        <v>0</v>
      </c>
      <c r="BK180" s="39">
        <v>0</v>
      </c>
      <c r="BL180" s="39">
        <v>196350</v>
      </c>
      <c r="BM180" s="39">
        <v>0</v>
      </c>
      <c r="BN180" s="39">
        <v>0</v>
      </c>
    </row>
    <row r="181" spans="1:66" ht="37.5" customHeight="1" x14ac:dyDescent="0.25">
      <c r="A181" s="41">
        <v>218</v>
      </c>
      <c r="B181" s="48">
        <v>94</v>
      </c>
      <c r="C181" s="42" t="s">
        <v>86</v>
      </c>
      <c r="D181" s="42" t="s">
        <v>36</v>
      </c>
      <c r="E181" s="42" t="s">
        <v>42</v>
      </c>
      <c r="F181" s="42" t="s">
        <v>36</v>
      </c>
      <c r="G181" s="42"/>
      <c r="H181" s="42"/>
      <c r="I181" s="42" t="s">
        <v>306</v>
      </c>
      <c r="J181" s="42" t="s">
        <v>307</v>
      </c>
      <c r="K181" s="42" t="s">
        <v>68</v>
      </c>
      <c r="L181" s="43">
        <v>0</v>
      </c>
      <c r="M181" s="43">
        <v>-219</v>
      </c>
      <c r="N181" s="43">
        <v>219</v>
      </c>
      <c r="O181" s="44">
        <v>127</v>
      </c>
      <c r="P181" s="43">
        <v>0</v>
      </c>
      <c r="Q181" s="43">
        <v>8173000</v>
      </c>
      <c r="R181" s="9">
        <v>4735200</v>
      </c>
      <c r="S181" s="9">
        <v>0</v>
      </c>
      <c r="T181" s="9">
        <v>0</v>
      </c>
      <c r="U181" s="43">
        <v>0</v>
      </c>
      <c r="V181" s="45">
        <v>0</v>
      </c>
      <c r="W181" s="43">
        <v>290</v>
      </c>
      <c r="X181" s="43">
        <v>0</v>
      </c>
      <c r="Y181" s="43">
        <v>0</v>
      </c>
      <c r="Z181" s="43">
        <v>58</v>
      </c>
      <c r="AA181" s="43">
        <v>0</v>
      </c>
      <c r="AB181" s="43">
        <v>8</v>
      </c>
      <c r="AC181" s="43">
        <v>-2</v>
      </c>
      <c r="AD181" s="43">
        <v>0</v>
      </c>
      <c r="AE181" s="43">
        <v>0</v>
      </c>
      <c r="AF181" s="43">
        <v>18</v>
      </c>
      <c r="AG181" s="43">
        <v>0</v>
      </c>
      <c r="AH181" s="43">
        <v>0</v>
      </c>
      <c r="AI181" s="43">
        <v>-69</v>
      </c>
      <c r="AJ181" s="43">
        <v>0</v>
      </c>
      <c r="AK181" s="43">
        <v>0</v>
      </c>
      <c r="AL181" s="43">
        <v>0</v>
      </c>
      <c r="AM181" s="43">
        <v>0</v>
      </c>
      <c r="AN181" s="43">
        <v>38</v>
      </c>
      <c r="AO181" s="43">
        <v>0</v>
      </c>
      <c r="AP181" s="43">
        <v>5</v>
      </c>
      <c r="AQ181" s="9">
        <v>0</v>
      </c>
      <c r="AR181" s="9">
        <v>0</v>
      </c>
      <c r="AS181" s="9">
        <v>0</v>
      </c>
      <c r="AT181" s="9">
        <v>0</v>
      </c>
      <c r="AU181" s="9">
        <v>10791000</v>
      </c>
      <c r="AV181" s="9">
        <v>0</v>
      </c>
      <c r="AW181" s="9">
        <v>0</v>
      </c>
      <c r="AX181" s="9">
        <v>2510200</v>
      </c>
      <c r="AY181" s="9">
        <v>0</v>
      </c>
      <c r="AZ181" s="9">
        <v>816200</v>
      </c>
      <c r="BA181" s="9">
        <v>0</v>
      </c>
      <c r="BB181" s="9">
        <v>0</v>
      </c>
      <c r="BC181" s="9">
        <v>0</v>
      </c>
      <c r="BD181" s="9">
        <v>1212450</v>
      </c>
      <c r="BE181" s="9">
        <v>0</v>
      </c>
      <c r="BF181" s="9">
        <v>0</v>
      </c>
      <c r="BG181" s="9">
        <v>-2618000</v>
      </c>
      <c r="BH181" s="9">
        <v>0</v>
      </c>
      <c r="BI181" s="9">
        <v>0</v>
      </c>
      <c r="BJ181" s="9">
        <v>0</v>
      </c>
      <c r="BK181" s="9">
        <v>0</v>
      </c>
      <c r="BL181" s="9">
        <v>196350</v>
      </c>
      <c r="BM181" s="9">
        <v>0</v>
      </c>
      <c r="BN181" s="9">
        <v>0</v>
      </c>
    </row>
    <row r="182" spans="1:66" ht="37.5" customHeight="1" x14ac:dyDescent="0.25">
      <c r="A182" s="37">
        <v>218</v>
      </c>
      <c r="B182" s="47">
        <v>94</v>
      </c>
      <c r="C182" s="38" t="s">
        <v>86</v>
      </c>
      <c r="D182" s="38" t="s">
        <v>36</v>
      </c>
      <c r="E182" s="38" t="s">
        <v>42</v>
      </c>
      <c r="F182" s="38" t="s">
        <v>36</v>
      </c>
      <c r="G182" s="38" t="s">
        <v>308</v>
      </c>
      <c r="H182" s="38" t="s">
        <v>309</v>
      </c>
      <c r="I182" s="38"/>
      <c r="J182" s="38"/>
      <c r="K182" s="38" t="s">
        <v>68</v>
      </c>
      <c r="L182" s="39">
        <v>0</v>
      </c>
      <c r="M182" s="39">
        <v>-89</v>
      </c>
      <c r="N182" s="39">
        <v>89</v>
      </c>
      <c r="O182" s="40">
        <v>46</v>
      </c>
      <c r="P182" s="39">
        <v>0</v>
      </c>
      <c r="Q182" s="39">
        <v>3560035</v>
      </c>
      <c r="R182" s="39">
        <v>1885800</v>
      </c>
      <c r="S182" s="39">
        <v>0</v>
      </c>
      <c r="T182" s="39">
        <v>0</v>
      </c>
      <c r="U182" s="39">
        <v>0</v>
      </c>
      <c r="V182" s="39">
        <v>0</v>
      </c>
      <c r="W182" s="39">
        <v>0</v>
      </c>
      <c r="X182" s="39">
        <v>0</v>
      </c>
      <c r="Y182" s="39">
        <v>0</v>
      </c>
      <c r="Z182" s="39">
        <v>0</v>
      </c>
      <c r="AA182" s="39">
        <v>0</v>
      </c>
      <c r="AB182" s="39">
        <v>0</v>
      </c>
      <c r="AC182" s="39">
        <v>0</v>
      </c>
      <c r="AD182" s="39">
        <v>0</v>
      </c>
      <c r="AE182" s="39">
        <v>0</v>
      </c>
      <c r="AF182" s="39">
        <v>0</v>
      </c>
      <c r="AG182" s="39">
        <v>0</v>
      </c>
      <c r="AH182" s="39">
        <v>0</v>
      </c>
      <c r="AI182" s="39">
        <v>75</v>
      </c>
      <c r="AJ182" s="39">
        <v>0</v>
      </c>
      <c r="AK182" s="39">
        <v>14</v>
      </c>
      <c r="AL182" s="39">
        <v>0</v>
      </c>
      <c r="AM182" s="39">
        <v>0</v>
      </c>
      <c r="AN182" s="39">
        <v>0</v>
      </c>
      <c r="AO182" s="39">
        <v>0</v>
      </c>
      <c r="AP182" s="39">
        <v>46</v>
      </c>
      <c r="AQ182" s="39">
        <v>0</v>
      </c>
      <c r="AR182" s="39">
        <v>0</v>
      </c>
      <c r="AS182" s="39">
        <v>0</v>
      </c>
      <c r="AT182" s="39">
        <v>0</v>
      </c>
      <c r="AU182" s="39">
        <v>0</v>
      </c>
      <c r="AV182" s="39">
        <v>0</v>
      </c>
      <c r="AW182" s="39">
        <v>0</v>
      </c>
      <c r="AX182" s="39">
        <v>0</v>
      </c>
      <c r="AY182" s="39">
        <v>0</v>
      </c>
      <c r="AZ182" s="39">
        <v>0</v>
      </c>
      <c r="BA182" s="39">
        <v>0</v>
      </c>
      <c r="BB182" s="39">
        <v>0</v>
      </c>
      <c r="BC182" s="39">
        <v>0</v>
      </c>
      <c r="BD182" s="39">
        <v>0</v>
      </c>
      <c r="BE182" s="39">
        <v>0</v>
      </c>
      <c r="BF182" s="39">
        <v>0</v>
      </c>
      <c r="BG182" s="39">
        <v>2618000</v>
      </c>
      <c r="BH182" s="39">
        <v>0</v>
      </c>
      <c r="BI182" s="39">
        <v>0</v>
      </c>
      <c r="BJ182" s="39">
        <v>0</v>
      </c>
      <c r="BK182" s="39">
        <v>942035</v>
      </c>
      <c r="BL182" s="39">
        <v>1570800</v>
      </c>
      <c r="BM182" s="39">
        <v>0</v>
      </c>
      <c r="BN182" s="39">
        <v>315000</v>
      </c>
    </row>
    <row r="183" spans="1:66" ht="37.5" customHeight="1" x14ac:dyDescent="0.25">
      <c r="A183" s="41">
        <v>218</v>
      </c>
      <c r="B183" s="48">
        <v>94</v>
      </c>
      <c r="C183" s="42" t="s">
        <v>86</v>
      </c>
      <c r="D183" s="42" t="s">
        <v>36</v>
      </c>
      <c r="E183" s="42" t="s">
        <v>42</v>
      </c>
      <c r="F183" s="42" t="s">
        <v>36</v>
      </c>
      <c r="G183" s="42"/>
      <c r="H183" s="42"/>
      <c r="I183" s="42" t="s">
        <v>310</v>
      </c>
      <c r="J183" s="42" t="s">
        <v>307</v>
      </c>
      <c r="K183" s="42" t="s">
        <v>68</v>
      </c>
      <c r="L183" s="43">
        <v>0</v>
      </c>
      <c r="M183" s="43">
        <v>-89</v>
      </c>
      <c r="N183" s="43">
        <v>89</v>
      </c>
      <c r="O183" s="44">
        <v>46</v>
      </c>
      <c r="P183" s="43">
        <v>0</v>
      </c>
      <c r="Q183" s="43">
        <v>3560035</v>
      </c>
      <c r="R183" s="9">
        <v>1885800</v>
      </c>
      <c r="S183" s="9">
        <v>0</v>
      </c>
      <c r="T183" s="9">
        <v>0</v>
      </c>
      <c r="U183" s="43">
        <v>0</v>
      </c>
      <c r="V183" s="45">
        <v>0</v>
      </c>
      <c r="W183" s="43">
        <v>0</v>
      </c>
      <c r="X183" s="43">
        <v>0</v>
      </c>
      <c r="Y183" s="43">
        <v>0</v>
      </c>
      <c r="Z183" s="43">
        <v>0</v>
      </c>
      <c r="AA183" s="43">
        <v>0</v>
      </c>
      <c r="AB183" s="43">
        <v>0</v>
      </c>
      <c r="AC183" s="43">
        <v>0</v>
      </c>
      <c r="AD183" s="43">
        <v>0</v>
      </c>
      <c r="AE183" s="43">
        <v>0</v>
      </c>
      <c r="AF183" s="43">
        <v>0</v>
      </c>
      <c r="AG183" s="43">
        <v>0</v>
      </c>
      <c r="AH183" s="43">
        <v>0</v>
      </c>
      <c r="AI183" s="43">
        <v>75</v>
      </c>
      <c r="AJ183" s="43">
        <v>0</v>
      </c>
      <c r="AK183" s="43">
        <v>14</v>
      </c>
      <c r="AL183" s="43">
        <v>0</v>
      </c>
      <c r="AM183" s="43">
        <v>0</v>
      </c>
      <c r="AN183" s="43">
        <v>0</v>
      </c>
      <c r="AO183" s="43">
        <v>0</v>
      </c>
      <c r="AP183" s="43">
        <v>46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2618000</v>
      </c>
      <c r="BH183" s="9">
        <v>0</v>
      </c>
      <c r="BI183" s="9">
        <v>0</v>
      </c>
      <c r="BJ183" s="9">
        <v>0</v>
      </c>
      <c r="BK183" s="9">
        <v>942035</v>
      </c>
      <c r="BL183" s="9">
        <v>1570800</v>
      </c>
      <c r="BM183" s="9">
        <v>0</v>
      </c>
      <c r="BN183" s="9">
        <v>315000</v>
      </c>
    </row>
    <row r="185" spans="1:66" ht="12.75" customHeight="1" x14ac:dyDescent="0.25">
      <c r="N185" s="43"/>
    </row>
    <row r="188" spans="1:66" ht="12.75" customHeight="1" x14ac:dyDescent="0.25">
      <c r="W188" s="43">
        <f>+W169</f>
        <v>38</v>
      </c>
    </row>
  </sheetData>
  <autoFilter ref="A8:WWC181" xr:uid="{C79EA761-68AB-4D57-AF83-BF27016C1612}"/>
  <mergeCells count="30">
    <mergeCell ref="BK7:BL7"/>
    <mergeCell ref="BM7:BN7"/>
    <mergeCell ref="AY7:AZ7"/>
    <mergeCell ref="BA7:BB7"/>
    <mergeCell ref="BC7:BD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A1:AR1"/>
    <mergeCell ref="A3:AR3"/>
    <mergeCell ref="S6:AP6"/>
    <mergeCell ref="AQ6:BN6"/>
    <mergeCell ref="K7:O7"/>
    <mergeCell ref="P7:R7"/>
    <mergeCell ref="S7:T7"/>
    <mergeCell ref="U7:V7"/>
    <mergeCell ref="W7:X7"/>
    <mergeCell ref="Y7:Z7"/>
  </mergeCells>
  <conditionalFormatting sqref="BP1:BP1048576">
    <cfRule type="duplicateValues" dxfId="0" priority="1"/>
  </conditionalFormatting>
  <pageMargins left="8.2638888888888887E-2" right="8.2638888888888887E-2" top="8.2638888888888887E-2" bottom="8.2638888888888887E-2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2024-01-09T01:48:39Z</dcterms:created>
  <dcterms:modified xsi:type="dcterms:W3CDTF">2024-01-09T01:49:06Z</dcterms:modified>
</cp:coreProperties>
</file>