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11. NOVIEMBRE 2023\Seguimiento Fisico Financiero\"/>
    </mc:Choice>
  </mc:AlternateContent>
  <xr:revisionPtr revIDLastSave="0" documentId="13_ncr:1_{F9DD6A9D-15B8-4123-8146-AFE4D7C51874}" xr6:coauthVersionLast="47" xr6:coauthVersionMax="47" xr10:uidLastSave="{00000000-0000-0000-0000-000000000000}"/>
  <bookViews>
    <workbookView xWindow="-120" yWindow="-120" windowWidth="29040" windowHeight="15840" firstSheet="2" activeTab="2" xr2:uid="{08668AF2-FD26-4BAF-B127-4D383F14E1FE}"/>
  </bookViews>
  <sheets>
    <sheet name="Sheet1" sheetId="10" state="hidden" r:id="rId1"/>
    <sheet name="METAS" sheetId="8" state="hidden" r:id="rId2"/>
    <sheet name="CUADRO" sheetId="3" r:id="rId3"/>
  </sheets>
  <definedNames>
    <definedName name="_xlnm._FilterDatabase" localSheetId="2" hidden="1">CUADRO!$A$4:$AG$514</definedName>
    <definedName name="_xlnm._FilterDatabase" localSheetId="0" hidden="1">Sheet1!$A$1:$WXE$280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32" i="3" l="1"/>
  <c r="T232" i="3"/>
  <c r="AG214" i="3"/>
  <c r="T224" i="3"/>
  <c r="T225" i="3"/>
  <c r="S8" i="3"/>
  <c r="T8" i="3" s="1"/>
  <c r="S9" i="3"/>
  <c r="T9" i="3" s="1"/>
  <c r="S10" i="3"/>
  <c r="T10" i="3" s="1"/>
  <c r="S11" i="3"/>
  <c r="T11" i="3" s="1"/>
  <c r="S12" i="3"/>
  <c r="T12" i="3" s="1"/>
  <c r="S13" i="3"/>
  <c r="T13" i="3" s="1"/>
  <c r="S14" i="3"/>
  <c r="T14" i="3" s="1"/>
  <c r="S15" i="3"/>
  <c r="T15" i="3" s="1"/>
  <c r="S16" i="3"/>
  <c r="T16" i="3" s="1"/>
  <c r="S17" i="3"/>
  <c r="T17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3" i="3"/>
  <c r="T33" i="3" s="1"/>
  <c r="S34" i="3"/>
  <c r="T34" i="3" s="1"/>
  <c r="S35" i="3"/>
  <c r="T35" i="3" s="1"/>
  <c r="S36" i="3"/>
  <c r="T36" i="3" s="1"/>
  <c r="S37" i="3"/>
  <c r="T37" i="3" s="1"/>
  <c r="S38" i="3"/>
  <c r="T38" i="3" s="1"/>
  <c r="S39" i="3"/>
  <c r="T39" i="3" s="1"/>
  <c r="S40" i="3"/>
  <c r="T40" i="3" s="1"/>
  <c r="S42" i="3"/>
  <c r="T42" i="3" s="1"/>
  <c r="S43" i="3"/>
  <c r="T43" i="3" s="1"/>
  <c r="S44" i="3"/>
  <c r="T44" i="3" s="1"/>
  <c r="S45" i="3"/>
  <c r="T45" i="3" s="1"/>
  <c r="S46" i="3"/>
  <c r="T46" i="3" s="1"/>
  <c r="S47" i="3"/>
  <c r="T47" i="3" s="1"/>
  <c r="S48" i="3"/>
  <c r="T48" i="3" s="1"/>
  <c r="S49" i="3"/>
  <c r="T49" i="3" s="1"/>
  <c r="S52" i="3"/>
  <c r="T52" i="3" s="1"/>
  <c r="S53" i="3"/>
  <c r="T53" i="3" s="1"/>
  <c r="S54" i="3"/>
  <c r="T54" i="3" s="1"/>
  <c r="S55" i="3"/>
  <c r="T55" i="3" s="1"/>
  <c r="S56" i="3"/>
  <c r="T56" i="3" s="1"/>
  <c r="S58" i="3"/>
  <c r="T58" i="3" s="1"/>
  <c r="S62" i="3"/>
  <c r="T62" i="3" s="1"/>
  <c r="S63" i="3"/>
  <c r="T63" i="3" s="1"/>
  <c r="S64" i="3"/>
  <c r="T64" i="3" s="1"/>
  <c r="S65" i="3"/>
  <c r="T65" i="3" s="1"/>
  <c r="S66" i="3"/>
  <c r="T66" i="3" s="1"/>
  <c r="S67" i="3"/>
  <c r="T67" i="3" s="1"/>
  <c r="S68" i="3"/>
  <c r="T68" i="3" s="1"/>
  <c r="S69" i="3"/>
  <c r="T69" i="3" s="1"/>
  <c r="S70" i="3"/>
  <c r="T70" i="3" s="1"/>
  <c r="S71" i="3"/>
  <c r="T71" i="3" s="1"/>
  <c r="S72" i="3"/>
  <c r="T72" i="3" s="1"/>
  <c r="S73" i="3"/>
  <c r="T73" i="3" s="1"/>
  <c r="S74" i="3"/>
  <c r="T74" i="3" s="1"/>
  <c r="S75" i="3"/>
  <c r="T75" i="3" s="1"/>
  <c r="S76" i="3"/>
  <c r="T76" i="3" s="1"/>
  <c r="S77" i="3"/>
  <c r="T77" i="3" s="1"/>
  <c r="S78" i="3"/>
  <c r="T78" i="3" s="1"/>
  <c r="S79" i="3"/>
  <c r="T79" i="3" s="1"/>
  <c r="S80" i="3"/>
  <c r="T80" i="3" s="1"/>
  <c r="S81" i="3"/>
  <c r="T81" i="3" s="1"/>
  <c r="S82" i="3"/>
  <c r="T82" i="3" s="1"/>
  <c r="S83" i="3"/>
  <c r="T83" i="3" s="1"/>
  <c r="S84" i="3"/>
  <c r="T84" i="3" s="1"/>
  <c r="S85" i="3"/>
  <c r="T85" i="3" s="1"/>
  <c r="S86" i="3"/>
  <c r="T86" i="3" s="1"/>
  <c r="S87" i="3"/>
  <c r="T87" i="3" s="1"/>
  <c r="S88" i="3"/>
  <c r="T88" i="3" s="1"/>
  <c r="S89" i="3"/>
  <c r="T89" i="3" s="1"/>
  <c r="S91" i="3"/>
  <c r="T91" i="3" s="1"/>
  <c r="S92" i="3"/>
  <c r="T92" i="3" s="1"/>
  <c r="S93" i="3"/>
  <c r="T93" i="3" s="1"/>
  <c r="S94" i="3"/>
  <c r="T94" i="3" s="1"/>
  <c r="S95" i="3"/>
  <c r="T95" i="3" s="1"/>
  <c r="S96" i="3"/>
  <c r="T96" i="3" s="1"/>
  <c r="S97" i="3"/>
  <c r="T97" i="3" s="1"/>
  <c r="S98" i="3"/>
  <c r="T98" i="3" s="1"/>
  <c r="S99" i="3"/>
  <c r="T99" i="3" s="1"/>
  <c r="S100" i="3"/>
  <c r="T100" i="3" s="1"/>
  <c r="S101" i="3"/>
  <c r="T101" i="3" s="1"/>
  <c r="S105" i="3"/>
  <c r="T105" i="3" s="1"/>
  <c r="S106" i="3"/>
  <c r="T106" i="3" s="1"/>
  <c r="S107" i="3"/>
  <c r="T107" i="3" s="1"/>
  <c r="S108" i="3"/>
  <c r="T108" i="3" s="1"/>
  <c r="S109" i="3"/>
  <c r="T109" i="3" s="1"/>
  <c r="S110" i="3"/>
  <c r="T110" i="3" s="1"/>
  <c r="S113" i="3"/>
  <c r="T113" i="3" s="1"/>
  <c r="S120" i="3"/>
  <c r="T120" i="3" s="1"/>
  <c r="S123" i="3"/>
  <c r="T123" i="3" s="1"/>
  <c r="S125" i="3"/>
  <c r="T125" i="3" s="1"/>
  <c r="S126" i="3"/>
  <c r="T126" i="3" s="1"/>
  <c r="S127" i="3"/>
  <c r="T127" i="3" s="1"/>
  <c r="S128" i="3"/>
  <c r="T128" i="3" s="1"/>
  <c r="S129" i="3"/>
  <c r="T129" i="3" s="1"/>
  <c r="S130" i="3"/>
  <c r="T130" i="3" s="1"/>
  <c r="S131" i="3"/>
  <c r="T131" i="3" s="1"/>
  <c r="S132" i="3"/>
  <c r="T132" i="3" s="1"/>
  <c r="S133" i="3"/>
  <c r="T133" i="3" s="1"/>
  <c r="S134" i="3"/>
  <c r="T134" i="3" s="1"/>
  <c r="S136" i="3"/>
  <c r="T136" i="3" s="1"/>
  <c r="S137" i="3"/>
  <c r="T137" i="3" s="1"/>
  <c r="S139" i="3"/>
  <c r="T139" i="3" s="1"/>
  <c r="S142" i="3"/>
  <c r="T142" i="3" s="1"/>
  <c r="S143" i="3"/>
  <c r="T143" i="3" s="1"/>
  <c r="S144" i="3"/>
  <c r="T144" i="3" s="1"/>
  <c r="S145" i="3"/>
  <c r="T145" i="3" s="1"/>
  <c r="S146" i="3"/>
  <c r="T146" i="3" s="1"/>
  <c r="S147" i="3"/>
  <c r="T147" i="3" s="1"/>
  <c r="S153" i="3"/>
  <c r="T153" i="3" s="1"/>
  <c r="S154" i="3"/>
  <c r="T154" i="3" s="1"/>
  <c r="S157" i="3"/>
  <c r="T157" i="3" s="1"/>
  <c r="S158" i="3"/>
  <c r="T158" i="3" s="1"/>
  <c r="S159" i="3"/>
  <c r="T159" i="3" s="1"/>
  <c r="S160" i="3"/>
  <c r="T160" i="3" s="1"/>
  <c r="S161" i="3"/>
  <c r="T161" i="3" s="1"/>
  <c r="S162" i="3"/>
  <c r="T162" i="3" s="1"/>
  <c r="S163" i="3"/>
  <c r="T163" i="3" s="1"/>
  <c r="S164" i="3"/>
  <c r="T164" i="3" s="1"/>
  <c r="S168" i="3"/>
  <c r="T168" i="3" s="1"/>
  <c r="S169" i="3"/>
  <c r="T169" i="3" s="1"/>
  <c r="S170" i="3"/>
  <c r="T170" i="3" s="1"/>
  <c r="S171" i="3"/>
  <c r="T171" i="3" s="1"/>
  <c r="S172" i="3"/>
  <c r="T172" i="3" s="1"/>
  <c r="S173" i="3"/>
  <c r="T173" i="3" s="1"/>
  <c r="S174" i="3"/>
  <c r="T174" i="3" s="1"/>
  <c r="S175" i="3"/>
  <c r="T175" i="3" s="1"/>
  <c r="S176" i="3"/>
  <c r="T176" i="3" s="1"/>
  <c r="S178" i="3"/>
  <c r="T178" i="3" s="1"/>
  <c r="S179" i="3"/>
  <c r="T179" i="3" s="1"/>
  <c r="S180" i="3"/>
  <c r="T180" i="3" s="1"/>
  <c r="S183" i="3"/>
  <c r="T183" i="3" s="1"/>
  <c r="S184" i="3"/>
  <c r="T184" i="3" s="1"/>
  <c r="S185" i="3"/>
  <c r="T185" i="3" s="1"/>
  <c r="S186" i="3"/>
  <c r="T186" i="3" s="1"/>
  <c r="S189" i="3"/>
  <c r="T189" i="3" s="1"/>
  <c r="S190" i="3"/>
  <c r="T190" i="3" s="1"/>
  <c r="S191" i="3"/>
  <c r="T191" i="3" s="1"/>
  <c r="S192" i="3"/>
  <c r="T192" i="3" s="1"/>
  <c r="S193" i="3"/>
  <c r="T193" i="3" s="1"/>
  <c r="S194" i="3"/>
  <c r="T194" i="3" s="1"/>
  <c r="S197" i="3"/>
  <c r="T197" i="3" s="1"/>
  <c r="S198" i="3"/>
  <c r="T198" i="3" s="1"/>
  <c r="S199" i="3"/>
  <c r="T199" i="3" s="1"/>
  <c r="S200" i="3"/>
  <c r="T200" i="3" s="1"/>
  <c r="S201" i="3"/>
  <c r="T201" i="3" s="1"/>
  <c r="S202" i="3"/>
  <c r="T202" i="3" s="1"/>
  <c r="S203" i="3"/>
  <c r="T203" i="3" s="1"/>
  <c r="S204" i="3"/>
  <c r="T204" i="3" s="1"/>
  <c r="S206" i="3"/>
  <c r="T206" i="3" s="1"/>
  <c r="S209" i="3"/>
  <c r="T209" i="3" s="1"/>
  <c r="S210" i="3"/>
  <c r="T210" i="3" s="1"/>
  <c r="S211" i="3"/>
  <c r="T211" i="3" s="1"/>
  <c r="S212" i="3"/>
  <c r="T212" i="3" s="1"/>
  <c r="S213" i="3"/>
  <c r="T213" i="3" s="1"/>
  <c r="S214" i="3"/>
  <c r="T214" i="3" s="1"/>
  <c r="S215" i="3"/>
  <c r="T215" i="3" s="1"/>
  <c r="S216" i="3"/>
  <c r="T216" i="3" s="1"/>
  <c r="S217" i="3"/>
  <c r="T217" i="3" s="1"/>
  <c r="S218" i="3"/>
  <c r="T218" i="3" s="1"/>
  <c r="S223" i="3"/>
  <c r="T223" i="3" s="1"/>
  <c r="S226" i="3"/>
  <c r="T226" i="3" s="1"/>
  <c r="S236" i="3"/>
  <c r="T236" i="3" s="1"/>
  <c r="S241" i="3"/>
  <c r="T241" i="3" s="1"/>
  <c r="S242" i="3"/>
  <c r="T242" i="3" s="1"/>
  <c r="S243" i="3"/>
  <c r="T243" i="3" s="1"/>
  <c r="S244" i="3"/>
  <c r="T244" i="3" s="1"/>
  <c r="S248" i="3"/>
  <c r="T248" i="3" s="1"/>
  <c r="S249" i="3"/>
  <c r="T249" i="3" s="1"/>
  <c r="S250" i="3"/>
  <c r="T250" i="3" s="1"/>
  <c r="S251" i="3"/>
  <c r="T251" i="3" s="1"/>
  <c r="S252" i="3"/>
  <c r="T252" i="3" s="1"/>
  <c r="S253" i="3"/>
  <c r="T253" i="3" s="1"/>
  <c r="S254" i="3"/>
  <c r="T254" i="3" s="1"/>
  <c r="S255" i="3"/>
  <c r="T255" i="3" s="1"/>
  <c r="S256" i="3"/>
  <c r="T256" i="3" s="1"/>
  <c r="S257" i="3"/>
  <c r="T257" i="3" s="1"/>
  <c r="S258" i="3"/>
  <c r="T258" i="3" s="1"/>
  <c r="S259" i="3"/>
  <c r="T259" i="3" s="1"/>
  <c r="S260" i="3"/>
  <c r="T260" i="3" s="1"/>
  <c r="S261" i="3"/>
  <c r="T261" i="3" s="1"/>
  <c r="S262" i="3"/>
  <c r="T262" i="3" s="1"/>
  <c r="S268" i="3"/>
  <c r="T268" i="3" s="1"/>
  <c r="S269" i="3"/>
  <c r="T269" i="3" s="1"/>
  <c r="S270" i="3"/>
  <c r="T270" i="3" s="1"/>
  <c r="S272" i="3"/>
  <c r="T272" i="3" s="1"/>
  <c r="S273" i="3"/>
  <c r="T273" i="3" s="1"/>
  <c r="S274" i="3"/>
  <c r="T274" i="3" s="1"/>
  <c r="S278" i="3"/>
  <c r="T278" i="3" s="1"/>
  <c r="S280" i="3"/>
  <c r="T280" i="3" s="1"/>
  <c r="S282" i="3"/>
  <c r="T282" i="3" s="1"/>
  <c r="S283" i="3"/>
  <c r="T283" i="3" s="1"/>
  <c r="S284" i="3"/>
  <c r="T284" i="3" s="1"/>
  <c r="S285" i="3"/>
  <c r="T285" i="3" s="1"/>
  <c r="S286" i="3"/>
  <c r="T286" i="3" s="1"/>
  <c r="S287" i="3"/>
  <c r="T287" i="3" s="1"/>
  <c r="S288" i="3"/>
  <c r="T288" i="3" s="1"/>
  <c r="S289" i="3"/>
  <c r="T289" i="3" s="1"/>
  <c r="S290" i="3"/>
  <c r="T290" i="3" s="1"/>
  <c r="S291" i="3"/>
  <c r="T291" i="3" s="1"/>
  <c r="S292" i="3"/>
  <c r="T292" i="3" s="1"/>
  <c r="S293" i="3"/>
  <c r="T293" i="3" s="1"/>
  <c r="S294" i="3"/>
  <c r="T294" i="3" s="1"/>
  <c r="S295" i="3"/>
  <c r="T295" i="3" s="1"/>
  <c r="S296" i="3"/>
  <c r="T296" i="3" s="1"/>
  <c r="S297" i="3"/>
  <c r="T297" i="3" s="1"/>
  <c r="S298" i="3"/>
  <c r="T298" i="3" s="1"/>
  <c r="S302" i="3"/>
  <c r="T302" i="3" s="1"/>
  <c r="S303" i="3"/>
  <c r="T303" i="3" s="1"/>
  <c r="S304" i="3"/>
  <c r="T304" i="3" s="1"/>
  <c r="S305" i="3"/>
  <c r="T305" i="3" s="1"/>
  <c r="S306" i="3"/>
  <c r="T306" i="3" s="1"/>
  <c r="S307" i="3"/>
  <c r="T307" i="3" s="1"/>
  <c r="S308" i="3"/>
  <c r="T308" i="3" s="1"/>
  <c r="S309" i="3"/>
  <c r="T309" i="3" s="1"/>
  <c r="S310" i="3"/>
  <c r="T310" i="3" s="1"/>
  <c r="S311" i="3"/>
  <c r="T311" i="3" s="1"/>
  <c r="S312" i="3"/>
  <c r="T312" i="3" s="1"/>
  <c r="S313" i="3"/>
  <c r="T313" i="3" s="1"/>
  <c r="S314" i="3"/>
  <c r="T314" i="3" s="1"/>
  <c r="S315" i="3"/>
  <c r="T315" i="3" s="1"/>
  <c r="S317" i="3"/>
  <c r="T317" i="3" s="1"/>
  <c r="S320" i="3"/>
  <c r="T320" i="3" s="1"/>
  <c r="S324" i="3"/>
  <c r="T324" i="3" s="1"/>
  <c r="S327" i="3"/>
  <c r="T327" i="3" s="1"/>
  <c r="S331" i="3"/>
  <c r="T331" i="3" s="1"/>
  <c r="S332" i="3"/>
  <c r="T332" i="3" s="1"/>
  <c r="S333" i="3"/>
  <c r="T333" i="3" s="1"/>
  <c r="S334" i="3"/>
  <c r="T334" i="3" s="1"/>
  <c r="S335" i="3"/>
  <c r="T335" i="3" s="1"/>
  <c r="S336" i="3"/>
  <c r="T336" i="3" s="1"/>
  <c r="S337" i="3"/>
  <c r="T337" i="3" s="1"/>
  <c r="S338" i="3"/>
  <c r="T338" i="3" s="1"/>
  <c r="S339" i="3"/>
  <c r="T339" i="3" s="1"/>
  <c r="S340" i="3"/>
  <c r="T340" i="3" s="1"/>
  <c r="S341" i="3"/>
  <c r="T341" i="3" s="1"/>
  <c r="S342" i="3"/>
  <c r="T342" i="3" s="1"/>
  <c r="S346" i="3"/>
  <c r="T346" i="3" s="1"/>
  <c r="S347" i="3"/>
  <c r="T347" i="3" s="1"/>
  <c r="S348" i="3"/>
  <c r="T348" i="3" s="1"/>
  <c r="S349" i="3"/>
  <c r="T349" i="3" s="1"/>
  <c r="S350" i="3"/>
  <c r="T350" i="3" s="1"/>
  <c r="S351" i="3"/>
  <c r="T351" i="3" s="1"/>
  <c r="S352" i="3"/>
  <c r="T352" i="3" s="1"/>
  <c r="S356" i="3"/>
  <c r="T356" i="3" s="1"/>
  <c r="S357" i="3"/>
  <c r="T357" i="3" s="1"/>
  <c r="S361" i="3"/>
  <c r="T361" i="3" s="1"/>
  <c r="S364" i="3"/>
  <c r="T364" i="3" s="1"/>
  <c r="S370" i="3"/>
  <c r="T370" i="3" s="1"/>
  <c r="S7" i="3"/>
  <c r="T7" i="3" s="1"/>
  <c r="AF8" i="3"/>
  <c r="AG8" i="3" s="1"/>
  <c r="AF9" i="3"/>
  <c r="AG9" i="3" s="1"/>
  <c r="AF10" i="3"/>
  <c r="AG10" i="3" s="1"/>
  <c r="AF11" i="3"/>
  <c r="AG11" i="3" s="1"/>
  <c r="AF12" i="3"/>
  <c r="AG12" i="3" s="1"/>
  <c r="AF13" i="3"/>
  <c r="AG13" i="3" s="1"/>
  <c r="AF14" i="3"/>
  <c r="AG14" i="3" s="1"/>
  <c r="AF15" i="3"/>
  <c r="AG15" i="3" s="1"/>
  <c r="AF16" i="3"/>
  <c r="AG16" i="3" s="1"/>
  <c r="AF17" i="3"/>
  <c r="AG17" i="3" s="1"/>
  <c r="AF19" i="3"/>
  <c r="AG19" i="3" s="1"/>
  <c r="AF20" i="3"/>
  <c r="AG20" i="3" s="1"/>
  <c r="AF21" i="3"/>
  <c r="AG21" i="3" s="1"/>
  <c r="AF22" i="3"/>
  <c r="AG22" i="3" s="1"/>
  <c r="AF23" i="3"/>
  <c r="AG23" i="3" s="1"/>
  <c r="AF24" i="3"/>
  <c r="AG24" i="3" s="1"/>
  <c r="AF25" i="3"/>
  <c r="AG25" i="3" s="1"/>
  <c r="AF26" i="3"/>
  <c r="AG26" i="3" s="1"/>
  <c r="AF27" i="3"/>
  <c r="AG27" i="3" s="1"/>
  <c r="AF28" i="3"/>
  <c r="AG28" i="3" s="1"/>
  <c r="AF29" i="3"/>
  <c r="AG29" i="3" s="1"/>
  <c r="AF30" i="3"/>
  <c r="AG30" i="3" s="1"/>
  <c r="AF31" i="3"/>
  <c r="AG31" i="3" s="1"/>
  <c r="AF33" i="3"/>
  <c r="AG33" i="3" s="1"/>
  <c r="AF34" i="3"/>
  <c r="AG34" i="3" s="1"/>
  <c r="AF35" i="3"/>
  <c r="AG35" i="3" s="1"/>
  <c r="AF36" i="3"/>
  <c r="AG36" i="3" s="1"/>
  <c r="AF37" i="3"/>
  <c r="AG37" i="3" s="1"/>
  <c r="AF38" i="3"/>
  <c r="AG38" i="3" s="1"/>
  <c r="AF39" i="3"/>
  <c r="AG39" i="3" s="1"/>
  <c r="AF40" i="3"/>
  <c r="AG40" i="3" s="1"/>
  <c r="AF42" i="3"/>
  <c r="AG42" i="3" s="1"/>
  <c r="AF43" i="3"/>
  <c r="AG43" i="3" s="1"/>
  <c r="AF44" i="3"/>
  <c r="AG44" i="3" s="1"/>
  <c r="AF45" i="3"/>
  <c r="AG45" i="3" s="1"/>
  <c r="AF46" i="3"/>
  <c r="AG46" i="3" s="1"/>
  <c r="AF47" i="3"/>
  <c r="AG47" i="3" s="1"/>
  <c r="AF48" i="3"/>
  <c r="AG48" i="3" s="1"/>
  <c r="AF49" i="3"/>
  <c r="AG49" i="3" s="1"/>
  <c r="AF52" i="3"/>
  <c r="AG52" i="3" s="1"/>
  <c r="AF53" i="3"/>
  <c r="AG53" i="3" s="1"/>
  <c r="AF54" i="3"/>
  <c r="AG54" i="3" s="1"/>
  <c r="AF55" i="3"/>
  <c r="AG55" i="3" s="1"/>
  <c r="AF56" i="3"/>
  <c r="AG56" i="3" s="1"/>
  <c r="AF58" i="3"/>
  <c r="AG58" i="3" s="1"/>
  <c r="AF62" i="3"/>
  <c r="AG62" i="3" s="1"/>
  <c r="AF63" i="3"/>
  <c r="AG63" i="3" s="1"/>
  <c r="AF64" i="3"/>
  <c r="AG64" i="3" s="1"/>
  <c r="AF65" i="3"/>
  <c r="AG65" i="3" s="1"/>
  <c r="AF66" i="3"/>
  <c r="AG66" i="3" s="1"/>
  <c r="AF67" i="3"/>
  <c r="AG67" i="3" s="1"/>
  <c r="AF68" i="3"/>
  <c r="AG68" i="3" s="1"/>
  <c r="AF69" i="3"/>
  <c r="AG69" i="3" s="1"/>
  <c r="AF70" i="3"/>
  <c r="AG70" i="3" s="1"/>
  <c r="AF71" i="3"/>
  <c r="AG71" i="3" s="1"/>
  <c r="AF72" i="3"/>
  <c r="AG72" i="3" s="1"/>
  <c r="AF73" i="3"/>
  <c r="AG73" i="3" s="1"/>
  <c r="AF74" i="3"/>
  <c r="AG74" i="3" s="1"/>
  <c r="AF75" i="3"/>
  <c r="AG75" i="3" s="1"/>
  <c r="AF76" i="3"/>
  <c r="AG76" i="3" s="1"/>
  <c r="AF77" i="3"/>
  <c r="AG77" i="3" s="1"/>
  <c r="AF78" i="3"/>
  <c r="AG78" i="3" s="1"/>
  <c r="AF79" i="3"/>
  <c r="AG79" i="3" s="1"/>
  <c r="AF80" i="3"/>
  <c r="AG80" i="3" s="1"/>
  <c r="AF81" i="3"/>
  <c r="AG81" i="3" s="1"/>
  <c r="AF82" i="3"/>
  <c r="AG82" i="3" s="1"/>
  <c r="AF83" i="3"/>
  <c r="AG83" i="3" s="1"/>
  <c r="AF84" i="3"/>
  <c r="AG84" i="3" s="1"/>
  <c r="AF85" i="3"/>
  <c r="AG85" i="3" s="1"/>
  <c r="AF86" i="3"/>
  <c r="AG86" i="3" s="1"/>
  <c r="AF87" i="3"/>
  <c r="AG87" i="3" s="1"/>
  <c r="AF88" i="3"/>
  <c r="AG88" i="3" s="1"/>
  <c r="AF89" i="3"/>
  <c r="AG89" i="3" s="1"/>
  <c r="AF91" i="3"/>
  <c r="AG91" i="3" s="1"/>
  <c r="AF92" i="3"/>
  <c r="AG92" i="3" s="1"/>
  <c r="AF93" i="3"/>
  <c r="AG93" i="3" s="1"/>
  <c r="AF94" i="3"/>
  <c r="AG94" i="3" s="1"/>
  <c r="AF95" i="3"/>
  <c r="AG95" i="3" s="1"/>
  <c r="AF96" i="3"/>
  <c r="AG96" i="3" s="1"/>
  <c r="AF97" i="3"/>
  <c r="AG97" i="3" s="1"/>
  <c r="AF98" i="3"/>
  <c r="AG98" i="3" s="1"/>
  <c r="AF99" i="3"/>
  <c r="AG99" i="3" s="1"/>
  <c r="AF100" i="3"/>
  <c r="AG100" i="3" s="1"/>
  <c r="AF101" i="3"/>
  <c r="AG101" i="3" s="1"/>
  <c r="AF105" i="3"/>
  <c r="AG105" i="3" s="1"/>
  <c r="AF106" i="3"/>
  <c r="AG106" i="3" s="1"/>
  <c r="AF107" i="3"/>
  <c r="AG107" i="3" s="1"/>
  <c r="AF108" i="3"/>
  <c r="AG108" i="3" s="1"/>
  <c r="AF109" i="3"/>
  <c r="AG109" i="3" s="1"/>
  <c r="AF110" i="3"/>
  <c r="AG110" i="3" s="1"/>
  <c r="AF113" i="3"/>
  <c r="AG113" i="3" s="1"/>
  <c r="AF120" i="3"/>
  <c r="AG120" i="3" s="1"/>
  <c r="AF123" i="3"/>
  <c r="AG123" i="3" s="1"/>
  <c r="AF125" i="3"/>
  <c r="AG125" i="3" s="1"/>
  <c r="AF126" i="3"/>
  <c r="AG126" i="3" s="1"/>
  <c r="AF127" i="3"/>
  <c r="AG127" i="3" s="1"/>
  <c r="AF128" i="3"/>
  <c r="AG128" i="3" s="1"/>
  <c r="AF129" i="3"/>
  <c r="AG129" i="3" s="1"/>
  <c r="AF130" i="3"/>
  <c r="AG130" i="3" s="1"/>
  <c r="AF131" i="3"/>
  <c r="AG131" i="3" s="1"/>
  <c r="AF132" i="3"/>
  <c r="AG132" i="3" s="1"/>
  <c r="AF133" i="3"/>
  <c r="AG133" i="3" s="1"/>
  <c r="AF134" i="3"/>
  <c r="AG134" i="3" s="1"/>
  <c r="AF136" i="3"/>
  <c r="AG136" i="3" s="1"/>
  <c r="AF137" i="3"/>
  <c r="AG137" i="3" s="1"/>
  <c r="AF139" i="3"/>
  <c r="AG139" i="3" s="1"/>
  <c r="AF142" i="3"/>
  <c r="AG142" i="3" s="1"/>
  <c r="AF143" i="3"/>
  <c r="AG143" i="3" s="1"/>
  <c r="AF144" i="3"/>
  <c r="AG144" i="3" s="1"/>
  <c r="AF145" i="3"/>
  <c r="AG145" i="3" s="1"/>
  <c r="AF146" i="3"/>
  <c r="AG146" i="3" s="1"/>
  <c r="AF147" i="3"/>
  <c r="AG147" i="3" s="1"/>
  <c r="AF153" i="3"/>
  <c r="AG153" i="3" s="1"/>
  <c r="AF154" i="3"/>
  <c r="AG154" i="3" s="1"/>
  <c r="AF157" i="3"/>
  <c r="AG157" i="3" s="1"/>
  <c r="AF158" i="3"/>
  <c r="AG158" i="3" s="1"/>
  <c r="AF159" i="3"/>
  <c r="AG159" i="3" s="1"/>
  <c r="AF160" i="3"/>
  <c r="AG160" i="3" s="1"/>
  <c r="AF161" i="3"/>
  <c r="AG161" i="3" s="1"/>
  <c r="AF162" i="3"/>
  <c r="AG162" i="3" s="1"/>
  <c r="AF163" i="3"/>
  <c r="AG163" i="3" s="1"/>
  <c r="AF164" i="3"/>
  <c r="AG164" i="3" s="1"/>
  <c r="AF168" i="3"/>
  <c r="AG168" i="3" s="1"/>
  <c r="AF169" i="3"/>
  <c r="AG169" i="3" s="1"/>
  <c r="AF170" i="3"/>
  <c r="AG170" i="3" s="1"/>
  <c r="AF171" i="3"/>
  <c r="AG171" i="3" s="1"/>
  <c r="AF172" i="3"/>
  <c r="AG172" i="3" s="1"/>
  <c r="AF173" i="3"/>
  <c r="AG173" i="3" s="1"/>
  <c r="AF174" i="3"/>
  <c r="AG174" i="3" s="1"/>
  <c r="AF175" i="3"/>
  <c r="AG175" i="3" s="1"/>
  <c r="AF176" i="3"/>
  <c r="AG176" i="3" s="1"/>
  <c r="AF178" i="3"/>
  <c r="AG178" i="3" s="1"/>
  <c r="AF179" i="3"/>
  <c r="AG179" i="3" s="1"/>
  <c r="AF180" i="3"/>
  <c r="AG180" i="3" s="1"/>
  <c r="AF183" i="3"/>
  <c r="AG183" i="3" s="1"/>
  <c r="AF184" i="3"/>
  <c r="AG184" i="3" s="1"/>
  <c r="AF185" i="3"/>
  <c r="AG185" i="3" s="1"/>
  <c r="AF186" i="3"/>
  <c r="AG186" i="3" s="1"/>
  <c r="AF189" i="3"/>
  <c r="AG189" i="3" s="1"/>
  <c r="AF190" i="3"/>
  <c r="AG190" i="3" s="1"/>
  <c r="AF191" i="3"/>
  <c r="AG191" i="3" s="1"/>
  <c r="AF192" i="3"/>
  <c r="AG192" i="3" s="1"/>
  <c r="AF193" i="3"/>
  <c r="AG193" i="3" s="1"/>
  <c r="AF194" i="3"/>
  <c r="AG194" i="3" s="1"/>
  <c r="AF197" i="3"/>
  <c r="AG197" i="3" s="1"/>
  <c r="AF198" i="3"/>
  <c r="AG198" i="3" s="1"/>
  <c r="AF199" i="3"/>
  <c r="AG199" i="3" s="1"/>
  <c r="AF200" i="3"/>
  <c r="AG200" i="3" s="1"/>
  <c r="AF201" i="3"/>
  <c r="AG201" i="3" s="1"/>
  <c r="AF202" i="3"/>
  <c r="AG202" i="3" s="1"/>
  <c r="AF203" i="3"/>
  <c r="AG203" i="3" s="1"/>
  <c r="AF204" i="3"/>
  <c r="AG204" i="3" s="1"/>
  <c r="AF206" i="3"/>
  <c r="AG206" i="3" s="1"/>
  <c r="AF209" i="3"/>
  <c r="AG209" i="3" s="1"/>
  <c r="AF210" i="3"/>
  <c r="AG210" i="3" s="1"/>
  <c r="AF211" i="3"/>
  <c r="AG211" i="3" s="1"/>
  <c r="AF212" i="3"/>
  <c r="AG212" i="3" s="1"/>
  <c r="AF213" i="3"/>
  <c r="AG213" i="3" s="1"/>
  <c r="AF215" i="3"/>
  <c r="AG215" i="3" s="1"/>
  <c r="AF216" i="3"/>
  <c r="AG216" i="3" s="1"/>
  <c r="AF217" i="3"/>
  <c r="AG217" i="3" s="1"/>
  <c r="AF218" i="3"/>
  <c r="AG218" i="3" s="1"/>
  <c r="AF223" i="3"/>
  <c r="AG223" i="3" s="1"/>
  <c r="AF224" i="3"/>
  <c r="AG224" i="3" s="1"/>
  <c r="AF225" i="3"/>
  <c r="AG225" i="3" s="1"/>
  <c r="AF226" i="3"/>
  <c r="AG226" i="3" s="1"/>
  <c r="AF236" i="3"/>
  <c r="AG236" i="3" s="1"/>
  <c r="AF241" i="3"/>
  <c r="AG241" i="3" s="1"/>
  <c r="AF242" i="3"/>
  <c r="AG242" i="3" s="1"/>
  <c r="AF243" i="3"/>
  <c r="AG243" i="3" s="1"/>
  <c r="AF244" i="3"/>
  <c r="AG244" i="3" s="1"/>
  <c r="AF248" i="3"/>
  <c r="AG248" i="3" s="1"/>
  <c r="AF249" i="3"/>
  <c r="AG249" i="3" s="1"/>
  <c r="AF250" i="3"/>
  <c r="AG250" i="3" s="1"/>
  <c r="AF251" i="3"/>
  <c r="AG251" i="3" s="1"/>
  <c r="AF252" i="3"/>
  <c r="AG252" i="3" s="1"/>
  <c r="AF253" i="3"/>
  <c r="AG253" i="3" s="1"/>
  <c r="AF254" i="3"/>
  <c r="AG254" i="3" s="1"/>
  <c r="AF255" i="3"/>
  <c r="AG255" i="3" s="1"/>
  <c r="AF256" i="3"/>
  <c r="AG256" i="3" s="1"/>
  <c r="AF257" i="3"/>
  <c r="AG257" i="3" s="1"/>
  <c r="AF258" i="3"/>
  <c r="AG258" i="3" s="1"/>
  <c r="AF259" i="3"/>
  <c r="AG259" i="3" s="1"/>
  <c r="AF260" i="3"/>
  <c r="AG260" i="3" s="1"/>
  <c r="AF261" i="3"/>
  <c r="AG261" i="3" s="1"/>
  <c r="AF262" i="3"/>
  <c r="AG262" i="3" s="1"/>
  <c r="AF268" i="3"/>
  <c r="AG268" i="3" s="1"/>
  <c r="AF269" i="3"/>
  <c r="AG269" i="3" s="1"/>
  <c r="AF270" i="3"/>
  <c r="AG270" i="3" s="1"/>
  <c r="AF272" i="3"/>
  <c r="AG272" i="3" s="1"/>
  <c r="AF273" i="3"/>
  <c r="AG273" i="3" s="1"/>
  <c r="AF274" i="3"/>
  <c r="AG274" i="3" s="1"/>
  <c r="AF278" i="3"/>
  <c r="AG278" i="3" s="1"/>
  <c r="AF280" i="3"/>
  <c r="AG280" i="3" s="1"/>
  <c r="AF282" i="3"/>
  <c r="AG282" i="3" s="1"/>
  <c r="AF283" i="3"/>
  <c r="AG283" i="3" s="1"/>
  <c r="AF284" i="3"/>
  <c r="AG284" i="3" s="1"/>
  <c r="AF285" i="3"/>
  <c r="AG285" i="3" s="1"/>
  <c r="AF286" i="3"/>
  <c r="AG286" i="3" s="1"/>
  <c r="AF287" i="3"/>
  <c r="AG287" i="3" s="1"/>
  <c r="AF288" i="3"/>
  <c r="AG288" i="3" s="1"/>
  <c r="AF289" i="3"/>
  <c r="AG289" i="3" s="1"/>
  <c r="AF290" i="3"/>
  <c r="AG290" i="3" s="1"/>
  <c r="AF291" i="3"/>
  <c r="AG291" i="3" s="1"/>
  <c r="AF292" i="3"/>
  <c r="AG292" i="3" s="1"/>
  <c r="AF293" i="3"/>
  <c r="AG293" i="3" s="1"/>
  <c r="AF294" i="3"/>
  <c r="AG294" i="3" s="1"/>
  <c r="AF295" i="3"/>
  <c r="AG295" i="3" s="1"/>
  <c r="AF296" i="3"/>
  <c r="AG296" i="3" s="1"/>
  <c r="AF297" i="3"/>
  <c r="AG297" i="3" s="1"/>
  <c r="AF298" i="3"/>
  <c r="AG298" i="3" s="1"/>
  <c r="AF302" i="3"/>
  <c r="AG302" i="3" s="1"/>
  <c r="AF303" i="3"/>
  <c r="AG303" i="3" s="1"/>
  <c r="AF304" i="3"/>
  <c r="AG304" i="3" s="1"/>
  <c r="AF305" i="3"/>
  <c r="AG305" i="3" s="1"/>
  <c r="AF306" i="3"/>
  <c r="AG306" i="3" s="1"/>
  <c r="AF307" i="3"/>
  <c r="AG307" i="3" s="1"/>
  <c r="AF308" i="3"/>
  <c r="AG308" i="3" s="1"/>
  <c r="AF309" i="3"/>
  <c r="AG309" i="3" s="1"/>
  <c r="AF310" i="3"/>
  <c r="AG310" i="3" s="1"/>
  <c r="AF311" i="3"/>
  <c r="AG311" i="3" s="1"/>
  <c r="AF312" i="3"/>
  <c r="AG312" i="3" s="1"/>
  <c r="AF313" i="3"/>
  <c r="AG313" i="3" s="1"/>
  <c r="AF314" i="3"/>
  <c r="AG314" i="3" s="1"/>
  <c r="AF315" i="3"/>
  <c r="AG315" i="3" s="1"/>
  <c r="AF317" i="3"/>
  <c r="AG317" i="3" s="1"/>
  <c r="AF320" i="3"/>
  <c r="AG320" i="3" s="1"/>
  <c r="AF324" i="3"/>
  <c r="AG324" i="3" s="1"/>
  <c r="AF327" i="3"/>
  <c r="AG327" i="3" s="1"/>
  <c r="AF331" i="3"/>
  <c r="AG331" i="3" s="1"/>
  <c r="AF332" i="3"/>
  <c r="AG332" i="3" s="1"/>
  <c r="AF333" i="3"/>
  <c r="AG333" i="3" s="1"/>
  <c r="AF334" i="3"/>
  <c r="AG334" i="3" s="1"/>
  <c r="AF335" i="3"/>
  <c r="AG335" i="3" s="1"/>
  <c r="AF336" i="3"/>
  <c r="AG336" i="3" s="1"/>
  <c r="AF337" i="3"/>
  <c r="AG337" i="3" s="1"/>
  <c r="AF338" i="3"/>
  <c r="AG338" i="3" s="1"/>
  <c r="AF339" i="3"/>
  <c r="AG339" i="3" s="1"/>
  <c r="AF340" i="3"/>
  <c r="AG340" i="3" s="1"/>
  <c r="AF341" i="3"/>
  <c r="AG341" i="3" s="1"/>
  <c r="AF342" i="3"/>
  <c r="AG342" i="3" s="1"/>
  <c r="AF346" i="3"/>
  <c r="AG346" i="3" s="1"/>
  <c r="AF347" i="3"/>
  <c r="AG347" i="3" s="1"/>
  <c r="AF348" i="3"/>
  <c r="AG348" i="3" s="1"/>
  <c r="AF349" i="3"/>
  <c r="AG349" i="3" s="1"/>
  <c r="AF350" i="3"/>
  <c r="AG350" i="3" s="1"/>
  <c r="AF351" i="3"/>
  <c r="AG351" i="3" s="1"/>
  <c r="AF352" i="3"/>
  <c r="AG352" i="3" s="1"/>
  <c r="AF356" i="3"/>
  <c r="AG356" i="3" s="1"/>
  <c r="AF357" i="3"/>
  <c r="AG357" i="3" s="1"/>
  <c r="AF361" i="3"/>
  <c r="AG361" i="3" s="1"/>
  <c r="AF364" i="3"/>
  <c r="AG364" i="3" s="1"/>
  <c r="AF370" i="3"/>
  <c r="AG370" i="3" s="1"/>
  <c r="AF7" i="3"/>
  <c r="AG7" i="3" s="1"/>
</calcChain>
</file>

<file path=xl/sharedStrings.xml><?xml version="1.0" encoding="utf-8"?>
<sst xmlns="http://schemas.openxmlformats.org/spreadsheetml/2006/main" count="3160" uniqueCount="497">
  <si>
    <t>EJECUCIÓN FINANCIERA</t>
  </si>
  <si>
    <t>EJECUCIÓN FÍSICA</t>
  </si>
  <si>
    <t>UNIDAD 
EJECUTORA</t>
  </si>
  <si>
    <t>MEDIDA</t>
  </si>
  <si>
    <t>DESCRIPCIÓN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</si>
  <si>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</si>
  <si>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</si>
  <si>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</si>
  <si>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</si>
  <si>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</si>
  <si>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</si>
  <si>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</si>
  <si>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</si>
  <si>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</si>
  <si>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</si>
  <si>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Dirección General de Caminos</t>
  </si>
  <si>
    <t xml:space="preserve"> 11 01 001</t>
  </si>
  <si>
    <t>CONSTRUCCION, AMPLIACION, REPOSICION Y MEJORAMIENTO DE CARRETERAS PRIMARIAS, PUENTES Y DISTRIBUIDORES DE TRANSITO</t>
  </si>
  <si>
    <t xml:space="preserve"> 11 01 001 001</t>
  </si>
  <si>
    <t>CONSTRUCCION DE CARRETERAS PRIMARIAS, PUENTES Y DISTRIBUIDORES DE TRANSITO</t>
  </si>
  <si>
    <t>Metro</t>
  </si>
  <si>
    <t>CONSTRUCCION PASO A DESNIVEL RUTA CA - 01 OCCIDENTE CUATRO CAMINOS TOTONICAPAN</t>
  </si>
  <si>
    <t>Kilómetro</t>
  </si>
  <si>
    <t>CONSTRUCCION CARRETERA TRAMO SANTA CRUZ BARILLAS  RIO ESPIRITU</t>
  </si>
  <si>
    <t>CONSTRUCCION PASO A DESNIVEL CA-09 NORTE KM 18 000 ACCESO A PALENCIA GUATEMALA</t>
  </si>
  <si>
    <t>CONSTRUCCION PASO A DESNIVEL CA 01 ORIENTE BIF  SANTA ELENA BARILLAS GUATEMALA</t>
  </si>
  <si>
    <t>CONSTRUCCION PASO A DESNIVEL DE LA RUTA CA-01 OCCIDENTE EST 33 500 RETORNO A SAN BARTOLOME MILPAS ALTAS SACATEPEQUEZ</t>
  </si>
  <si>
    <t>CONSTRUCCION PASO A DESNIVEL CA-09 SUR KM 26 81 AMATITLAN GUATEMALA</t>
  </si>
  <si>
    <t>CONSTRUCCION PASO A DESNIVEL CA-09 SUR KM 31 117 AMATITLAN GUATEMALA</t>
  </si>
  <si>
    <t>CONSTRUCCION CARRETERA LIBRAMIENTO COCALES RUTA CA-02 OCCIDENTE KM 112 - KM 114 2 PATULUL SUCHITEPEQUEZ</t>
  </si>
  <si>
    <t>CONSTRUCCION PASO A DESNIVEL ENTRADA A MAZATENANGO KM 158 6 CA-02 OCCIDENTE MAZATENANGO SUCHITEPEQUEZ</t>
  </si>
  <si>
    <t>CONSTRUCCION CARRETERA A CUATRO CARRILES RUTA CA-14 TRAMO SANTA CRUZ VERAPAZ - COBAN ALTA VERAPAZ</t>
  </si>
  <si>
    <t>CONSTRUCCION CARRETERA FRANJA TRANSVERSAL DEL NORTE (FRONTERA CON MEXICO-MODESTO MENDEZ, IZABAL)</t>
  </si>
  <si>
    <t xml:space="preserve"> 11 01 001 002</t>
  </si>
  <si>
    <t/>
  </si>
  <si>
    <t>REPOSICION DE CARRETERAS PRIMARIAS, PUENTES Y DISTRIBUIDORES DE TRANSITO</t>
  </si>
  <si>
    <t>REPOSICION CARRETERA RN 9N TRAMO PIEDRAS DE CAPTSIN  SAN JUAN IXCOY  SOLOMA HUEHUETENANGO</t>
  </si>
  <si>
    <t>REPOSICION CARRETERA CITO-180 TRAMO CRUCE A ZUNIL KM 213 000 - LAS ROSAS KM 225 600  INTERSECCION RN-1 QUETZALTENANGO</t>
  </si>
  <si>
    <t>REPOSICION CARRETERA RN-1 TRAMO GODINEZ - SAN ANDRES SEMETABAJ - PANAJACHEL SOLOLA</t>
  </si>
  <si>
    <t>REPOSICION CARRETERA RN-9N TRAMO BIFURCACION RD-HUE-2 - PIEDRAS DE CAPTSIN HUEHUETENANGO</t>
  </si>
  <si>
    <t>REPOSICION CARRETERA RUTA RD-JUT-17 TRAMO BIFURCACION CA-02-ORIENTE - PASACO JUTIAPA</t>
  </si>
  <si>
    <t>REPOSICION CARRETERA RUTA CA-02-OCC TRAMO KM 81 350 ENTRADA AL PUENTE - KM 95 000 ESCUINTLA</t>
  </si>
  <si>
    <t>REPOSICION CARRETERA RUTA RN-24 TRAMO KM 499 500 LA LIBERTAD - KM 526 900 LAS CUACHES PETEN</t>
  </si>
  <si>
    <t>REPOSICION CARRETERA RUTA RN 09 NORTE TRAMO SAN PEDRO SOLOMA  ALDEA PET SANTA EULALIA HUEHUETENANGO</t>
  </si>
  <si>
    <t>REPOSICION CARRETERA RUTA RN-11 TRAMO BIF CA-01 OCC LAS TRAMPAS CHICHICASTENANGO QUICHE - BIF RN-01 GODINEZ SAN ANDRES SEMETABAJ SOLOLA</t>
  </si>
  <si>
    <t>REPOSICION CARRETERA RUTA CA-11 TRAMO BIFURCACION CA-10 VADO HONDO - JOCOTAN CHIQUIMULA</t>
  </si>
  <si>
    <t>REPOSICION CARRETERA CA-01 OCCIDENTE TRAMO BIF RN-10 SAN LUCAS SACATEPEQUEZ SACATEPEQUEZ - BIF RD-SAC-15 SUMPANGO SACATEPEQUEZ</t>
  </si>
  <si>
    <t>REPOSICION CARRETERA RUTA CA-01 TRAMO EST 42 300 SUMPANGO SACATEPEQUEZ - EST 47 740 EL TEJAR CHIMALTENANGO</t>
  </si>
  <si>
    <t>REPOSICION CARRETERA RUTA RN-7W TRAMO BIF CA-01 OCC - SAN ILDEFONSO IXTAHUACAN HUEHUETENANGO</t>
  </si>
  <si>
    <t xml:space="preserve"> 11 01 001 003</t>
  </si>
  <si>
    <t>MEJORAMIENTO DE CARRETERAS PRIMARIAS, PUENTES Y DISTRIBUIDORES DE TRANSITO</t>
  </si>
  <si>
    <t>Documento</t>
  </si>
  <si>
    <t>MEJORAMIENTO CARRETERA RN 12 SUR, TRAMO: SAN MARCOS - GUATIVIL - EL QUETZAL - SINTANÁ</t>
  </si>
  <si>
    <t>MEJORAMIENTO CARRETERA RN-05 TRAMO CAMPUR-FRAY BARTOLOME DE LAS CASAS PAVIMENTACION</t>
  </si>
  <si>
    <t>MEJORAMIENTO CARRETERA RUTA NACIONAL 5 TRAMO ALDEA EL PAJAL - CAMPUR PAVIMENTACION</t>
  </si>
  <si>
    <t>MEJORAMIENTO CARRETERA RN-18 TRAMO LA CUMBRE - SAN LUIS JILOTEPEQUE JALAPA</t>
  </si>
  <si>
    <t>MEJORAMIENTO CARRETERA RD-PET-19 TRAMO BIFURCACION CA-13 SAN JUAN - CASERIO AGRICULTORES UNIDOS EL CHAL PETEN</t>
  </si>
  <si>
    <t>MEJORAMIENTO CARRETERA RUTA NACIONAL 7W TRAMO SAN CRISTOBAL VERAPAZ ALTA VERAPAZ - RIO CHIXOY - CHICAMAN QUICHE</t>
  </si>
  <si>
    <t>MEJORAMIENTO CARRETERA RUTA RN-12 SUR TRAMO SAN CRISTOBAL CUCHO - AGUA TIBIA SAN PEDRO SACATEPEQUEZ SAN MARCOS</t>
  </si>
  <si>
    <t>MEJORAMIENTO CARRETERA TRAMOS CA-9 SUR GUATEMALA - PALIN - ESCUINTLA CA-9 SUR A - ANTIGUA GUATEMALA Y ESCUINTLA - SANTA LUCIA COTZUMALGUAPA ESCUINTLA</t>
  </si>
  <si>
    <t xml:space="preserve"> 11 01 001 004</t>
  </si>
  <si>
    <t>AMPLIACION DE CARRETERAS PRIMARIAS, PUENTES Y DISTRIBUIDORES DE TRANSITO</t>
  </si>
  <si>
    <t>AMPLIACION CARRETERA A CUATRO CARRILES DE LA RUTA CA-09 NORTE TRAMO MAYUELAS ZACAPA - PUERTO BARRIOS IZABAL</t>
  </si>
  <si>
    <t>AMPLIACION CARRETERA A 4 CARRILES CA-02 OCCIDENTE TRAMO FINAL PUENTE CASTILLO ARMAS SAN SEBASTIAN - KM 198 EL ASINTAL RETALHULEU</t>
  </si>
  <si>
    <t>AMPLIACION CARRETERA A 4 CARRILES CA 02 OCCIDENTE TRAMO KM 211 COATEPEQUE QUETZALTENANGO  INGRESO RECINTO PORTUARIO TECUN UMAN II AYUTLA SAN MARCOS</t>
  </si>
  <si>
    <t>AMPLIACION CARRETERA A CUATRO CARRILES RUTA RN-19 ANILLO C-50 TRAMO I CA-9 NORTE - SANSARE EL PROGRESO</t>
  </si>
  <si>
    <t>AMPLIACION CARRETERA A CUATRO CARRILES RUTA RD-GUA-09 ANILLO C-50 TRAMO VI CA-1-OR - EL OBRAJUELO VILLA CANALES GUATEMALA</t>
  </si>
  <si>
    <t>AMPLIACION CARRETERA A CUATRO CARRILES RUTA CA-9 NORTE TRAMO KM 291 320 - KM 294 380 20 CALLE  PUERTO BARRIOS IZABAL</t>
  </si>
  <si>
    <t>AMPLIACION CARRETERA A CUATRO CARRILES RUTAS RD GUA 09 Y RD ESC 09 ANILLO C 50 TRAMO VII EL OBRAJUELO VILLA CANALES  GUANAGAZAPA ESCUINTLA</t>
  </si>
  <si>
    <t>AMPLIACION CARRETERA A CUATRO CARRILES RUTAS RD ESC 09 Y CA 2 OR ANILLO C 50 TRAMO VIII GUANAGAZAPA  ESCUINTLA ESCUINTLA</t>
  </si>
  <si>
    <t xml:space="preserve"> 11 01 002</t>
  </si>
  <si>
    <t>CONSTRUCCION, AMPLIACION, REPOSICION Y MEJORAMIENTO DE CARRETERAS SECUNDARIAS Y PUENTES</t>
  </si>
  <si>
    <t xml:space="preserve"> 11 01 002 001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</si>
  <si>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</si>
  <si>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</si>
  <si>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KM.</t>
  </si>
  <si>
    <t>CONSTRUCCION CARRETERA LIBRAMIENTO CABECERA DEPARTAMENTAL DE JALAPA JALAPA</t>
  </si>
  <si>
    <t>CONSTRUCCION PUENTE VEHICULAR CHITOMAX, CASERÍO CHITOMAX, MUNICIPIO DE CUBULCO, DEPARTAMENTO DE BAJA VERAPAZ</t>
  </si>
  <si>
    <t>CONSTRUCCION CARRETERA  LIBRAMIENTO SAYAXCHE RD PET-11 PETEN</t>
  </si>
  <si>
    <t xml:space="preserve"> 11 01 002 002</t>
  </si>
  <si>
    <t>REPOSICIÓN DE CARRETERAS SECUNDARIAS Y PUENTES</t>
  </si>
  <si>
    <t>REPOSICION CARRETERA RD-GUA-09 TRAMO EL BOTADERO - EL JOCOTILLO GUATEMALA</t>
  </si>
  <si>
    <t xml:space="preserve"> 11 01 002 003</t>
  </si>
  <si>
    <t>MEJORAMIENTO DE CARRETERAS SECUNDARIAS Y PUENTES</t>
  </si>
  <si>
    <t>MEJORAMIENTO CARRETERA RD CHM-4, TRAMO: TECPAN GUATEMALA - PATZUN</t>
  </si>
  <si>
    <t>MEJORAMIENTO CARRETERA RD HUE-16 TRAMO SAN RAFAEL LA INDEPENDENCIA - PET HUEHUETENANGO</t>
  </si>
  <si>
    <t>MEJORAMIENTO CARRETERA RD QUI 25 TRAMO FTN ALDEA SAN FRANCISCO - INGENIEROS FRONTERA</t>
  </si>
  <si>
    <t>MEJORAMIENTO CARRETERA RD QUI 21 TRAMO III LA LIBERTAD  RIO COPON  ASENCION COPON  SAN JUAN CHACTELA</t>
  </si>
  <si>
    <t>MEJORAMIENTO CARRETERA RUTA DEPARTAMENTAL JUTIAPA 43 TRAMO BIFURCACION CA-02 ORIENTE - ALDEA PEDRO DE ALVARADO - LA BARRONA</t>
  </si>
  <si>
    <t>MEJORAMIENTO CARRETERA RD QUICHE 4 TRAMO SANTA CRUZ DEL QUICHE - PATZITE - CHIMENTE</t>
  </si>
  <si>
    <t>MEJORAMIENTO CARRETERA TAJUMULCO - ALDEA TOCACHE SAN PABLO SAN MARCOS</t>
  </si>
  <si>
    <t>MEJORAMIENTO CARRETERA RD PET 12 DEL TRAMO: LAS CRUCES - PUESTO FRONTERIZO BETHEL, PETEN.</t>
  </si>
  <si>
    <t>MEJORAMIENTO CARRETERA TRAMO: TODOS SANTOS CUCHUMATÁN - ALDEA SAN MARTÍN - CONCEPCIÓN HUISTA, HUEHUETENANGO.</t>
  </si>
  <si>
    <t>MEJORAMIENTO CARRETERA TRAMO KM 171 CA-1 OCCIDENTE - ALDEA XEJUYUB NAHUALA SOLOLA</t>
  </si>
  <si>
    <t>MEJORAMIENTO CARRETERA RUTA RD PET 02 TRAMO SAN JOSE  BIFURCACION RD PET 03 EL REMATE PETEN</t>
  </si>
  <si>
    <t>MEJORAMIENTO CARRETERA RUTA RD-SMA-49 TRAMO BIFURCACION CA-02 OCCIDENTE EL SITIO SAN JUAN MELENDREZ - SAN GREGORIO - BIFURCACION RD-SM-03 SANTA ROSALIA SAN MARCOS</t>
  </si>
  <si>
    <t>MEJORAMIENTO CARRETERA RD HUE-03 TRAMO BIF RN-09 NORTE ALDEA PET SANTA EULALIA - SAN SEBASTIAN COATAN HUEHUETENANGO</t>
  </si>
  <si>
    <t>MEJORAMIENTO CARRETERA TRAMO BIF RD HUE-04 SAN MIGUEL ACATAN - BIF RD HUE-03 SAN SEBASTIAN COATAN HUEHUETENANGO</t>
  </si>
  <si>
    <t>MEJORAMIENTO CARRETERA RN-7W TRAMOS CUILCO - TECTITAN SUBTRAMOS EST 335 100 A 335 200 EST 346 100 A 346 200 Y EST 347 800 A 355 200 7 4 KMS HUEHUETENANGO</t>
  </si>
  <si>
    <t>MEJORAMIENTO CARRETERA TRAMO RD-ESC-01 PALIN ESCUINTLA - SANTA MARIA DE JESUS SACATEPEQUEZ</t>
  </si>
  <si>
    <t>MEJORAMIENTO CARRETERA RD-SOL-02 TRAMO BIFURCACION CA-01 OCC  KM 162 900 - SANTA CATARINA IXTAHUACAN SOLOLA</t>
  </si>
  <si>
    <t>MEJORAMIENTO CARRETERA RD-HUE-14 TRAMO BIF CA-1 OCC EL BOQUERON - LA GARITA SAN PEDRO NECTA HUEHUETENANGO</t>
  </si>
  <si>
    <t>MEJORAMIENTO CARRETERA RUTA RD-GUA-04 TRAMO SAN RAFAEL LAS FLORES - SAN ANTONIO LAS FLORES CHINAUTLA GUATEMALA</t>
  </si>
  <si>
    <t>MEJORAMIENTO CARRETERA RUTA RD-QUI-27 TRAMO SALQUIL GRANDE - NEBAJ NEBAJ QUICHE</t>
  </si>
  <si>
    <t>MEJORAMIENTO CARRETERA RD SRO 02 TRAMO CASILLAS  AYARZA CASILLAS SANTA ROSA</t>
  </si>
  <si>
    <t>MEJORAMIENTO CARRETERA CPR Y RD-GUA-15 TRAMO SAN JOSE NACAHUIL - ALDEA TRES SABANAS - SAN PEDRO AYAMPUC GUATEMALA</t>
  </si>
  <si>
    <t>MEJORAMIENTO CARRETERA RD-JUT-02 TRAMO ALDEA LOS ANONOS JUTIAPA - AYARZA CASILLAS SANTA ROSA</t>
  </si>
  <si>
    <t>MEJORAMIENTO CARRETERA RUTA RD-TOT-26 TRAMO BIFURCACION RN-09 N CUMBRE DE OLINTEPEQUE QUETZALTENANGO - PARAJE POCOMON SAN ANDRES XECUL TOTONICAPAN</t>
  </si>
  <si>
    <t>MEJORAMIENTO CARRETERA RUTAS RD-GUA-17 Y RD-PRO-26 TRAMO SAN ANTONIO LA PAZ EL PROGRESO - ALDEA SANSUR PALENCIA GUATEMALA</t>
  </si>
  <si>
    <t>MEJORAMIENTO CARRETERA RUTA RD-QUI-09 TRAMO SAN ANTONIO ILOTENANGO QUICHE - BIF RUTA RN-15 SANTA LUCIA LA REFORMA TOTONICAPAN</t>
  </si>
  <si>
    <t>MEJORAMIENTO CARRETERA RD-AV-07 TRAMO LANQUIN - SEMUC CHAMPEY LANQUIN ALTA VERAPAZ</t>
  </si>
  <si>
    <t>MEJORAMIENTO CARRETERA RD-ZAC-03 TRAMO ALDEA SAN PABLO ZACAPA - GUALAN ZACAPA</t>
  </si>
  <si>
    <t>MEJORAMIENTO CARRETERA RUTA RD-SMA-52 TRAMO CONCEPCION TUTUAPA SAN MARCOS - BIFURCACION RN-7W ALDEA ISLAM CUILCO HUEHUETENANGO</t>
  </si>
  <si>
    <t>MEJORAMIENTO CARRETERA RUTA RD-PET-06 TRAMO BIF CA-13 EST 416 670 CASERIO SABANETA - EST 449 900 CASERIO CALABAZAL DOLORES PETEN</t>
  </si>
  <si>
    <t>MEJORAMIENTO CARRETERA RUTA RD-HUE-37 TRAMO SAN MATEO IXTATAN - YALAMBOJOCH NENTON HUEHUETENANGO</t>
  </si>
  <si>
    <t>MEJORAMIENTO CARRETERA RUTA RD QUI 13 TRAMO BIF RN 15 SANTABAL  SAN BARTOLOME JOCOTENANGO QUICHE</t>
  </si>
  <si>
    <t>MEJORAMIENTO CARRETERA RD ESC 17 RD ESC 43 Y RD SRO 35 TRAMO BIF CA 09 SUR A  IZTAPA ESCUINTLA  HAWAI  CHAPETON CHIQUIMULILLA SANTA ROSA</t>
  </si>
  <si>
    <t>MEJORAMIENTO CARRETERA RUTA RD CHM 17 TRAMO SAN MARTIN JILOTEPEQUE CHIMALTENANGO  JOYABAJ QUICHE</t>
  </si>
  <si>
    <t>MEJORAMIENTO CARRETERA RUTA RD BVE 18 TRAMO CHITOMAX  PACANI CUBULCO BAJA VERAPAZ</t>
  </si>
  <si>
    <t>MEJORAMIENTO CARRETERA ACCESO SANYUYO - PALENCIA INCLUYE ACCESO AL ENTRONQUE CON LA CA-9 NORTE  PAVIMENTACION</t>
  </si>
  <si>
    <t>MEJORAMIENTO CARRETERA RD QUI-21 TRAMO I: CHICAMAN - EL SOCH - SECA, LONGITUD 33.66 KM</t>
  </si>
  <si>
    <t>MEJORAMIENTO CARRETERA TRAMO RANCHO DE TEJA - MOMOSTENANGO PAVIMENTACION</t>
  </si>
  <si>
    <t>MEJORAMIENTO CARRETERA RDAV 06, TRAMO: LANQUIN - CAHABON (PAVIMENTACION)</t>
  </si>
  <si>
    <t xml:space="preserve"> 11 02</t>
  </si>
  <si>
    <t xml:space="preserve"> 11 02 001</t>
  </si>
  <si>
    <t>CONSTRUCCION, AMPLIACION, REPOSICION Y MEJORAMIENTO DE CARRETERAS TERCIARIAS</t>
  </si>
  <si>
    <t xml:space="preserve"> 11 02 001 001</t>
  </si>
  <si>
    <t>MEJORAMIENTO DE CAMINOS RURALES</t>
  </si>
  <si>
    <t>MEJORAMIENTO CAMINO RURAL CR-HUE-36,TRAMO: SAN MARTIN CUCHUMATAN - UNION CANTINIL, HUEHUETENANGO</t>
  </si>
  <si>
    <t>MEJORAMIENTO CAMINO RURAL CR-AVE 06 TRAMO SAN JUAN CHAMELCO - CHAMIL - CHAMIZUN  SAN JUAN CHAMELCO ALTA VERAPAZ</t>
  </si>
  <si>
    <t>MEJORAMIENTO CAMINO RURAL CR-SOL 01 BIF CA-01 TRAMO COL BETHEL CANTON PUJUJIL II - CASERIO CHUACRUZ - CANTON XAJAXAC SOLOLA SOLOLA</t>
  </si>
  <si>
    <t>MEJORAMIENTO CAMINO RURAL CR-REU-02 TRAMO NUEVA CAJOLA - MANCHON RETALHULEU</t>
  </si>
  <si>
    <t>MEJORAMIENTO CAMINO RURAL CR-CHM-39, TRAMO: TECPAN - SAN MARTIN JILOTEPEQUE, CHIMALTENANGO</t>
  </si>
  <si>
    <t xml:space="preserve"> 11 02 001 002</t>
  </si>
  <si>
    <t>CONSTRUCCIÓN DE CAMINOS RURALES</t>
  </si>
  <si>
    <t>CONSTRUCCION CAMINO RURAL ALDEA AGUA BLANCA - ALDEA LA CAMPANA USPANTAN QUICHE</t>
  </si>
  <si>
    <t>11 03</t>
  </si>
  <si>
    <t xml:space="preserve"> 11 03 001 001</t>
  </si>
  <si>
    <t>CONSTUCCIÓN DE CARRETERAS</t>
  </si>
  <si>
    <t>CONSTRUCCION CARRETERA RUTA CA 10 02 04 VADO HONDO  QUEZALTEPEQUE ATENCION HUNDIMIENTO ESTACION 180 500  QUEZALTEPEQUE CHIQUIMULA</t>
  </si>
  <si>
    <t xml:space="preserve"> 11 03 001 002</t>
  </si>
  <si>
    <t>MEJORAMIENTO DE CARRETERAS</t>
  </si>
  <si>
    <t>MEJORAMIENTO CARRETERA RUTA RD-REU-13 TRAMO TAKALIK ABAJ-BIF RD-QUE-3 EL ASINTAL RETALHULEU</t>
  </si>
  <si>
    <t xml:space="preserve"> 11 03 001 003</t>
  </si>
  <si>
    <t>CONSTRUCCIÓN DE PUENTES</t>
  </si>
  <si>
    <t>CONSTRUCCION PUENTE VEHICULAR COROZAL RUTA CA-9 NORTE ESTACION 29 725 SAN ANTONIO LA PAZ EL PROGRESO</t>
  </si>
  <si>
    <t>CONSTRUCCION PUENTE VEHICULAR RUTA CA 09 NORTE 15 BIFURCACION CA 10 RIO HONDO  BIFURCACION RD ZAC 05 DESVIO GUALAN ZACAPA</t>
  </si>
  <si>
    <t>CONSTRUCCION PUENTE VEHICULAR RUTA RN 07 W 05 USPANTAN  CUNEN PUENTE BARRANCA GRANDE ESTACION 278 285 CONSTRUCCION  USPANTAN QUICHE</t>
  </si>
  <si>
    <t>CONSTRUCCION PUENTE VEHICULAR RUTA RD IZB 24 TRAMO PUENTE ONEIDA  CREEK ZARCO PUENTE SIOUX SOBRE RIO BOBOS  MORALES IZABAL</t>
  </si>
  <si>
    <t>CONSTRUCCION PUENTE VEHICULAR RD-IZB-25 BIFURCACION RD-IZB-24 - SWICH QUEBRADA PUENTE SWITCH QUEBRADA ESTACION 258 800 MORALES IZABAL</t>
  </si>
  <si>
    <t>CONSTRUCCION PUENTE VEHICULAR RUTA RD-QUI-27 NEBAJ - SALQUIL GRANDE PUENTE SALQUIL GRANDE ESTACION 257 000 - CONSTRUCCION  NEBAJ QUICHE</t>
  </si>
  <si>
    <t>CONSTRUCCION PUENTE VEHICULAR RUTA RD QUI 30 LA PALMA  CASERIO HACIENDA 11  SAN BARTOLOME JOCOTENANGO PTE JOYOMPO EST 268 25 SAN BARTOLOME JOCOTENANGO QUICHE</t>
  </si>
  <si>
    <t>CONSTRUCCION PUENTE VEHICULAR RD CHI 06 RD SCH 02 SAN PABLO JOCOPILAS PUENTE IXTACAPA ESTACION 151 300  SAN PABLO JOCOPILAS SUCHITEPEQUEZ</t>
  </si>
  <si>
    <t>CONSTRUCCION PUENTE VEHICULAR BELICE II Y APROXIMACIONES GUATEMALA GUATEMALA</t>
  </si>
  <si>
    <t>CONSTRUCCION PUENTE VEHICULAR RUTA RD-SM-02 A BIFURCACION RN-08 HACIA OCOS - BIFURCACION RD-SM-02 HACIA TILAPA  OCOS SAN MARCOS</t>
  </si>
  <si>
    <t xml:space="preserve"> 11 03 001 004</t>
  </si>
  <si>
    <t>CONSTRUCCIÓN PASOS A DESNIVEL</t>
  </si>
  <si>
    <t>CONSTRUCCION PASO A DESNIVEL SANTA LUCIA MILPAS ALTAS - SALIDA ANTIGUA GUATEMALA SANTA LUCIA MILPAS ALTAS SACATEPEQUEZ</t>
  </si>
  <si>
    <t>CONSTRUCCION PASO A DESNIVEL CIUDAD SATELITE ESTACION 19 000 MIXCO GUATEMALA</t>
  </si>
  <si>
    <t>11 05</t>
  </si>
  <si>
    <t>11 05 001 001</t>
  </si>
  <si>
    <t>CONSTRUCCION OBRAS DE PROTECCION Y O ESTABILIZACION COSTERA EN LA BOCABARRA DEL JIOTE ALDEA LAS LISAS CHIQUIMULILLA SANTA ROSA</t>
  </si>
  <si>
    <t>15 001 001</t>
  </si>
  <si>
    <t>REPOSICION CARRETERA RUTA CA-08 TRAMO JALPATAGUA - VALLE NUEVO JALPATAGUA JUTIAPA</t>
  </si>
  <si>
    <t>REPOSICION CARRETERA RUTA RN-09N TRAMO CASERIO CUL CHEMAL - SAN JUAN IXCOY SAN PEDRO SOLOMA HUEHUETENANGO</t>
  </si>
  <si>
    <t>REPOSICION CARRETERA RUTA RN-5 TRAMO GRANADOS - EL CHOL BAJA VERAPAZ</t>
  </si>
  <si>
    <t>REPOSICION CARRETERA RUTA CA-01 OCC TRAMO CHIQUIBAL KM 232 000  QUETZALTENANGO - BIFURCACION RN-09N HUEHUETENANGO HUEHUETENANGO</t>
  </si>
  <si>
    <t>REPOSICION CARRETERA CA-1 ORIENTE TRAMO TERCERA BRIGADA MILITAR DE INFANTERIA JUTIAPA - JUTIAPA JUTIAPA</t>
  </si>
  <si>
    <t>REPOSICION CARRETERA RUTA CA-01 ORIENTE TRAMO BARBERENA - CUILAPA SANTA ROSA</t>
  </si>
  <si>
    <t>Unidad de Construcción de Edificios del Estado</t>
  </si>
  <si>
    <t xml:space="preserve"> 14 00 001</t>
  </si>
  <si>
    <t xml:space="preserve"> 14 00 001 001</t>
  </si>
  <si>
    <t>CONSTRUCCION, AMPLIACION, REPOSICION Y MEJORAMIENTO DE ESCUELAS DE PREPRIMARIA</t>
  </si>
  <si>
    <t>Metro cuadrado</t>
  </si>
  <si>
    <t>MEJORAMIENTO ESCUELA PREPRIMARIA ANEXA A EORM  ALDEA EL CARMEN MALACATAN SAN MARCOS</t>
  </si>
  <si>
    <t>CONSTRUCCION ESCUELA PREPRIMARIA BARRIO LOS HORNITOS BARBERENA SANTA ROSA</t>
  </si>
  <si>
    <t xml:space="preserve"> 14 00 001 002</t>
  </si>
  <si>
    <t>CONSTRUCCION, AMPLIACION, REPOSICION Y MEJORAMIENTO DE ESCUELAS DE PRIMARIA</t>
  </si>
  <si>
    <t>REPOSICION ESCUELA PRIMARIA OFICIAL URBANA MIXTA MARIA ALBERTINA GALVEZ GARCIA, EL QUETZAL, SAN MARCOS. CODIGO UDI: 12-20-0831-43</t>
  </si>
  <si>
    <t>REPOSICION ESCUELA PRIMARIA OFICIAL RURAL MIXTA NO 1 CANTON XIPRIAN SANTA CLARA LA LAGUNA SOLOLA CODIGO UDI 07 07 0243 43</t>
  </si>
  <si>
    <t>REPOSICION ESCUELA PRIMARIA OFICIAL RURAL MIXTA SECTOR PABEYA Y CHICHIYAL SANTA CLARA LA LAGUNA SOLOLA CODIGO UDI 07 07 0008 43</t>
  </si>
  <si>
    <t>REPOSICION ESCUELA PRIMARIA OFICIAL URBANA MIXTA NO 1 1A AV 1 77 ZONA 1 SANTA CLARA LA LAGUNA SOLOLA CODIGO UDI 07 07 0242 43</t>
  </si>
  <si>
    <t>REPOSICION ESCUELA PRIMARIA OFICIAL URBANA MIXTA DR FRANCISCO ASTURIAS LA REFORMA SAN MARCOS CODIGO UDI 12 21 0855 43</t>
  </si>
  <si>
    <t>REPOSICION ESCUELA PRIMARIA OFICIAL RURAL MIXTA TECUN UMAN ALDEA XEJUYUP  NAHUALA SOLOLA CODIGO UDI 07 05 0136 43</t>
  </si>
  <si>
    <t>REPOSICION ESCUELA PRIMARIA OFICIAL RURAL MIXTA CASERIO CHUISAJCAP ALDEA TZUCUBAL NAHUALA SOLOLA CODIGO UDI 07 05 0145 43</t>
  </si>
  <si>
    <t>REPOSICION ESCUELA PRIMARIA OFICIAL RURAL MIXTA ALDEA TZUCUBAL SANTA CATARINA IXTAHUACAN SOLOLA  CODIGO UDI 07 06 0214 43</t>
  </si>
  <si>
    <t>REPOSICION ESCUELA PRIMARIA OFICIAL RURAL MIXTA REPUBLICA DE ESTADOS UNIDOS DEL NORTE ALDEA SAN FRANCISCO EL RODEO SAN MARCOS CODIGO UDI 12 14 0637 43</t>
  </si>
  <si>
    <t>MEJORAMIENTO ESCUELA PRIMARIA EOUN TIPO
FEDERACION JOSE CLEMENTE CHAVARRIA
SALAMA BAJA VERAPAZ</t>
  </si>
  <si>
    <t>MEJORAMIENTO ESCUELA PRIMARIA EOUM TIPO FEDERACION RUBEN VILLAGRAN PAUL RETALHULEU RETALHULEU</t>
  </si>
  <si>
    <t>MEJORAMIENTO ESCUELA PRIMARIA EOUM TIPO FEDERACION TECUN UMAN SANTA CRUZ DEL QUICHE QUICHE</t>
  </si>
  <si>
    <t>MEJORAMIENTO ESCUELA PRIMARIA EOUV TIPO FEDERACION ATANACIO TZUL TOTONICAPAN TOTONICAPAN</t>
  </si>
  <si>
    <t>AMPLIACION ESCUELA PRIMARIA OFICIAL RURAL MIXTA CASERIO XIQUIX, NAHUALA, SOLOLA 07-05-0147-43</t>
  </si>
  <si>
    <t>AMPLIACION ESCUELA PRIMARIA OFICIAL RURAL MIXTA  CANTON LAS MERCEDES NORTE SAN FRANCISCO ZAPOTITLAN SUCHITEPEQUEZ CODIGO UDI 10 03 0021 43</t>
  </si>
  <si>
    <t>MEJORAMIENTO ESCUELA PRIMARIA OFICIAL RURAL MIXTA CANTON SAN JOSE SAN FRANCISCO ZAPOTITLAN SUCHITEPEQUEZ</t>
  </si>
  <si>
    <t>MEJORAMIENTO ESCUELA PRIMARIA OFICIAL URBANA DE NINAS MARIA CHINCHILLA 4A CALLE 4 31 ZONA 2 RIO BRAVO SUCHITEPEQUEZ</t>
  </si>
  <si>
    <t xml:space="preserve"> 14 00 001 003</t>
  </si>
  <si>
    <t>CONSTRUCCION, AMPLIACION, REPOSICION Y MEJORAMIENTO DE ESTABLECIMIENTOS DE EDUCACION BASICA</t>
  </si>
  <si>
    <t>REPOSICION INSTITUTO BASICO NACIONAL INEB JUSTO RUFINO BARRIOS ALDEA CAXAQUE SAN MARCOS SAN MARCOS CODIGO UDI 12 01 0042 45</t>
  </si>
  <si>
    <t>MEJORAMIENTO INSTITUTO BASICO NACIONAL DE EDUCACION -INEB- MARIA JOSEFA ROSADO LARA 5TA CALLE 5-251 CALZADA 15 DE SEP ZONA 1 SANTA LUCIA COTZUMALGUAPA ESCUINTLA</t>
  </si>
  <si>
    <t>CONSTRUCCION INSTITUTO BASICO NACIONAL DE EDUCACION PACHITICOC COLONIA LAS FLORES BARRIO ASUNCION TECPAN GUATEMALA CHIMALTENANGO</t>
  </si>
  <si>
    <t xml:space="preserve"> 14 00 001 004</t>
  </si>
  <si>
    <t>CONSTRUCCION, AMPLIACION, REPOSICION Y MEJORAMIENTO DE ESTABLECIMIENTOS DE EDUCACION DIVERSIFICADA</t>
  </si>
  <si>
    <t>MEJORAMIENTO INSTITUTO DIVERSIFICADO INSTITUTO NORMAL PARA VARONES DE OCCIDENTE I N V O QUETZALTENANGO QUETZALTENANGO</t>
  </si>
  <si>
    <t>REPOSICION INSTITUTO DIVERSIFICADO ESCUELA NACIONAL DE CIENCIAS COMERCIALES 13 CALLE Y 5A AVENIDA ESQUINA ZONA 1 SOLOLA SOLOLA CODIGO UDI 07 01 0499 46</t>
  </si>
  <si>
    <t>MEJORAMIENTO INSTITUTO DIVERSIFICADO INSTITUTO NORMAL MIXTO DE OCCIDENTE JUSTO RUFINO BARRIOS I N M O SAN MARCOS SAN MARCOS</t>
  </si>
  <si>
    <t>MEJORAMIENTO INSTITUTO DIVERSIFICADO INSTITUTO NORMAL MIXTO CARLOS DUBON RETALHULEU RETALHULEU</t>
  </si>
  <si>
    <t xml:space="preserve"> 14 00 001 005</t>
  </si>
  <si>
    <t>CONSTRUCCION, AMPLIACION Y REPOSICION DE ESCUELAS INTEGRALES</t>
  </si>
  <si>
    <t>CONSTRUCCION ESCUELA DE LA REFORMA EDR SANTA CRUZ MULUA RETALHULEU</t>
  </si>
  <si>
    <t>CONSTRUCCION ESCUELA DE LA REFORMA EDR SAN JUAN CHAMELCO ALTA VERAPAZ</t>
  </si>
  <si>
    <t>CONSTRUCCION ESCUELA DE LA REFORMA EDR ALDEA PIEDRAS AZULES GUALAN ZACAPA</t>
  </si>
  <si>
    <t>CONSTRUCCION ESCUELA DE LA REFORMA EDR ALDEA SAN JUAN DE DIOS SAN FRANCISCO PETEN</t>
  </si>
  <si>
    <t>CONSTRUCCION ESCUELA DE LA REFORMA EDR  NUEVA SANTA ROSA SANTA ROSA</t>
  </si>
  <si>
    <t>CONSTRUCCION ESCUELA DE LA REFORMA EDR  HUEHUETENANGO HUEHUETENANGO</t>
  </si>
  <si>
    <t xml:space="preserve"> 14 00 001 006</t>
  </si>
  <si>
    <t>CONSTRUCCION, AMPLIACION Y REPOSICION DE ESCUELAS BICENTENARIO</t>
  </si>
  <si>
    <t>CONSTRUCCION ESCUELA BICENTENARIO  PUEBLO NUEVO VINAS SANTA ROSA</t>
  </si>
  <si>
    <t>CONSTRUCCION ESCUELA BICENTENARIO  MOYUTA JUTIAPA</t>
  </si>
  <si>
    <t>CONSTRUCCION ESCUELA BICENTENARIO  SAYAXCHE PETEN</t>
  </si>
  <si>
    <t>CONSTRUCCION ESCUELA BICENTENARIO  EL PROGRESO JUTIAPA</t>
  </si>
  <si>
    <t>CONSTRUCCION ESCUELA BICENTENARIO  SAN AGUSTIN ACASAGUASTLAN EL PROGRESO</t>
  </si>
  <si>
    <t>CONSTRUCCION ESCUELA BICENTENARIO  SAN ANTONIO LA PAZ EL PROGRESO</t>
  </si>
  <si>
    <t>CONSTRUCCION ESCUELA BICENTENARIO  MORALES IZABAL</t>
  </si>
  <si>
    <t>CONSTRUCCION ESCUELA BICENTENARIO 26 AVENIDA 1 55 PARCELA 96 ZONA 3 PARCELAMIENTO LAS NUBES VILLA NUEVA GUATEMALA</t>
  </si>
  <si>
    <t>CONSTRUCCION ESCUELA BICENTENARIO  BARRIO SAN PEDRO CABANAS ZACAPA</t>
  </si>
  <si>
    <t xml:space="preserve"> 14 00 002</t>
  </si>
  <si>
    <t>CONSTRUCCION, AMPLIACION, REPOSICION Y MEJORAMIENTO DE EDIFICIOS DE SALUD Y BIENESTAR SOCIAL</t>
  </si>
  <si>
    <t xml:space="preserve"> 14 00 002 001</t>
  </si>
  <si>
    <t>CONSTRUCCION, AMPLIACION, REPOSICION Y MEJORAMIENTO DE EDIFICIOS DE SALUD</t>
  </si>
  <si>
    <t>MEJORAMIENTO CENTRO DE ATENCION PERMANENTE (CAP) SAN LUCAS TOLIMAN, SOLOLA</t>
  </si>
  <si>
    <t>MEJORAMIENTO CENTRO DE ATENCION INTEGRAL MATERNO INFANTIL (CAIMI) , TEJUTLA, SAN MARCOS</t>
  </si>
  <si>
    <t>MEJORAMIENTO CENTRO DE SALUD TIPO B LANQUIN, ALTA VERAPAZ.</t>
  </si>
  <si>
    <t>MEJORAMIENTO CENTRO DE SALUD SAN ILDEFONSO IXTAHUACAN, HUEHUETENANGO</t>
  </si>
  <si>
    <t>MEJORAMIENTO CENTRO DE SALUD  CHIQUIMULA CHIQUIMULA</t>
  </si>
  <si>
    <t>MEJORAMIENTO CENTRO DE SALUD DE SAN CRISTOBAL TOTONICAPAN TOTONICAPAN</t>
  </si>
  <si>
    <t>CONSTRUCCION HOSPITAL DE SAN BENITO PETEN</t>
  </si>
  <si>
    <t>CONSTRUCCION HOSPITAL DE COATEPEQUE QUETZALTENANGO</t>
  </si>
  <si>
    <t>MEJORAMIENTO CENTRO DE ATENCION PERMANENTE CAP  LA REFORMA SAN MARCOS</t>
  </si>
  <si>
    <t>CONSTRUCCION HOSPITAL CABECERA MUNICIPAL DE SAN PEDRO NECTA HUEHUETENANGO</t>
  </si>
  <si>
    <t xml:space="preserve"> 14 00 003</t>
  </si>
  <si>
    <t>CONSTRUCCION, AMPLIACION, REPOSICION Y MEJORAMIENTO DE EDIFICIOS ADMINISTRATIVOS DE OTRAS ENTIDADES DEL GOBIERNO CENTRAL</t>
  </si>
  <si>
    <t xml:space="preserve"> 14 00 003 001</t>
  </si>
  <si>
    <t>CONSTRUCCION, AMPLIACION, REPOSICION Y MEJORAMIENTO DE EDIFICIOS DE PLANIFICACION</t>
  </si>
  <si>
    <t>CONSTRUCCION EDIFICIO DELEGACION SUBDEPARTAMENTAL DE SEGEPLAN POPTUN PETEN</t>
  </si>
  <si>
    <t>CONSTRUCCION EDIFICIO DELEGACION DEPARTAMENTAL DE SEGEPLAN ZONA 12  COBAN ALTA VERAPAZ</t>
  </si>
  <si>
    <t>CONSTRUCCION EDIFICIO DELEGACION DEPARTAMENTAL DE SEGEPLAN ZONA 6 QUETZALTENANGO QUETZALTENANGO</t>
  </si>
  <si>
    <t>CONSTRUCCION EDIFICIO DELEGACION DEPARTAMENTAL DE SEGEPLAN ZONA 8 HUEHUETENANGO HUEHUETENANGO</t>
  </si>
  <si>
    <t xml:space="preserve"> 14 00 004</t>
  </si>
  <si>
    <t>CONSTRUCCION, AMPLIACION, REPOSICION Y MEJORAMIENTO DE INFRAESTRUCTURA DE LA DEFENSA</t>
  </si>
  <si>
    <t xml:space="preserve"> 14 00 004 001</t>
  </si>
  <si>
    <t>CONSTRUCCION, AMPLIACION, REPOSICION Y MEJORAMIENTO DE EDIFICIOS NAVALES</t>
  </si>
  <si>
    <t>CONSTRUCCION EDIFICIO APOSTADERO NAVAL EL PESCADOR ALDEA LAS MORENAS RETALHULEU RETALHULEU</t>
  </si>
  <si>
    <t xml:space="preserve"> 14 01 001</t>
  </si>
  <si>
    <t>MANTENIMIENTO Y CONSTRUCCIÓN DE INFRAESTRUCTURA ESTRATEGICA (DECRETO 21-2022)</t>
  </si>
  <si>
    <t xml:space="preserve"> 14 01 001 001</t>
  </si>
  <si>
    <t>CONSTRUCCION, AMPLIACION, REPOSICION Y MEJORAMIENTO DE INFRAESTRUCTURA EDUCATIVA</t>
  </si>
  <si>
    <t>CONSTRUCCION ESCUELA BICENTENARIO  ESQUIPULAS CHIQUIMULA</t>
  </si>
  <si>
    <t>CONSTRUCCION ESCUELA BICENTENARIO  LA LIBERTAD PETEN</t>
  </si>
  <si>
    <t>CONSTRUCCION ESCUELA BICENTENARIO  PARRAMOS CHIMALTENANGO</t>
  </si>
  <si>
    <t>CONSTRUCCION ESCUELA BICENTENARIO FINCA PACUN KM 40 1 CA-9 SUR KM 2 1 CARRETERA HACIA ALDEA LA PERIQUERA PALIN ESCUINTLA</t>
  </si>
  <si>
    <t>Unidad para el Desarrollo de Vivienda</t>
  </si>
  <si>
    <t>20 00 001</t>
  </si>
  <si>
    <t>CONSTRUCCIÓN, AMPLIACIÓN, REPOSICIÓN Y MEJORAMIENTO DE INFRAESTRUCTURA URBANISTICA Y DE DESARROLLO</t>
  </si>
  <si>
    <t>20 00 001 001</t>
  </si>
  <si>
    <t>CONSTRUCCIÓN DE MUROS DE CONTENCIÓN</t>
  </si>
  <si>
    <t>CONSTRUCCION MURO DE CONTENCION ASENTAMIENTO LOS PINOS ZONA DIECIOCHO GUATEMALA GUATEMALA</t>
  </si>
  <si>
    <t>CONSTRUCCION MURO DE CONTENCION ASENTAMIENTO LA PAZ EL ZARZAL ZONA 4 VILLA NUEVA GUATEMALA</t>
  </si>
  <si>
    <t>CONSTRUCCION MURO DE CONTENCION ASENTAMIENTO ANEXO EL MIRADOR ZONA 18 GUATEMALA GUATEMALA</t>
  </si>
  <si>
    <t>CONSTRUCCION MURO DE CONTENCION ASENTAMIENTO EL COMUNAL ZONA 18 GUATEMALA GUATEMALA</t>
  </si>
  <si>
    <t>CONSTRUCCION MURO DE CONTENCION ASENTAMIENTO LA UNION VILLA LOBOS I ZONA 12 VILLA NUEVA GUATEMALA</t>
  </si>
  <si>
    <t>CONSTRUCCION MURO DE CONTENCION ASENTAMIENTO LAS CHAMPAS ZONA 18 GUATEMALA GUATEMALA</t>
  </si>
  <si>
    <t>CONSTRUCCION MURO DE CONTENCION ASENTAMIENTO MARIO JULIO SALAZAR PLANTA BAJA ZONA 7 GUATEMALA GUATEMALA</t>
  </si>
  <si>
    <t>CONSTRUCCION MURO DE CONTENCION ASENTAMIENTO EL CERRITO SECTOR 5 6 Y 7 ZONA 18 GUATEMALA GUATEMALA</t>
  </si>
  <si>
    <t>CONSTRUCCION MURO DE CONTENCION ASENTAMIENTO GRANITO DE ARENA LA ESPERANZA VILLA NUEVA GUATEMALA</t>
  </si>
  <si>
    <t>CONSTRUCCION MURO DE CONTENCION ASENTAMIENTO LA BENDICION DE DIOS ALAMEDA NORTE ZONA 18 GUATEMALA GUATEMALA</t>
  </si>
  <si>
    <t>CONSTRUCCION MURO DE CONTENCION ASENTAMIENTO CAMBIO 96 EL LIMON ZONA 18 GUATEMALA GUATEMALA</t>
  </si>
  <si>
    <t>CONSTRUCCION MURO DE CONTENCION ASENTAMIENTO LOS EUCALIPTOS AMPARO II ZONA 7 GUATEMALA GUATEMALA</t>
  </si>
  <si>
    <t>CONSTRUCCION MURO DE CONTENCION ASENTAMIENTO EL PARQUESITO PARAISO I ZONA 18 GUATEMALA GUATEMALA</t>
  </si>
  <si>
    <t>CONSTRUCCION MURO DE CONTENCION ASENTAMIENTO JESUS RESUCITADO AMPARO I ZONA 7 GUATEMALA GUATEMALA</t>
  </si>
  <si>
    <t>CONSTRUCCION MURO DE CONTENCION ASENTAMIENTO ANEXO LAS TORRES ZONA 7 GUATEMALA GUATEMALA</t>
  </si>
  <si>
    <t>Fondo Social de Solidaridad</t>
  </si>
  <si>
    <t xml:space="preserve"> 11 01 </t>
  </si>
  <si>
    <t>DESARROLLO DE LA INFRAESTRUCTURA VIAL PRIMARIA Y SECUNDARIA</t>
  </si>
  <si>
    <t xml:space="preserve"> 11 01 001 </t>
  </si>
  <si>
    <t>CONSTRUCCION PASO A DESNIVEL CALZADA ROOSEVELT Y 9 AVENIDA ZONA 11 GUATEMALA GUATEMALA</t>
  </si>
  <si>
    <t>CONSTRUCCION PASO A DESNIVEL AVENIDA PETAPA Y 53 CALLE ZONA 12 GUATEMALA GUATEMALA</t>
  </si>
  <si>
    <t>CONSTRUCCION PASO A DESNIVEL 46 CALLE CALZADA RAUL AGUILAR BATRES ENTRADA COLONIA MONTE MARIA ZONA12 VILLA NUEVA GUATEMALA</t>
  </si>
  <si>
    <t>MEJORAMIENTO CARRETERA CA 14 EL RANCHO EL PROGRESO HACIA CUMBRE SANTA ELENA COBAN ALTA VERAPAZ PAVIMENTACION</t>
  </si>
  <si>
    <t>MEJORAMIENTO CARRETERA CA 13 AEROPUERTO INTERNACIONAL MUNDO MAYA KM 477 700  BIFURCACION IXLU  KM 490 000 FLORES PETEN</t>
  </si>
  <si>
    <t>MEJORAMIENTO CARRETERA CA 13 DE PUERTA DEL CIELO KM 529 700  FRONTERA KM 552 850 MELCHOR DE MENCOS PETEN</t>
  </si>
  <si>
    <t xml:space="preserve"> 11 01 002001</t>
  </si>
  <si>
    <t>CONSTRUCCIÓN DE CARRETERAS SECUNDARIAS Y PUENTES</t>
  </si>
  <si>
    <t>CONSTRUCCION CARRETERA INTERSECCION CA 09 SUR A KM 101 500  CA 09 SUR KM 109 300 SAN JOSE ESCUINTLA</t>
  </si>
  <si>
    <t>REPOSICION DE CARRETERAS SECUNDARIAS Y PUENTES</t>
  </si>
  <si>
    <t>REPOSICION PUENTE VEHICULAR LA NAISA KM 90 00 RD ESC 05 SANTA LUCIA COTZUMALGUAPA ESCUINTLA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</si>
  <si>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</si>
  <si>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</si>
  <si>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</si>
  <si>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</si>
  <si>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RD PET 01 DE PUENTE SACPUY  ALDEA SACPUY SAN ANDRES PETEN</t>
  </si>
  <si>
    <t>MEJORAMIENTO CARRETERA RD PET 07 DE INTERSECCION RD PET 15 KM 469 600  COOPERATIVA NUEVA GUATEMALA TECUN UMAN KM 508 040 SAN FRANCISCO PETEN</t>
  </si>
  <si>
    <t>MEJORAMIENTO CARRETERA RD PET 11 01 SAN BENITO  SANTA RITA SAN BENITO PETEN</t>
  </si>
  <si>
    <t>MEJORAMIENTO CARRETERA RD SRO 19 KM 130 670 ALDEA LA VINA PUEBLO NUEVO LA REFORMA  RD SRO 26 KM 136 978 ALDEA LA BOMBA CHIQUIMULILLA SANTA ROSA</t>
  </si>
  <si>
    <t>MEJORAMIENTO CARRETERA RD ESC 25 INTERSECCION RD ESC 02 KM 99 450  PARCELAMIENTO LOS ANGELES KM 124 081 LA DEMOCRACIA SAN JOSE ESCUINTLA</t>
  </si>
  <si>
    <t>MEJORAMIENTO CARRETERA RD PRO 15 ALDEA LAS OVEJAS KM 93 717  COLONIA JORGE MARIO BARRIOS FALLA KM 90 500 EL JICARO EL PROGRESO</t>
  </si>
  <si>
    <t>MEJORAMIENTO CARRETERA RD QUE 13 03 KM 217 165  KM 221 165 Y BIF RD QUE 13 03 KM 220 905  RD QUE 13 02 KM 221 305 HUITAN QUETZALTENANGO</t>
  </si>
  <si>
    <t>MEJORAMIENTO CARRETERA RD-JUT-07 KM 134 600 - KM 142 730 EL PROGRESO JUTIAPA</t>
  </si>
  <si>
    <t>MEJORAMIENTO CARRETERA RD CHI 05 KM 182 70  KM 189 95 CHIQUIMULA CHIQUIMULA</t>
  </si>
  <si>
    <t>MEJORAMIENTO CARRETERA RD ESC 27 KM 143 350  KM 145 877 TIQUISATE ESCUINTLA</t>
  </si>
  <si>
    <t>MEJORAMIENTO CARRETERA RD-PET-23 DE INTERSECCION CA-13 KM 379 550 - 5A AVENIDA ZONA 5 POPTUN PETEN</t>
  </si>
  <si>
    <t>MEJORAMIENTO CARRETERA RD-GUA-12 KM 74 200 - KM 79 700 CHUARRANCHO GUATEMALA</t>
  </si>
  <si>
    <t>DESARROLLO DE LA INFRAESTRUCTURA VIAL TERCIARIA</t>
  </si>
  <si>
    <t>11 02 001</t>
  </si>
  <si>
    <t>CONSTRUCCIÓN, AMPLIACIÓN, REPOSICIÓN Y MEJORAMIENTO DE CARRETERAS TERCIARIAS</t>
  </si>
  <si>
    <t>11 02 001 001</t>
  </si>
  <si>
    <t>MEJORAMIENTO CAMINO RURAL PARAJE LA MURALLA ALDEA LA ESTANCIA DE LA CRUZ ZUNIL QUETZALTENANGO</t>
  </si>
  <si>
    <t>MEJORAMIENTO CAMINO RURAL ALDEA SANTA BARBARA  ALDEA EL ZAPOTE SANTA MARIA IXHUATAN Y BIF ALDEA SAN JOSE EL COYOLITO SAN JUAN TECUACO SANTA ROSA</t>
  </si>
  <si>
    <t>MEJORAMIENTO CAMINO RURAL CEMENTERIO ALDEA CHOAPEQUEZ  CABECERA MUNICIPAL IXCHIGUAN SAN MARCOS</t>
  </si>
  <si>
    <t>MEJORAMIENTO CAMINO RURAL ALDEA CHILIVE  ALDEA EL TRIUNFO SAN MIGUEL IXTAHUACAN SAN MARCOS</t>
  </si>
  <si>
    <t>MEJORAMIENTO CAMINO RURAL INTERSECCION RN 12 NORTE KM 284 400  CASERIO EL TRIUNFO ALDEA TUINIMA TAJUMULCO SAN MARCOS</t>
  </si>
  <si>
    <t>MEJORAMIENTO CAMINO RURAL ALDEA SAN MIGUEL  CASCO URBANO HUITE ZACAPA</t>
  </si>
  <si>
    <t>MEJORAMIENTO CAMINO RURAL CASERIO ZALPATZAN  ALDEA PIACHE MALACATANCITO HUEHUETENANGO</t>
  </si>
  <si>
    <t>MEJORAMIENTO CAMINO RURAL CASERIO TUIXEL  CASERIO MAPA SAN SEBASTIAN HUEHUETENANGO HUEHUETENANGO</t>
  </si>
  <si>
    <t>MEJORAMIENTO CAMINO RURAL PARAJE CRUCERO  PARAJE CAQUIXA ALDEA SAN ANTONIO SIJA SAN FRANCISCO EL ALTO TOTONICAPAN</t>
  </si>
  <si>
    <t>MEJORAMIENTO CAMINO RURAL ALDEA CHIMAZAT - CASCO URBANO SANTA CRUZ BALANYA CHIMALTENANGO</t>
  </si>
  <si>
    <t>MEJORAMIENTO CAMINO RURAL ALDEA LA CRUZ  ALDEA HERMOGENES MONTELLANO SAN PEDRO YEPOCAPA CHIMALTENANGO</t>
  </si>
  <si>
    <t>MEJORAMIENTO CAMINO RURAL DE PUENTE MARCOS PINZON - PUENTE EL MACHETON PACHALUM QUICHE</t>
  </si>
  <si>
    <t>MEJORAMIENTO CAMINO RURAL SECTOR EL ORATORIO DEL CASERIO EL TEPENANCE - CASERIO SAN RAMON COMAPA JUTIAPA</t>
  </si>
  <si>
    <t>MEJORAMIENTO CAMINO RURAL DE INTERSECCION CA 01 ORIENTE KM 132 00  ALDEA GUACAMAYAS Y CANTON CANOAS JUTIAPA JUTIAPA</t>
  </si>
  <si>
    <t>CONSTRUCCION DE CAMINOS RURALES</t>
  </si>
  <si>
    <t>CONSTRUCCION CAMINO RURAL MANZANOTES-GUALAN RD ZAC-03 DIF RD-13</t>
  </si>
  <si>
    <t xml:space="preserve"> 11 02 002</t>
  </si>
  <si>
    <t>CONSTRUCCION, AMPLIACION, REPOSICION Y MEJORAMIENTO DE PUENTES EN CAMINOS RURALES</t>
  </si>
  <si>
    <t xml:space="preserve"> 11 02 002 001</t>
  </si>
  <si>
    <t>CONSTRUCCION DE PUENTES EN CAMINOS RURALES</t>
  </si>
  <si>
    <t>CONSTRUCCION PUENTE VEHICULAR CASERIO AGUA CALIENTE ALDEA QUECA SIPACAPA SAN MARCOS</t>
  </si>
  <si>
    <t>MEJORAMIENTO CARRETERA RD CHI 21 01 KM 240 70  PUENTE LOS CAULOTES KM 243 76 CAMOTAN CHIQUIMULA</t>
  </si>
  <si>
    <t xml:space="preserve"> 11 03 001 005</t>
  </si>
  <si>
    <t>MEJORAMIENTO DE CALLES</t>
  </si>
  <si>
    <t>MEJORAMIENTO CALLE 8A CALLE ENTRE 1ERA Y 5A AVENIDA Y ZANJON ZONA 3 PALIN ESCUINTLA</t>
  </si>
  <si>
    <t xml:space="preserve"> 11 04</t>
  </si>
  <si>
    <t xml:space="preserve"> 11 04 001</t>
  </si>
  <si>
    <t>CONSTRUCCION, AMPLIACION, REPOSICION Y MEJORAMIENTO DE CALLES</t>
  </si>
  <si>
    <t xml:space="preserve"> 11 04 001 001</t>
  </si>
  <si>
    <t>MEJORAMIENTO CALLE INTERSECCION AVENIDA REFORMA INGRESO NORTE  SECTOR ZARAHEMLA ZONA 1 PATZICIA CHIMALTENANGO</t>
  </si>
  <si>
    <t>MEJORAMIENTO CALLE DEL CEMENTERIO GENERAL CASCO URBANO COMAPA JUTIAPA</t>
  </si>
  <si>
    <t>MEJORAMIENTO CALLE 6TA AVENIDA COLONIA EL PORVENIR  COLONIA CATALINA LA GOMERA ESCUINTLA</t>
  </si>
  <si>
    <t>MEJORAMIENTO CALLE 3RA AVENIDA 2DA CALLE 3RA CALLE 4TA CALLE 5TA CALLE Y 6TA CALLE BARRIO SAN DIEGO LA GOMERA ESCUINTLA</t>
  </si>
  <si>
    <t>MEJORAMIENTO CALLE 1RA CALLE 2DA CALLE 3RA AVENIDA Y 12VA AVENIDA ALDEA NUEVO TEXCUACO LA GOMERA ESCUINTLA</t>
  </si>
  <si>
    <t>MEJORAMIENTO CALLE 5TA AVENIDA 9 CALLE  13 CALLE ZONA 1 MELCHOR DE MENCOS PETEN</t>
  </si>
  <si>
    <t>MEJORAMIENTO CALLE CEMENTERIO GENERAL  INTERSECCION KM 294 525 RN 12 NORTE IXCHIGUAN SAN MARCOS</t>
  </si>
  <si>
    <t>MEJORAMIENTO CALLE DE INTERSECCION RD QUI 02 KM 206 500  10 AVENIDA ZONA 1 ZACUALPA QUICHE</t>
  </si>
  <si>
    <t>MEJORAMIENTO CALLE S CASCO URBANO  HOSPITAL CABECERA MUNICIPAL SAN PEDRO NECTA HUEHUETENANGO</t>
  </si>
  <si>
    <t>MEJORAMIENTO CALLE S 5 AV Y 3 CALLE ZONA 9 EL TEJAR 18 AV Y DIAGONAL 7 ZONA 5  NUEVO HOSPITAL REGIONAL CHIMALTENANGO CHIMALTENANGO</t>
  </si>
  <si>
    <t>MEJORAMIENTO CALLE REAL CENTENARIO CASCO URBANO EL TEJAR CHIMALTENANGO</t>
  </si>
  <si>
    <t>MEJORAMIENTO CALLE S 15 AVENIDA Y 7 CALLE ZONA 8 DE CALZADA FRANCISCO JAVIER LOPEZ MARROQUIN  NUEVO HOSPITAL SAN BENITO PETEN</t>
  </si>
  <si>
    <t>13 00</t>
  </si>
  <si>
    <t>SERVICIOS AERONAUTICOS Y AEROPORTUARIOS</t>
  </si>
  <si>
    <t xml:space="preserve"> 13 00 001</t>
  </si>
  <si>
    <t>CONSTRUCCION, AMPLIACION, REPOSICION Y MEJORAMIENTO DE INFRAESTRUCTURA AEROPORTUARIA</t>
  </si>
  <si>
    <t xml:space="preserve"> 13 00 001 001</t>
  </si>
  <si>
    <t>CONSTRUCCION MURO PERIMETRAL AERODROMO DE SAN JOSE SAN JOSE ESCUINTLA</t>
  </si>
  <si>
    <t>CONSTRUCCION INFRAESTRUCTURA DE AEROPUERTO TORRE DE CONTROL  SAN JOSE ESCUINTLA</t>
  </si>
  <si>
    <t>CONSTRUCCION INFRAESTRUCTURA DE AEROPUERTO ESTACION DE BOMBEROS  SAN JOSE ESCUINTLA</t>
  </si>
  <si>
    <t>MEJORAMIENTO INFRAESTRUCTURA DE AEROPUERTO SALA DE ABORDAJE  SAN JOSE ESCUINTLA</t>
  </si>
  <si>
    <t>CONSTRUCCION INFRAESTRUCTURA DE AEROPUERTO URBANIZACION  SAN JOSE ESCUINTLA</t>
  </si>
  <si>
    <t>AMPLIACION PISTA DE ATERRIZAJE  SAN JOSE ESCUINTLA</t>
  </si>
  <si>
    <t>MEJORAMIENTO INFRAESTRUCTURA DE AEROPUERTO INTERNACIONAL LA AURORA GUATEMALA GUATEMALA</t>
  </si>
  <si>
    <t xml:space="preserve"> 14 00</t>
  </si>
  <si>
    <t>CONSTRUCCION DE OBRA PUBLICA</t>
  </si>
  <si>
    <t>MEJORAMIENTO EDIFICIO S DE LA UNIDAD DE ATENCION INTEGRAL DEL VIH E INFECCIONES CRONICAS DEL HOSPITAL ROOSEVELT ZONA 11 GUATEMALA GUATEMALA</t>
  </si>
  <si>
    <t>AMPLIACION EDIFICIO S AREA DE ENCAMAMIENTO DE LA UNIDAD NACIONAL DE ONCOLOGIA PEDIATRICA 8VA CALLE 7-02 ZONA 11 GUATEMALA GUATEMALA</t>
  </si>
  <si>
    <t xml:space="preserve"> 20 00</t>
  </si>
  <si>
    <t>SERVICIOS DE URBANIZACION, LEGALIZACION, CONSTRUCCION Y MEJORAMIENTO DE BIENES INMUEBLES</t>
  </si>
  <si>
    <t xml:space="preserve"> 20 00 001</t>
  </si>
  <si>
    <t>CONSTRUCCION, AMPLIACION, REPOSICION Y MEJORAMIENTO DE INFRAESTRUCTURA URBANISTICA Y DE DESARROLLO</t>
  </si>
  <si>
    <t xml:space="preserve"> 20 00 001 002</t>
  </si>
  <si>
    <t>CONSTRUCCION, AMPLIACION, REPOSICION Y MEJORAMIENTO DE SISTEMAS DE AGUAS PLUVIALES</t>
  </si>
  <si>
    <t>AMPLIACION SISTEMA DE AGUAS PLUVIALES UBICADO EN LA 7 AVENIDA NORTE 24 CALLE FINAL Y 10 CALLE Y 10 AV GUATEMALA GUATEMALA</t>
  </si>
  <si>
    <t>20 00 001
003</t>
  </si>
  <si>
    <t>CONSTRUCCIÓN, AMPLIACIÓN, REPOSICIÓN Y
MEJORAMIENTO DE URBANIZACIÓN PARA EL DESARROLLO HABITACIONAL</t>
  </si>
  <si>
    <t>CONSTRUCCION URBANIZACION DE LA CIUDAD DE LA NO VIOLENCIA CONTRA LA MUJER COMUNIDAD CHIQUITO MIXCO GUATEMALA</t>
  </si>
  <si>
    <t>94 14</t>
  </si>
  <si>
    <t>ESTADO DE CALAMIDAD PÚBLICA POR ÉPOCA LLUVIOSA, TEMPORADA CICLÓNICA Y SISTEMAS DE BAJA PRESIÓN</t>
  </si>
  <si>
    <t>94 14 001</t>
  </si>
  <si>
    <t>INFRAESTRUCTURA PARA LA ATENCIÓN DE LA EMERGENCIA POR ÉPOCA LLUVIOSA, TEMPORADA CICLÓNICA Y SISTEMAS DE BAJA PRESIÓN</t>
  </si>
  <si>
    <t>94 14 001 001</t>
  </si>
  <si>
    <t>CONSTRUCCIÓN, AMPLIACIÓN, REPOSICIÓN Y MEJORAMIENTO DE CARRETERAS Y PUENTES</t>
  </si>
  <si>
    <t>REPOSICION PUENTE VEHICULAR INGRESO A EL JICARO EL JICARO EL PROGRESO</t>
  </si>
  <si>
    <t>OCTUBRE</t>
  </si>
  <si>
    <t>FEB</t>
  </si>
  <si>
    <t>MAR</t>
  </si>
  <si>
    <t>ABR</t>
  </si>
  <si>
    <t>MAY</t>
  </si>
  <si>
    <t>JUN</t>
  </si>
  <si>
    <t>JUL</t>
  </si>
  <si>
    <t>SEP</t>
  </si>
  <si>
    <t>000</t>
  </si>
  <si>
    <t>002</t>
  </si>
  <si>
    <t>003</t>
  </si>
  <si>
    <t>004</t>
  </si>
  <si>
    <t>001</t>
  </si>
  <si>
    <t>CONSTRUCCION CARRETERA RUTA RD HUE-11 TRAMO BIFURCACION CA-01 - SANTA BARBARA HUEHUETENANGO</t>
  </si>
  <si>
    <t>MEJORAMIENTO CARRETERA RD JUT 54 KM 139 930  KM 143 728 PASACO JUTIAPA</t>
  </si>
  <si>
    <t>02</t>
  </si>
  <si>
    <t>MEJORAMIENTO CAMINO RURAL CR-PET-14 TRAMO BIF CA-13  SANTA ANA - ALDEA EL MANGO SANTA ANA PETEN</t>
  </si>
  <si>
    <t>03</t>
  </si>
  <si>
    <t>MANTENIMIENTO Y CONSTRUCCION DE INFRAESTRUCTURA ESTRATEGICA (DECRETO 21-2022)</t>
  </si>
  <si>
    <t>005</t>
  </si>
  <si>
    <t>04</t>
  </si>
  <si>
    <t>DESARROLLO DE LA INFRAESTRUCTURA VIAL URBANA</t>
  </si>
  <si>
    <t>05</t>
  </si>
  <si>
    <t>MEDIDAS DE MITIGACIÓN Y PROTECCIÓN DE OBRAS Y/O ESTABILIZACIÓN</t>
  </si>
  <si>
    <t>13</t>
  </si>
  <si>
    <t>00</t>
  </si>
  <si>
    <t>SIN SUBPROGRAMA</t>
  </si>
  <si>
    <t>14</t>
  </si>
  <si>
    <t>MEJORAMIENTO ESCUELA PRIMARIA EOUM JM TIPO FEDERACION JOSE BENITEZ GOMEZ FLORES PETEN</t>
  </si>
  <si>
    <t>MEJORAMIENTO ESCUELA PRIMARIA EOUN TIPO FEDERACION JOSE CLEMENTE CHAVARRIA SALAMA BAJA VERAPAZ</t>
  </si>
  <si>
    <t>006</t>
  </si>
  <si>
    <t>MEJORAMIENTO INFRAESTRUCTURA CONRED  AVENIDA HINCAPIE 21-72 ZONA 13 GUATEMALA GUATEMALA</t>
  </si>
  <si>
    <t>01</t>
  </si>
  <si>
    <t>20</t>
  </si>
  <si>
    <t>94</t>
  </si>
  <si>
    <t>ATENCIÓN POR DESASTRES NATURALES Y CALAMIDADES PÚBLICAS</t>
  </si>
  <si>
    <t>15</t>
  </si>
  <si>
    <t>ESTADO DE CALAMIDAD PÚBLICA POR LOS EFECTOS DE LA ÉPOCA LLUVIOSA Y EL CICLÓN TROPICAL JULIA</t>
  </si>
  <si>
    <t>11130013-202-00</t>
  </si>
  <si>
    <t>11</t>
  </si>
  <si>
    <t>DESARROLLO DE LA INFRAESTRUCTURA VIAL</t>
  </si>
  <si>
    <t>11130013-206-00</t>
  </si>
  <si>
    <t>11130013-214-00</t>
  </si>
  <si>
    <t>11130013-217-00</t>
  </si>
  <si>
    <t>Agosto</t>
  </si>
  <si>
    <t>Septiembre</t>
  </si>
  <si>
    <t>PAGINA   :</t>
  </si>
  <si>
    <t>DE</t>
  </si>
  <si>
    <t xml:space="preserve"> Reporte Dinamico de Ejecución de Snip Mensualizado</t>
  </si>
  <si>
    <t>FECHA     :</t>
  </si>
  <si>
    <t>HORA       :</t>
  </si>
  <si>
    <t xml:space="preserve"> </t>
  </si>
  <si>
    <t>REPORTE :</t>
  </si>
  <si>
    <t>R00820433.rpt</t>
  </si>
  <si>
    <t>EJERCICIO:</t>
  </si>
  <si>
    <t>DESCRIPCION</t>
  </si>
  <si>
    <t xml:space="preserve">Asignado
</t>
  </si>
  <si>
    <t>Modificado</t>
  </si>
  <si>
    <t>Vigente</t>
  </si>
  <si>
    <t>Devengado</t>
  </si>
  <si>
    <t>Devengado Total</t>
  </si>
  <si>
    <t>Saldo por
Devengar</t>
  </si>
  <si>
    <t>% Ejec</t>
  </si>
  <si>
    <t>Enero</t>
  </si>
  <si>
    <t>Febrero</t>
  </si>
  <si>
    <t>Marzo</t>
  </si>
  <si>
    <t>Abril</t>
  </si>
  <si>
    <t>Mayo</t>
  </si>
  <si>
    <t>Junio</t>
  </si>
  <si>
    <t>Julio</t>
  </si>
  <si>
    <t>Octubre</t>
  </si>
  <si>
    <t>Noviembre</t>
  </si>
  <si>
    <t>Diciembre</t>
  </si>
  <si>
    <t>NOV</t>
  </si>
  <si>
    <t>DIC</t>
  </si>
  <si>
    <t>TOTAL</t>
  </si>
  <si>
    <t>Sistema de Contabilidad Integrada Gubernamental</t>
  </si>
  <si>
    <t xml:space="preserve"> Ejecución de Gastos - Programación Cuatrimestral - Seguimiento Fisico Cuatrimestral - Reportes </t>
  </si>
  <si>
    <t>CONSTRUCCION Y MEJORAMIENTO DE CARRETERAS, CALLES, PUENTES Y PASOS A DESNIVEL</t>
  </si>
  <si>
    <t>CONSTRUCCIÓN DE CARRETERAS</t>
  </si>
  <si>
    <t>CONSTRUCCIÓN, AMPLIACIÓN, MEJORAMIENTO Y REPOSICIÓN DE OBRAS DE PROTECCIÓN Y MEDIDAS DE MITIGACIÓN</t>
  </si>
  <si>
    <t>CONSTRUCCIÓN DE OBRAS DE PROTECCIÓN Y/O ESTABILIZACIÓN COSTERA</t>
  </si>
  <si>
    <t>CONSTRUCCIÓN, AMPLIACIÓN, REPOSICIÓN Y MEJORAMIENTO DE INFRAESTRUCTURA DE LA DEFENSA</t>
  </si>
  <si>
    <t>CONSTRUCCIÓN, AMPLIACIÓN, REPOSICIÓN Y MEJORAMIENTO DE EDIFICIOS NAVALES</t>
  </si>
  <si>
    <t>CONSTRUCCIÓN, AMPLIACIÓN, REPOSICIÓN Y MEJORAMIENTO DE EDIFICIOS MARÍTIMOS</t>
  </si>
  <si>
    <t>CONSTRUCCION EDIFICIO CENTRO DE ESTUDIOS TECNICO MARITIMO CETMAR BARRIO EL ESTRECHO PUERTO BARRIOS IZABAL</t>
  </si>
  <si>
    <t>CONSTRUCCIÓN, AMPLIACIÓN, REPOSICIÓN Y MEJORAMIENTO DE INFRAESTRUCTURA DE SANEAMIENTO</t>
  </si>
  <si>
    <t>CONSTRUCCIÓN, AMPLIACIÓN, REPOSICIÓN Y MEJORAMIENTO DE SISTEMAS DE TRATAMIENTO DE AGUAS RESIDUALES</t>
  </si>
  <si>
    <t>CONSTRUCCION DE MUROS DE CONTENCION</t>
  </si>
  <si>
    <t>CONSTRUCCIÓN, AMPLIACIÓN, REPOSICIÓN Y MEJORAMIENTO DE URBANIZACIÓN PARA EL DESARROLLO HABITACIONAL</t>
  </si>
  <si>
    <t>INFRAESTRUCTURA PARA LA ATENCIÓN DE LA EMERGENCIA PROVOCADA POR LOS EFECTOS DE LA ÉPOCA LLUVIOSA Y EL CICLÓN TROPICAL JULIA</t>
  </si>
  <si>
    <t>ENE</t>
  </si>
  <si>
    <t>AGO</t>
  </si>
  <si>
    <t>OCT</t>
  </si>
  <si>
    <t>Saldo</t>
  </si>
  <si>
    <t>vigent</t>
  </si>
  <si>
    <t>medida</t>
  </si>
  <si>
    <t>NOVIEMBRE</t>
  </si>
  <si>
    <t xml:space="preserve"> - Unidad Ejecutora - SNIP - </t>
  </si>
  <si>
    <t xml:space="preserve"> 1113-0013- 202     MINISTERIO DE  COMUNICACIONES, INFRAESTRUCTURA Y VIVIENDA - DIRECCION GENERAL DE CAMINOS</t>
  </si>
  <si>
    <t xml:space="preserve">TOTAL  </t>
  </si>
  <si>
    <t xml:space="preserve"> 1113-0013- 206     MINISTERIO DE  COMUNICACIONES, INFRAESTRUCTURA Y VIVIENDA - UNIDAD DE CONSTRUCCION DE EDIFICIOS DEL ESTADO -UCEE-</t>
  </si>
  <si>
    <t xml:space="preserve"> 1113-0013- 214     MINISTERIO DE  COMUNICACIONES, INFRAESTRUCTURA Y VIVIENDA - UNIDAD PARA EL DESARROLLO DE VIVIENDA POPULAR -UDEVIPO-</t>
  </si>
  <si>
    <t xml:space="preserve"> 1113-0013- 217     MINISTERIO DE  COMUNICACIONES, INFRAESTRUCTURA Y VIVIENDA - FONDO SOCIAL DE SOLIDARIDAD</t>
  </si>
  <si>
    <t xml:space="preserve"> 14 00 006</t>
  </si>
  <si>
    <t xml:space="preserve"> 14 00 006 001</t>
  </si>
  <si>
    <t>MEJORAMIENTO INFRAESTRUCTURA CONRED AVENIDA HINCAPIE 21-72 ZONA 13 GUATEMALA GUATEMALA</t>
  </si>
  <si>
    <t>MINISTERIO DE COMUNICACIONES, INFRAESTRUCTURA Y VIVIENDA
EJECUCIÓN DE INVERSIÓN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</si>
</sst>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\:mm\.ss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8"/>
      <color indexed="8"/>
      <name val="Times New Roman"/>
      <family val="1"/>
    </font>
    <font>
      <b/>
      <sz val="5"/>
      <color indexed="8"/>
      <name val="Calibri"/>
      <family val="2"/>
    </font>
    <font>
      <b/>
      <sz val="7"/>
      <color indexed="8"/>
      <name val="Calibri"/>
      <family val="2"/>
    </font>
    <font>
      <b/>
      <sz val="6"/>
      <color indexed="8"/>
      <name val="Calibri"/>
      <family val="2"/>
    </font>
    <font>
      <sz val="5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8"/>
      <color indexed="8"/>
      <name val="Times New Roman"/>
      <charset val="1"/>
    </font>
    <font>
      <sz val="6"/>
      <color indexed="8"/>
      <name val="Times New Roman"/>
      <charset val="1"/>
    </font>
    <font>
      <sz val="7"/>
      <color indexed="8"/>
      <name val="Times New Roman"/>
      <charset val="1"/>
    </font>
    <font>
      <sz val="6"/>
      <color indexed="8"/>
      <name val="ARIAL"/>
      <charset val="1"/>
    </font>
    <font>
      <b/>
      <sz val="5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03764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0" fontId="17" fillId="0" borderId="0">
      <alignment vertical="top"/>
    </xf>
  </cellStyleXfs>
  <cellXfs count="70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43" fontId="5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vertical="top" wrapText="1" readingOrder="1"/>
    </xf>
    <xf numFmtId="43" fontId="4" fillId="0" borderId="0" xfId="1" applyFont="1" applyFill="1" applyBorder="1" applyAlignment="1">
      <alignment horizontal="right" vertical="top"/>
    </xf>
    <xf numFmtId="43" fontId="5" fillId="0" borderId="0" xfId="1" applyFont="1" applyFill="1" applyBorder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/>
    <xf numFmtId="43" fontId="4" fillId="0" borderId="0" xfId="1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43" fontId="8" fillId="2" borderId="0" xfId="1" applyFont="1" applyFill="1" applyBorder="1" applyAlignment="1">
      <alignment horizontal="center" vertical="center" wrapText="1" readingOrder="1"/>
    </xf>
    <xf numFmtId="43" fontId="8" fillId="2" borderId="0" xfId="1" applyFont="1" applyFill="1" applyBorder="1" applyAlignment="1">
      <alignment horizontal="center" vertical="center" readingOrder="1"/>
    </xf>
    <xf numFmtId="0" fontId="2" fillId="0" borderId="0" xfId="2">
      <alignment vertical="top"/>
    </xf>
    <xf numFmtId="4" fontId="13" fillId="0" borderId="0" xfId="2" applyNumberFormat="1" applyFont="1" applyAlignment="1">
      <alignment horizontal="right" vertical="top"/>
    </xf>
    <xf numFmtId="3" fontId="14" fillId="0" borderId="0" xfId="2" applyNumberFormat="1" applyFont="1" applyAlignment="1">
      <alignment horizontal="left" vertical="top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 wrapText="1" readingOrder="1"/>
    </xf>
    <xf numFmtId="0" fontId="11" fillId="0" borderId="0" xfId="2" applyFont="1" applyAlignment="1">
      <alignment vertical="top" wrapText="1" readingOrder="1"/>
    </xf>
    <xf numFmtId="0" fontId="10" fillId="0" borderId="0" xfId="2" applyFont="1" applyAlignment="1">
      <alignment vertical="top" wrapText="1" readingOrder="1"/>
    </xf>
    <xf numFmtId="43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3" fontId="7" fillId="0" borderId="0" xfId="0" applyNumberFormat="1" applyFont="1"/>
    <xf numFmtId="0" fontId="18" fillId="0" borderId="0" xfId="3" applyFont="1">
      <alignment vertical="top"/>
    </xf>
    <xf numFmtId="0" fontId="17" fillId="0" borderId="0" xfId="3">
      <alignment vertical="top"/>
    </xf>
    <xf numFmtId="1" fontId="19" fillId="0" borderId="0" xfId="3" applyNumberFormat="1" applyFont="1" applyAlignment="1">
      <alignment horizontal="center" vertical="top"/>
    </xf>
    <xf numFmtId="1" fontId="19" fillId="0" borderId="0" xfId="3" applyNumberFormat="1" applyFont="1">
      <alignment vertical="top"/>
    </xf>
    <xf numFmtId="0" fontId="20" fillId="0" borderId="0" xfId="3" applyFont="1" applyAlignment="1">
      <alignment vertical="top" wrapText="1" readingOrder="1"/>
    </xf>
    <xf numFmtId="1" fontId="21" fillId="0" borderId="0" xfId="3" applyNumberFormat="1" applyFont="1" applyAlignment="1">
      <alignment horizontal="right" vertical="top"/>
    </xf>
    <xf numFmtId="0" fontId="21" fillId="0" borderId="0" xfId="3" applyFont="1" applyAlignment="1">
      <alignment horizontal="left" vertical="top" wrapText="1"/>
    </xf>
    <xf numFmtId="4" fontId="22" fillId="0" borderId="0" xfId="3" applyNumberFormat="1" applyFont="1">
      <alignment vertical="top"/>
    </xf>
    <xf numFmtId="4" fontId="22" fillId="0" borderId="0" xfId="3" applyNumberFormat="1" applyFont="1" applyAlignment="1">
      <alignment horizontal="right" vertical="top"/>
    </xf>
    <xf numFmtId="4" fontId="22" fillId="6" borderId="0" xfId="3" applyNumberFormat="1" applyFont="1" applyFill="1">
      <alignment vertical="top"/>
    </xf>
    <xf numFmtId="0" fontId="17" fillId="6" borderId="0" xfId="3" applyFill="1">
      <alignment vertical="top"/>
    </xf>
    <xf numFmtId="0" fontId="19" fillId="0" borderId="0" xfId="3" applyFont="1">
      <alignment vertical="top"/>
    </xf>
    <xf numFmtId="0" fontId="21" fillId="0" borderId="0" xfId="3" applyFont="1" applyAlignment="1">
      <alignment vertical="top" wrapText="1" readingOrder="1"/>
    </xf>
    <xf numFmtId="0" fontId="19" fillId="0" borderId="0" xfId="3" applyFont="1" applyAlignment="1">
      <alignment horizontal="left" vertical="top"/>
    </xf>
    <xf numFmtId="4" fontId="22" fillId="5" borderId="0" xfId="3" applyNumberFormat="1" applyFont="1" applyFill="1">
      <alignment vertical="top"/>
    </xf>
    <xf numFmtId="0" fontId="9" fillId="0" borderId="0" xfId="3" applyFont="1">
      <alignment vertical="top"/>
    </xf>
    <xf numFmtId="4" fontId="23" fillId="0" borderId="7" xfId="2" applyNumberFormat="1" applyFont="1" applyBorder="1" applyAlignment="1">
      <alignment horizontal="right" vertical="top"/>
    </xf>
    <xf numFmtId="4" fontId="23" fillId="0" borderId="7" xfId="2" applyNumberFormat="1" applyFont="1" applyBorder="1">
      <alignment vertical="top"/>
    </xf>
    <xf numFmtId="0" fontId="23" fillId="0" borderId="0" xfId="2" applyFont="1" applyAlignment="1">
      <alignment vertical="top" wrapText="1" readingOrder="1"/>
    </xf>
    <xf numFmtId="4" fontId="13" fillId="0" borderId="0" xfId="2" applyNumberFormat="1" applyFont="1">
      <alignment vertical="top"/>
    </xf>
    <xf numFmtId="0" fontId="23" fillId="0" borderId="0" xfId="2" applyFont="1" applyAlignment="1">
      <alignment vertical="top" wrapText="1"/>
    </xf>
    <xf numFmtId="4" fontId="13" fillId="5" borderId="0" xfId="2" applyNumberFormat="1" applyFont="1" applyFill="1">
      <alignment vertical="top"/>
    </xf>
    <xf numFmtId="0" fontId="12" fillId="0" borderId="0" xfId="2" applyFont="1" applyAlignment="1">
      <alignment vertical="top" wrapText="1" readingOrder="1"/>
    </xf>
    <xf numFmtId="0" fontId="3" fillId="0" borderId="0" xfId="2" applyFont="1">
      <alignment vertical="top"/>
    </xf>
    <xf numFmtId="0" fontId="14" fillId="0" borderId="0" xfId="2" applyFont="1" applyAlignment="1">
      <alignment vertical="top" wrapText="1" readingOrder="1"/>
    </xf>
    <xf numFmtId="0" fontId="14" fillId="0" borderId="0" xfId="2" applyFont="1">
      <alignment vertical="top"/>
    </xf>
    <xf numFmtId="3" fontId="14" fillId="0" borderId="0" xfId="2" applyNumberFormat="1" applyFont="1">
      <alignment vertical="top"/>
    </xf>
    <xf numFmtId="0" fontId="15" fillId="0" borderId="0" xfId="2" applyFont="1">
      <alignment vertical="top"/>
    </xf>
    <xf numFmtId="14" fontId="14" fillId="0" borderId="0" xfId="2" applyNumberFormat="1" applyFont="1">
      <alignment vertical="top"/>
    </xf>
    <xf numFmtId="164" fontId="14" fillId="0" borderId="0" xfId="2" applyNumberFormat="1" applyFont="1">
      <alignment vertical="top"/>
    </xf>
    <xf numFmtId="0" fontId="13" fillId="5" borderId="0" xfId="2" applyFont="1" applyFill="1" applyAlignment="1">
      <alignment vertical="top" wrapText="1"/>
    </xf>
    <xf numFmtId="0" fontId="6" fillId="2" borderId="0" xfId="0" applyFont="1" applyFill="1" applyAlignment="1">
      <alignment horizontal="center" vertical="center" wrapText="1"/>
    </xf>
    <xf numFmtId="43" fontId="6" fillId="2" borderId="0" xfId="0" applyNumberFormat="1" applyFont="1" applyFill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/>
    </xf>
    <xf numFmtId="43" fontId="5" fillId="3" borderId="6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top"/>
    </xf>
    <xf numFmtId="43" fontId="5" fillId="4" borderId="2" xfId="1" applyFont="1" applyFill="1" applyBorder="1" applyAlignment="1">
      <alignment horizontal="center" vertical="top"/>
    </xf>
    <xf numFmtId="43" fontId="8" fillId="2" borderId="4" xfId="1" applyFont="1" applyFill="1" applyBorder="1" applyAlignment="1">
      <alignment horizontal="center" vertical="center" wrapText="1" readingOrder="1"/>
    </xf>
    <xf numFmtId="43" fontId="8" fillId="2" borderId="0" xfId="1" applyFont="1" applyFill="1" applyBorder="1" applyAlignment="1">
      <alignment horizontal="center" vertical="center" wrapText="1" readingOrder="1"/>
    </xf>
    <xf numFmtId="43" fontId="5" fillId="3" borderId="1" xfId="1" applyFont="1" applyFill="1" applyBorder="1" applyAlignment="1">
      <alignment horizontal="center" vertical="top"/>
    </xf>
    <xf numFmtId="43" fontId="5" fillId="3" borderId="2" xfId="1" applyFont="1" applyFill="1" applyBorder="1" applyAlignment="1">
      <alignment horizontal="center" vertical="top"/>
    </xf>
    <xf numFmtId="43" fontId="5" fillId="3" borderId="3" xfId="1" applyFont="1" applyFill="1" applyBorder="1" applyAlignment="1">
      <alignment horizontal="center" vertical="top"/>
    </xf>
  </cellXfs>
  <cellStyles count="4">
    <cellStyle name="Millares" xfId="1" builtinId="3"/>
    <cellStyle name="Normal" xfId="0" builtinId="0"/>
    <cellStyle name="Normal 2" xfId="2" xr:uid="{4CB9C195-EF3B-4EB3-812B-8582F9A1311D}"/>
    <cellStyle name="Normal 3" xfId="3" xr:uid="{89EAD759-072F-4427-91CE-42226128608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12DF5-9E58-434B-95A5-3BDBA271B701}">
  <sheetPr>
    <outlinePr summaryBelow="0"/>
    <pageSetUpPr autoPageBreaks="0"/>
  </sheetPr>
  <dimension ref="A1:AW705"/>
  <sheetViews>
    <sheetView showGridLines="0" topLeftCell="A116" workbookViewId="0">
      <selection activeCell="C777" sqref="C777"/>
    </sheetView>
  </sheetViews>
  <sheetFormatPr baseColWidth="10" defaultRowHeight="12.75" customHeight="1" x14ac:dyDescent="0.25"/>
  <cols>
    <col min="1" max="2" width="2.85546875" style="13" customWidth="1"/>
    <col min="3" max="3" width="6.85546875" style="13" customWidth="1"/>
    <col min="4" max="4" width="2.28515625" style="13" customWidth="1"/>
    <col min="5" max="5" width="8" style="13" customWidth="1"/>
    <col min="6" max="6" width="5.42578125" style="13" customWidth="1"/>
    <col min="7" max="7" width="1.7109375" style="13" customWidth="1"/>
    <col min="8" max="8" width="12.28515625" style="13" customWidth="1"/>
    <col min="9" max="9" width="1.140625" style="13" customWidth="1"/>
    <col min="10" max="10" width="6.85546875" style="13" customWidth="1"/>
    <col min="11" max="11" width="1" style="13" customWidth="1"/>
    <col min="12" max="12" width="8" style="13" customWidth="1"/>
    <col min="13" max="13" width="9.28515625" style="13" customWidth="1"/>
    <col min="14" max="14" width="1" style="13" customWidth="1"/>
    <col min="15" max="15" width="1.28515625" style="13" customWidth="1"/>
    <col min="16" max="16" width="6" style="13" customWidth="1"/>
    <col min="17" max="17" width="1.85546875" style="13" customWidth="1"/>
    <col min="18" max="18" width="6.140625" style="13" customWidth="1"/>
    <col min="19" max="19" width="1.85546875" style="13" customWidth="1"/>
    <col min="20" max="20" width="6.85546875" style="13" customWidth="1"/>
    <col min="21" max="21" width="1.140625" style="13" customWidth="1"/>
    <col min="22" max="22" width="6.85546875" style="13" customWidth="1"/>
    <col min="23" max="23" width="1" style="13" customWidth="1"/>
    <col min="24" max="24" width="6.7109375" style="13" customWidth="1"/>
    <col min="25" max="25" width="1.42578125" style="13" customWidth="1"/>
    <col min="26" max="26" width="6.85546875" style="13" customWidth="1"/>
    <col min="27" max="27" width="1" style="13" customWidth="1"/>
    <col min="28" max="28" width="4.7109375" style="13" customWidth="1"/>
    <col min="29" max="29" width="2.42578125" style="13" customWidth="1"/>
    <col min="30" max="30" width="1.140625" style="13" customWidth="1"/>
    <col min="31" max="31" width="6.85546875" style="13" customWidth="1"/>
    <col min="32" max="32" width="1.28515625" style="13" customWidth="1"/>
    <col min="33" max="33" width="6.7109375" style="13" customWidth="1"/>
    <col min="34" max="34" width="8.28515625" style="13" customWidth="1"/>
    <col min="35" max="35" width="1" style="13" customWidth="1"/>
    <col min="36" max="36" width="14.42578125" style="13" customWidth="1"/>
    <col min="37" max="37" width="5.42578125" style="13" customWidth="1"/>
    <col min="38" max="38" width="1" style="13" customWidth="1"/>
    <col min="39" max="39" width="6.85546875" style="13" customWidth="1"/>
    <col min="40" max="40" width="1.85546875" style="13" customWidth="1"/>
    <col min="41" max="41" width="6.28515625" style="13" customWidth="1"/>
    <col min="42" max="42" width="1.140625" style="13" customWidth="1"/>
    <col min="43" max="43" width="2.140625" style="13" customWidth="1"/>
    <col min="44" max="44" width="1.5703125" style="13" customWidth="1"/>
    <col min="45" max="45" width="3.42578125" style="13" customWidth="1"/>
    <col min="46" max="46" width="1.85546875" style="13" customWidth="1"/>
    <col min="47" max="47" width="2.140625" style="13" customWidth="1"/>
    <col min="48" max="48" width="2.42578125" style="13" customWidth="1"/>
    <col min="49" max="49" width="1.28515625" style="13" customWidth="1"/>
    <col min="50" max="256" width="6.85546875" style="13" customWidth="1"/>
    <col min="257" max="258" width="2.85546875" style="13" customWidth="1"/>
    <col min="259" max="259" width="6.85546875" style="13" customWidth="1"/>
    <col min="260" max="260" width="2.28515625" style="13" customWidth="1"/>
    <col min="261" max="261" width="8" style="13" customWidth="1"/>
    <col min="262" max="262" width="5.42578125" style="13" customWidth="1"/>
    <col min="263" max="263" width="1.7109375" style="13" customWidth="1"/>
    <col min="264" max="264" width="12.28515625" style="13" customWidth="1"/>
    <col min="265" max="265" width="1.140625" style="13" customWidth="1"/>
    <col min="266" max="266" width="6.85546875" style="13" customWidth="1"/>
    <col min="267" max="267" width="1" style="13" customWidth="1"/>
    <col min="268" max="268" width="8" style="13" customWidth="1"/>
    <col min="269" max="269" width="9.28515625" style="13" customWidth="1"/>
    <col min="270" max="270" width="1" style="13" customWidth="1"/>
    <col min="271" max="271" width="1.28515625" style="13" customWidth="1"/>
    <col min="272" max="272" width="6" style="13" customWidth="1"/>
    <col min="273" max="273" width="1.85546875" style="13" customWidth="1"/>
    <col min="274" max="274" width="6.140625" style="13" customWidth="1"/>
    <col min="275" max="275" width="1.85546875" style="13" customWidth="1"/>
    <col min="276" max="276" width="6.85546875" style="13" customWidth="1"/>
    <col min="277" max="277" width="1.140625" style="13" customWidth="1"/>
    <col min="278" max="278" width="6.85546875" style="13" customWidth="1"/>
    <col min="279" max="279" width="1" style="13" customWidth="1"/>
    <col min="280" max="280" width="6.7109375" style="13" customWidth="1"/>
    <col min="281" max="281" width="1.42578125" style="13" customWidth="1"/>
    <col min="282" max="282" width="6.85546875" style="13" customWidth="1"/>
    <col min="283" max="283" width="1" style="13" customWidth="1"/>
    <col min="284" max="284" width="4.7109375" style="13" customWidth="1"/>
    <col min="285" max="285" width="2.42578125" style="13" customWidth="1"/>
    <col min="286" max="286" width="1.140625" style="13" customWidth="1"/>
    <col min="287" max="287" width="6.85546875" style="13" customWidth="1"/>
    <col min="288" max="288" width="1.28515625" style="13" customWidth="1"/>
    <col min="289" max="289" width="6.7109375" style="13" customWidth="1"/>
    <col min="290" max="290" width="8.28515625" style="13" customWidth="1"/>
    <col min="291" max="291" width="1" style="13" customWidth="1"/>
    <col min="292" max="292" width="1.28515625" style="13" customWidth="1"/>
    <col min="293" max="293" width="5.42578125" style="13" customWidth="1"/>
    <col min="294" max="294" width="1" style="13" customWidth="1"/>
    <col min="295" max="295" width="6.85546875" style="13" customWidth="1"/>
    <col min="296" max="296" width="1.85546875" style="13" customWidth="1"/>
    <col min="297" max="297" width="6.28515625" style="13" customWidth="1"/>
    <col min="298" max="298" width="1.140625" style="13" customWidth="1"/>
    <col min="299" max="299" width="2.140625" style="13" customWidth="1"/>
    <col min="300" max="300" width="1.5703125" style="13" customWidth="1"/>
    <col min="301" max="301" width="3.42578125" style="13" customWidth="1"/>
    <col min="302" max="302" width="1.85546875" style="13" customWidth="1"/>
    <col min="303" max="303" width="2.140625" style="13" customWidth="1"/>
    <col min="304" max="304" width="2.42578125" style="13" customWidth="1"/>
    <col min="305" max="305" width="1.28515625" style="13" customWidth="1"/>
    <col min="306" max="512" width="6.85546875" style="13" customWidth="1"/>
    <col min="513" max="514" width="2.85546875" style="13" customWidth="1"/>
    <col min="515" max="515" width="6.85546875" style="13" customWidth="1"/>
    <col min="516" max="516" width="2.28515625" style="13" customWidth="1"/>
    <col min="517" max="517" width="8" style="13" customWidth="1"/>
    <col min="518" max="518" width="5.42578125" style="13" customWidth="1"/>
    <col min="519" max="519" width="1.7109375" style="13" customWidth="1"/>
    <col min="520" max="520" width="12.28515625" style="13" customWidth="1"/>
    <col min="521" max="521" width="1.140625" style="13" customWidth="1"/>
    <col min="522" max="522" width="6.85546875" style="13" customWidth="1"/>
    <col min="523" max="523" width="1" style="13" customWidth="1"/>
    <col min="524" max="524" width="8" style="13" customWidth="1"/>
    <col min="525" max="525" width="9.28515625" style="13" customWidth="1"/>
    <col min="526" max="526" width="1" style="13" customWidth="1"/>
    <col min="527" max="527" width="1.28515625" style="13" customWidth="1"/>
    <col min="528" max="528" width="6" style="13" customWidth="1"/>
    <col min="529" max="529" width="1.85546875" style="13" customWidth="1"/>
    <col min="530" max="530" width="6.140625" style="13" customWidth="1"/>
    <col min="531" max="531" width="1.85546875" style="13" customWidth="1"/>
    <col min="532" max="532" width="6.85546875" style="13" customWidth="1"/>
    <col min="533" max="533" width="1.140625" style="13" customWidth="1"/>
    <col min="534" max="534" width="6.85546875" style="13" customWidth="1"/>
    <col min="535" max="535" width="1" style="13" customWidth="1"/>
    <col min="536" max="536" width="6.7109375" style="13" customWidth="1"/>
    <col min="537" max="537" width="1.42578125" style="13" customWidth="1"/>
    <col min="538" max="538" width="6.85546875" style="13" customWidth="1"/>
    <col min="539" max="539" width="1" style="13" customWidth="1"/>
    <col min="540" max="540" width="4.7109375" style="13" customWidth="1"/>
    <col min="541" max="541" width="2.42578125" style="13" customWidth="1"/>
    <col min="542" max="542" width="1.140625" style="13" customWidth="1"/>
    <col min="543" max="543" width="6.85546875" style="13" customWidth="1"/>
    <col min="544" max="544" width="1.28515625" style="13" customWidth="1"/>
    <col min="545" max="545" width="6.7109375" style="13" customWidth="1"/>
    <col min="546" max="546" width="8.28515625" style="13" customWidth="1"/>
    <col min="547" max="547" width="1" style="13" customWidth="1"/>
    <col min="548" max="548" width="1.28515625" style="13" customWidth="1"/>
    <col min="549" max="549" width="5.42578125" style="13" customWidth="1"/>
    <col min="550" max="550" width="1" style="13" customWidth="1"/>
    <col min="551" max="551" width="6.85546875" style="13" customWidth="1"/>
    <col min="552" max="552" width="1.85546875" style="13" customWidth="1"/>
    <col min="553" max="553" width="6.28515625" style="13" customWidth="1"/>
    <col min="554" max="554" width="1.140625" style="13" customWidth="1"/>
    <col min="555" max="555" width="2.140625" style="13" customWidth="1"/>
    <col min="556" max="556" width="1.5703125" style="13" customWidth="1"/>
    <col min="557" max="557" width="3.42578125" style="13" customWidth="1"/>
    <col min="558" max="558" width="1.85546875" style="13" customWidth="1"/>
    <col min="559" max="559" width="2.140625" style="13" customWidth="1"/>
    <col min="560" max="560" width="2.42578125" style="13" customWidth="1"/>
    <col min="561" max="561" width="1.28515625" style="13" customWidth="1"/>
    <col min="562" max="768" width="6.85546875" style="13" customWidth="1"/>
    <col min="769" max="770" width="2.85546875" style="13" customWidth="1"/>
    <col min="771" max="771" width="6.85546875" style="13" customWidth="1"/>
    <col min="772" max="772" width="2.28515625" style="13" customWidth="1"/>
    <col min="773" max="773" width="8" style="13" customWidth="1"/>
    <col min="774" max="774" width="5.42578125" style="13" customWidth="1"/>
    <col min="775" max="775" width="1.7109375" style="13" customWidth="1"/>
    <col min="776" max="776" width="12.28515625" style="13" customWidth="1"/>
    <col min="777" max="777" width="1.140625" style="13" customWidth="1"/>
    <col min="778" max="778" width="6.85546875" style="13" customWidth="1"/>
    <col min="779" max="779" width="1" style="13" customWidth="1"/>
    <col min="780" max="780" width="8" style="13" customWidth="1"/>
    <col min="781" max="781" width="9.28515625" style="13" customWidth="1"/>
    <col min="782" max="782" width="1" style="13" customWidth="1"/>
    <col min="783" max="783" width="1.28515625" style="13" customWidth="1"/>
    <col min="784" max="784" width="6" style="13" customWidth="1"/>
    <col min="785" max="785" width="1.85546875" style="13" customWidth="1"/>
    <col min="786" max="786" width="6.140625" style="13" customWidth="1"/>
    <col min="787" max="787" width="1.85546875" style="13" customWidth="1"/>
    <col min="788" max="788" width="6.85546875" style="13" customWidth="1"/>
    <col min="789" max="789" width="1.140625" style="13" customWidth="1"/>
    <col min="790" max="790" width="6.85546875" style="13" customWidth="1"/>
    <col min="791" max="791" width="1" style="13" customWidth="1"/>
    <col min="792" max="792" width="6.7109375" style="13" customWidth="1"/>
    <col min="793" max="793" width="1.42578125" style="13" customWidth="1"/>
    <col min="794" max="794" width="6.85546875" style="13" customWidth="1"/>
    <col min="795" max="795" width="1" style="13" customWidth="1"/>
    <col min="796" max="796" width="4.7109375" style="13" customWidth="1"/>
    <col min="797" max="797" width="2.42578125" style="13" customWidth="1"/>
    <col min="798" max="798" width="1.140625" style="13" customWidth="1"/>
    <col min="799" max="799" width="6.85546875" style="13" customWidth="1"/>
    <col min="800" max="800" width="1.28515625" style="13" customWidth="1"/>
    <col min="801" max="801" width="6.7109375" style="13" customWidth="1"/>
    <col min="802" max="802" width="8.28515625" style="13" customWidth="1"/>
    <col min="803" max="803" width="1" style="13" customWidth="1"/>
    <col min="804" max="804" width="1.28515625" style="13" customWidth="1"/>
    <col min="805" max="805" width="5.42578125" style="13" customWidth="1"/>
    <col min="806" max="806" width="1" style="13" customWidth="1"/>
    <col min="807" max="807" width="6.85546875" style="13" customWidth="1"/>
    <col min="808" max="808" width="1.85546875" style="13" customWidth="1"/>
    <col min="809" max="809" width="6.28515625" style="13" customWidth="1"/>
    <col min="810" max="810" width="1.140625" style="13" customWidth="1"/>
    <col min="811" max="811" width="2.140625" style="13" customWidth="1"/>
    <col min="812" max="812" width="1.5703125" style="13" customWidth="1"/>
    <col min="813" max="813" width="3.42578125" style="13" customWidth="1"/>
    <col min="814" max="814" width="1.85546875" style="13" customWidth="1"/>
    <col min="815" max="815" width="2.140625" style="13" customWidth="1"/>
    <col min="816" max="816" width="2.42578125" style="13" customWidth="1"/>
    <col min="817" max="817" width="1.28515625" style="13" customWidth="1"/>
    <col min="818" max="1024" width="6.85546875" style="13" customWidth="1"/>
    <col min="1025" max="1026" width="2.85546875" style="13" customWidth="1"/>
    <col min="1027" max="1027" width="6.85546875" style="13" customWidth="1"/>
    <col min="1028" max="1028" width="2.28515625" style="13" customWidth="1"/>
    <col min="1029" max="1029" width="8" style="13" customWidth="1"/>
    <col min="1030" max="1030" width="5.42578125" style="13" customWidth="1"/>
    <col min="1031" max="1031" width="1.7109375" style="13" customWidth="1"/>
    <col min="1032" max="1032" width="12.28515625" style="13" customWidth="1"/>
    <col min="1033" max="1033" width="1.140625" style="13" customWidth="1"/>
    <col min="1034" max="1034" width="6.85546875" style="13" customWidth="1"/>
    <col min="1035" max="1035" width="1" style="13" customWidth="1"/>
    <col min="1036" max="1036" width="8" style="13" customWidth="1"/>
    <col min="1037" max="1037" width="9.28515625" style="13" customWidth="1"/>
    <col min="1038" max="1038" width="1" style="13" customWidth="1"/>
    <col min="1039" max="1039" width="1.28515625" style="13" customWidth="1"/>
    <col min="1040" max="1040" width="6" style="13" customWidth="1"/>
    <col min="1041" max="1041" width="1.85546875" style="13" customWidth="1"/>
    <col min="1042" max="1042" width="6.140625" style="13" customWidth="1"/>
    <col min="1043" max="1043" width="1.85546875" style="13" customWidth="1"/>
    <col min="1044" max="1044" width="6.85546875" style="13" customWidth="1"/>
    <col min="1045" max="1045" width="1.140625" style="13" customWidth="1"/>
    <col min="1046" max="1046" width="6.85546875" style="13" customWidth="1"/>
    <col min="1047" max="1047" width="1" style="13" customWidth="1"/>
    <col min="1048" max="1048" width="6.7109375" style="13" customWidth="1"/>
    <col min="1049" max="1049" width="1.42578125" style="13" customWidth="1"/>
    <col min="1050" max="1050" width="6.85546875" style="13" customWidth="1"/>
    <col min="1051" max="1051" width="1" style="13" customWidth="1"/>
    <col min="1052" max="1052" width="4.7109375" style="13" customWidth="1"/>
    <col min="1053" max="1053" width="2.42578125" style="13" customWidth="1"/>
    <col min="1054" max="1054" width="1.140625" style="13" customWidth="1"/>
    <col min="1055" max="1055" width="6.85546875" style="13" customWidth="1"/>
    <col min="1056" max="1056" width="1.28515625" style="13" customWidth="1"/>
    <col min="1057" max="1057" width="6.7109375" style="13" customWidth="1"/>
    <col min="1058" max="1058" width="8.28515625" style="13" customWidth="1"/>
    <col min="1059" max="1059" width="1" style="13" customWidth="1"/>
    <col min="1060" max="1060" width="1.28515625" style="13" customWidth="1"/>
    <col min="1061" max="1061" width="5.42578125" style="13" customWidth="1"/>
    <col min="1062" max="1062" width="1" style="13" customWidth="1"/>
    <col min="1063" max="1063" width="6.85546875" style="13" customWidth="1"/>
    <col min="1064" max="1064" width="1.85546875" style="13" customWidth="1"/>
    <col min="1065" max="1065" width="6.28515625" style="13" customWidth="1"/>
    <col min="1066" max="1066" width="1.140625" style="13" customWidth="1"/>
    <col min="1067" max="1067" width="2.140625" style="13" customWidth="1"/>
    <col min="1068" max="1068" width="1.5703125" style="13" customWidth="1"/>
    <col min="1069" max="1069" width="3.42578125" style="13" customWidth="1"/>
    <col min="1070" max="1070" width="1.85546875" style="13" customWidth="1"/>
    <col min="1071" max="1071" width="2.140625" style="13" customWidth="1"/>
    <col min="1072" max="1072" width="2.42578125" style="13" customWidth="1"/>
    <col min="1073" max="1073" width="1.28515625" style="13" customWidth="1"/>
    <col min="1074" max="1280" width="6.85546875" style="13" customWidth="1"/>
    <col min="1281" max="1282" width="2.85546875" style="13" customWidth="1"/>
    <col min="1283" max="1283" width="6.85546875" style="13" customWidth="1"/>
    <col min="1284" max="1284" width="2.28515625" style="13" customWidth="1"/>
    <col min="1285" max="1285" width="8" style="13" customWidth="1"/>
    <col min="1286" max="1286" width="5.42578125" style="13" customWidth="1"/>
    <col min="1287" max="1287" width="1.7109375" style="13" customWidth="1"/>
    <col min="1288" max="1288" width="12.28515625" style="13" customWidth="1"/>
    <col min="1289" max="1289" width="1.140625" style="13" customWidth="1"/>
    <col min="1290" max="1290" width="6.85546875" style="13" customWidth="1"/>
    <col min="1291" max="1291" width="1" style="13" customWidth="1"/>
    <col min="1292" max="1292" width="8" style="13" customWidth="1"/>
    <col min="1293" max="1293" width="9.28515625" style="13" customWidth="1"/>
    <col min="1294" max="1294" width="1" style="13" customWidth="1"/>
    <col min="1295" max="1295" width="1.28515625" style="13" customWidth="1"/>
    <col min="1296" max="1296" width="6" style="13" customWidth="1"/>
    <col min="1297" max="1297" width="1.85546875" style="13" customWidth="1"/>
    <col min="1298" max="1298" width="6.140625" style="13" customWidth="1"/>
    <col min="1299" max="1299" width="1.85546875" style="13" customWidth="1"/>
    <col min="1300" max="1300" width="6.85546875" style="13" customWidth="1"/>
    <col min="1301" max="1301" width="1.140625" style="13" customWidth="1"/>
    <col min="1302" max="1302" width="6.85546875" style="13" customWidth="1"/>
    <col min="1303" max="1303" width="1" style="13" customWidth="1"/>
    <col min="1304" max="1304" width="6.7109375" style="13" customWidth="1"/>
    <col min="1305" max="1305" width="1.42578125" style="13" customWidth="1"/>
    <col min="1306" max="1306" width="6.85546875" style="13" customWidth="1"/>
    <col min="1307" max="1307" width="1" style="13" customWidth="1"/>
    <col min="1308" max="1308" width="4.7109375" style="13" customWidth="1"/>
    <col min="1309" max="1309" width="2.42578125" style="13" customWidth="1"/>
    <col min="1310" max="1310" width="1.140625" style="13" customWidth="1"/>
    <col min="1311" max="1311" width="6.85546875" style="13" customWidth="1"/>
    <col min="1312" max="1312" width="1.28515625" style="13" customWidth="1"/>
    <col min="1313" max="1313" width="6.7109375" style="13" customWidth="1"/>
    <col min="1314" max="1314" width="8.28515625" style="13" customWidth="1"/>
    <col min="1315" max="1315" width="1" style="13" customWidth="1"/>
    <col min="1316" max="1316" width="1.28515625" style="13" customWidth="1"/>
    <col min="1317" max="1317" width="5.42578125" style="13" customWidth="1"/>
    <col min="1318" max="1318" width="1" style="13" customWidth="1"/>
    <col min="1319" max="1319" width="6.85546875" style="13" customWidth="1"/>
    <col min="1320" max="1320" width="1.85546875" style="13" customWidth="1"/>
    <col min="1321" max="1321" width="6.28515625" style="13" customWidth="1"/>
    <col min="1322" max="1322" width="1.140625" style="13" customWidth="1"/>
    <col min="1323" max="1323" width="2.140625" style="13" customWidth="1"/>
    <col min="1324" max="1324" width="1.5703125" style="13" customWidth="1"/>
    <col min="1325" max="1325" width="3.42578125" style="13" customWidth="1"/>
    <col min="1326" max="1326" width="1.85546875" style="13" customWidth="1"/>
    <col min="1327" max="1327" width="2.140625" style="13" customWidth="1"/>
    <col min="1328" max="1328" width="2.42578125" style="13" customWidth="1"/>
    <col min="1329" max="1329" width="1.28515625" style="13" customWidth="1"/>
    <col min="1330" max="1536" width="6.85546875" style="13" customWidth="1"/>
    <col min="1537" max="1538" width="2.85546875" style="13" customWidth="1"/>
    <col min="1539" max="1539" width="6.85546875" style="13" customWidth="1"/>
    <col min="1540" max="1540" width="2.28515625" style="13" customWidth="1"/>
    <col min="1541" max="1541" width="8" style="13" customWidth="1"/>
    <col min="1542" max="1542" width="5.42578125" style="13" customWidth="1"/>
    <col min="1543" max="1543" width="1.7109375" style="13" customWidth="1"/>
    <col min="1544" max="1544" width="12.28515625" style="13" customWidth="1"/>
    <col min="1545" max="1545" width="1.140625" style="13" customWidth="1"/>
    <col min="1546" max="1546" width="6.85546875" style="13" customWidth="1"/>
    <col min="1547" max="1547" width="1" style="13" customWidth="1"/>
    <col min="1548" max="1548" width="8" style="13" customWidth="1"/>
    <col min="1549" max="1549" width="9.28515625" style="13" customWidth="1"/>
    <col min="1550" max="1550" width="1" style="13" customWidth="1"/>
    <col min="1551" max="1551" width="1.28515625" style="13" customWidth="1"/>
    <col min="1552" max="1552" width="6" style="13" customWidth="1"/>
    <col min="1553" max="1553" width="1.85546875" style="13" customWidth="1"/>
    <col min="1554" max="1554" width="6.140625" style="13" customWidth="1"/>
    <col min="1555" max="1555" width="1.85546875" style="13" customWidth="1"/>
    <col min="1556" max="1556" width="6.85546875" style="13" customWidth="1"/>
    <col min="1557" max="1557" width="1.140625" style="13" customWidth="1"/>
    <col min="1558" max="1558" width="6.85546875" style="13" customWidth="1"/>
    <col min="1559" max="1559" width="1" style="13" customWidth="1"/>
    <col min="1560" max="1560" width="6.7109375" style="13" customWidth="1"/>
    <col min="1561" max="1561" width="1.42578125" style="13" customWidth="1"/>
    <col min="1562" max="1562" width="6.85546875" style="13" customWidth="1"/>
    <col min="1563" max="1563" width="1" style="13" customWidth="1"/>
    <col min="1564" max="1564" width="4.7109375" style="13" customWidth="1"/>
    <col min="1565" max="1565" width="2.42578125" style="13" customWidth="1"/>
    <col min="1566" max="1566" width="1.140625" style="13" customWidth="1"/>
    <col min="1567" max="1567" width="6.85546875" style="13" customWidth="1"/>
    <col min="1568" max="1568" width="1.28515625" style="13" customWidth="1"/>
    <col min="1569" max="1569" width="6.7109375" style="13" customWidth="1"/>
    <col min="1570" max="1570" width="8.28515625" style="13" customWidth="1"/>
    <col min="1571" max="1571" width="1" style="13" customWidth="1"/>
    <col min="1572" max="1572" width="1.28515625" style="13" customWidth="1"/>
    <col min="1573" max="1573" width="5.42578125" style="13" customWidth="1"/>
    <col min="1574" max="1574" width="1" style="13" customWidth="1"/>
    <col min="1575" max="1575" width="6.85546875" style="13" customWidth="1"/>
    <col min="1576" max="1576" width="1.85546875" style="13" customWidth="1"/>
    <col min="1577" max="1577" width="6.28515625" style="13" customWidth="1"/>
    <col min="1578" max="1578" width="1.140625" style="13" customWidth="1"/>
    <col min="1579" max="1579" width="2.140625" style="13" customWidth="1"/>
    <col min="1580" max="1580" width="1.5703125" style="13" customWidth="1"/>
    <col min="1581" max="1581" width="3.42578125" style="13" customWidth="1"/>
    <col min="1582" max="1582" width="1.85546875" style="13" customWidth="1"/>
    <col min="1583" max="1583" width="2.140625" style="13" customWidth="1"/>
    <col min="1584" max="1584" width="2.42578125" style="13" customWidth="1"/>
    <col min="1585" max="1585" width="1.28515625" style="13" customWidth="1"/>
    <col min="1586" max="1792" width="6.85546875" style="13" customWidth="1"/>
    <col min="1793" max="1794" width="2.85546875" style="13" customWidth="1"/>
    <col min="1795" max="1795" width="6.85546875" style="13" customWidth="1"/>
    <col min="1796" max="1796" width="2.28515625" style="13" customWidth="1"/>
    <col min="1797" max="1797" width="8" style="13" customWidth="1"/>
    <col min="1798" max="1798" width="5.42578125" style="13" customWidth="1"/>
    <col min="1799" max="1799" width="1.7109375" style="13" customWidth="1"/>
    <col min="1800" max="1800" width="12.28515625" style="13" customWidth="1"/>
    <col min="1801" max="1801" width="1.140625" style="13" customWidth="1"/>
    <col min="1802" max="1802" width="6.85546875" style="13" customWidth="1"/>
    <col min="1803" max="1803" width="1" style="13" customWidth="1"/>
    <col min="1804" max="1804" width="8" style="13" customWidth="1"/>
    <col min="1805" max="1805" width="9.28515625" style="13" customWidth="1"/>
    <col min="1806" max="1806" width="1" style="13" customWidth="1"/>
    <col min="1807" max="1807" width="1.28515625" style="13" customWidth="1"/>
    <col min="1808" max="1808" width="6" style="13" customWidth="1"/>
    <col min="1809" max="1809" width="1.85546875" style="13" customWidth="1"/>
    <col min="1810" max="1810" width="6.140625" style="13" customWidth="1"/>
    <col min="1811" max="1811" width="1.85546875" style="13" customWidth="1"/>
    <col min="1812" max="1812" width="6.85546875" style="13" customWidth="1"/>
    <col min="1813" max="1813" width="1.140625" style="13" customWidth="1"/>
    <col min="1814" max="1814" width="6.85546875" style="13" customWidth="1"/>
    <col min="1815" max="1815" width="1" style="13" customWidth="1"/>
    <col min="1816" max="1816" width="6.7109375" style="13" customWidth="1"/>
    <col min="1817" max="1817" width="1.42578125" style="13" customWidth="1"/>
    <col min="1818" max="1818" width="6.85546875" style="13" customWidth="1"/>
    <col min="1819" max="1819" width="1" style="13" customWidth="1"/>
    <col min="1820" max="1820" width="4.7109375" style="13" customWidth="1"/>
    <col min="1821" max="1821" width="2.42578125" style="13" customWidth="1"/>
    <col min="1822" max="1822" width="1.140625" style="13" customWidth="1"/>
    <col min="1823" max="1823" width="6.85546875" style="13" customWidth="1"/>
    <col min="1824" max="1824" width="1.28515625" style="13" customWidth="1"/>
    <col min="1825" max="1825" width="6.7109375" style="13" customWidth="1"/>
    <col min="1826" max="1826" width="8.28515625" style="13" customWidth="1"/>
    <col min="1827" max="1827" width="1" style="13" customWidth="1"/>
    <col min="1828" max="1828" width="1.28515625" style="13" customWidth="1"/>
    <col min="1829" max="1829" width="5.42578125" style="13" customWidth="1"/>
    <col min="1830" max="1830" width="1" style="13" customWidth="1"/>
    <col min="1831" max="1831" width="6.85546875" style="13" customWidth="1"/>
    <col min="1832" max="1832" width="1.85546875" style="13" customWidth="1"/>
    <col min="1833" max="1833" width="6.28515625" style="13" customWidth="1"/>
    <col min="1834" max="1834" width="1.140625" style="13" customWidth="1"/>
    <col min="1835" max="1835" width="2.140625" style="13" customWidth="1"/>
    <col min="1836" max="1836" width="1.5703125" style="13" customWidth="1"/>
    <col min="1837" max="1837" width="3.42578125" style="13" customWidth="1"/>
    <col min="1838" max="1838" width="1.85546875" style="13" customWidth="1"/>
    <col min="1839" max="1839" width="2.140625" style="13" customWidth="1"/>
    <col min="1840" max="1840" width="2.42578125" style="13" customWidth="1"/>
    <col min="1841" max="1841" width="1.28515625" style="13" customWidth="1"/>
    <col min="1842" max="2048" width="6.85546875" style="13" customWidth="1"/>
    <col min="2049" max="2050" width="2.85546875" style="13" customWidth="1"/>
    <col min="2051" max="2051" width="6.85546875" style="13" customWidth="1"/>
    <col min="2052" max="2052" width="2.28515625" style="13" customWidth="1"/>
    <col min="2053" max="2053" width="8" style="13" customWidth="1"/>
    <col min="2054" max="2054" width="5.42578125" style="13" customWidth="1"/>
    <col min="2055" max="2055" width="1.7109375" style="13" customWidth="1"/>
    <col min="2056" max="2056" width="12.28515625" style="13" customWidth="1"/>
    <col min="2057" max="2057" width="1.140625" style="13" customWidth="1"/>
    <col min="2058" max="2058" width="6.85546875" style="13" customWidth="1"/>
    <col min="2059" max="2059" width="1" style="13" customWidth="1"/>
    <col min="2060" max="2060" width="8" style="13" customWidth="1"/>
    <col min="2061" max="2061" width="9.28515625" style="13" customWidth="1"/>
    <col min="2062" max="2062" width="1" style="13" customWidth="1"/>
    <col min="2063" max="2063" width="1.28515625" style="13" customWidth="1"/>
    <col min="2064" max="2064" width="6" style="13" customWidth="1"/>
    <col min="2065" max="2065" width="1.85546875" style="13" customWidth="1"/>
    <col min="2066" max="2066" width="6.140625" style="13" customWidth="1"/>
    <col min="2067" max="2067" width="1.85546875" style="13" customWidth="1"/>
    <col min="2068" max="2068" width="6.85546875" style="13" customWidth="1"/>
    <col min="2069" max="2069" width="1.140625" style="13" customWidth="1"/>
    <col min="2070" max="2070" width="6.85546875" style="13" customWidth="1"/>
    <col min="2071" max="2071" width="1" style="13" customWidth="1"/>
    <col min="2072" max="2072" width="6.7109375" style="13" customWidth="1"/>
    <col min="2073" max="2073" width="1.42578125" style="13" customWidth="1"/>
    <col min="2074" max="2074" width="6.85546875" style="13" customWidth="1"/>
    <col min="2075" max="2075" width="1" style="13" customWidth="1"/>
    <col min="2076" max="2076" width="4.7109375" style="13" customWidth="1"/>
    <col min="2077" max="2077" width="2.42578125" style="13" customWidth="1"/>
    <col min="2078" max="2078" width="1.140625" style="13" customWidth="1"/>
    <col min="2079" max="2079" width="6.85546875" style="13" customWidth="1"/>
    <col min="2080" max="2080" width="1.28515625" style="13" customWidth="1"/>
    <col min="2081" max="2081" width="6.7109375" style="13" customWidth="1"/>
    <col min="2082" max="2082" width="8.28515625" style="13" customWidth="1"/>
    <col min="2083" max="2083" width="1" style="13" customWidth="1"/>
    <col min="2084" max="2084" width="1.28515625" style="13" customWidth="1"/>
    <col min="2085" max="2085" width="5.42578125" style="13" customWidth="1"/>
    <col min="2086" max="2086" width="1" style="13" customWidth="1"/>
    <col min="2087" max="2087" width="6.85546875" style="13" customWidth="1"/>
    <col min="2088" max="2088" width="1.85546875" style="13" customWidth="1"/>
    <col min="2089" max="2089" width="6.28515625" style="13" customWidth="1"/>
    <col min="2090" max="2090" width="1.140625" style="13" customWidth="1"/>
    <col min="2091" max="2091" width="2.140625" style="13" customWidth="1"/>
    <col min="2092" max="2092" width="1.5703125" style="13" customWidth="1"/>
    <col min="2093" max="2093" width="3.42578125" style="13" customWidth="1"/>
    <col min="2094" max="2094" width="1.85546875" style="13" customWidth="1"/>
    <col min="2095" max="2095" width="2.140625" style="13" customWidth="1"/>
    <col min="2096" max="2096" width="2.42578125" style="13" customWidth="1"/>
    <col min="2097" max="2097" width="1.28515625" style="13" customWidth="1"/>
    <col min="2098" max="2304" width="6.85546875" style="13" customWidth="1"/>
    <col min="2305" max="2306" width="2.85546875" style="13" customWidth="1"/>
    <col min="2307" max="2307" width="6.85546875" style="13" customWidth="1"/>
    <col min="2308" max="2308" width="2.28515625" style="13" customWidth="1"/>
    <col min="2309" max="2309" width="8" style="13" customWidth="1"/>
    <col min="2310" max="2310" width="5.42578125" style="13" customWidth="1"/>
    <col min="2311" max="2311" width="1.7109375" style="13" customWidth="1"/>
    <col min="2312" max="2312" width="12.28515625" style="13" customWidth="1"/>
    <col min="2313" max="2313" width="1.140625" style="13" customWidth="1"/>
    <col min="2314" max="2314" width="6.85546875" style="13" customWidth="1"/>
    <col min="2315" max="2315" width="1" style="13" customWidth="1"/>
    <col min="2316" max="2316" width="8" style="13" customWidth="1"/>
    <col min="2317" max="2317" width="9.28515625" style="13" customWidth="1"/>
    <col min="2318" max="2318" width="1" style="13" customWidth="1"/>
    <col min="2319" max="2319" width="1.28515625" style="13" customWidth="1"/>
    <col min="2320" max="2320" width="6" style="13" customWidth="1"/>
    <col min="2321" max="2321" width="1.85546875" style="13" customWidth="1"/>
    <col min="2322" max="2322" width="6.140625" style="13" customWidth="1"/>
    <col min="2323" max="2323" width="1.85546875" style="13" customWidth="1"/>
    <col min="2324" max="2324" width="6.85546875" style="13" customWidth="1"/>
    <col min="2325" max="2325" width="1.140625" style="13" customWidth="1"/>
    <col min="2326" max="2326" width="6.85546875" style="13" customWidth="1"/>
    <col min="2327" max="2327" width="1" style="13" customWidth="1"/>
    <col min="2328" max="2328" width="6.7109375" style="13" customWidth="1"/>
    <col min="2329" max="2329" width="1.42578125" style="13" customWidth="1"/>
    <col min="2330" max="2330" width="6.85546875" style="13" customWidth="1"/>
    <col min="2331" max="2331" width="1" style="13" customWidth="1"/>
    <col min="2332" max="2332" width="4.7109375" style="13" customWidth="1"/>
    <col min="2333" max="2333" width="2.42578125" style="13" customWidth="1"/>
    <col min="2334" max="2334" width="1.140625" style="13" customWidth="1"/>
    <col min="2335" max="2335" width="6.85546875" style="13" customWidth="1"/>
    <col min="2336" max="2336" width="1.28515625" style="13" customWidth="1"/>
    <col min="2337" max="2337" width="6.7109375" style="13" customWidth="1"/>
    <col min="2338" max="2338" width="8.28515625" style="13" customWidth="1"/>
    <col min="2339" max="2339" width="1" style="13" customWidth="1"/>
    <col min="2340" max="2340" width="1.28515625" style="13" customWidth="1"/>
    <col min="2341" max="2341" width="5.42578125" style="13" customWidth="1"/>
    <col min="2342" max="2342" width="1" style="13" customWidth="1"/>
    <col min="2343" max="2343" width="6.85546875" style="13" customWidth="1"/>
    <col min="2344" max="2344" width="1.85546875" style="13" customWidth="1"/>
    <col min="2345" max="2345" width="6.28515625" style="13" customWidth="1"/>
    <col min="2346" max="2346" width="1.140625" style="13" customWidth="1"/>
    <col min="2347" max="2347" width="2.140625" style="13" customWidth="1"/>
    <col min="2348" max="2348" width="1.5703125" style="13" customWidth="1"/>
    <col min="2349" max="2349" width="3.42578125" style="13" customWidth="1"/>
    <col min="2350" max="2350" width="1.85546875" style="13" customWidth="1"/>
    <col min="2351" max="2351" width="2.140625" style="13" customWidth="1"/>
    <col min="2352" max="2352" width="2.42578125" style="13" customWidth="1"/>
    <col min="2353" max="2353" width="1.28515625" style="13" customWidth="1"/>
    <col min="2354" max="2560" width="6.85546875" style="13" customWidth="1"/>
    <col min="2561" max="2562" width="2.85546875" style="13" customWidth="1"/>
    <col min="2563" max="2563" width="6.85546875" style="13" customWidth="1"/>
    <col min="2564" max="2564" width="2.28515625" style="13" customWidth="1"/>
    <col min="2565" max="2565" width="8" style="13" customWidth="1"/>
    <col min="2566" max="2566" width="5.42578125" style="13" customWidth="1"/>
    <col min="2567" max="2567" width="1.7109375" style="13" customWidth="1"/>
    <col min="2568" max="2568" width="12.28515625" style="13" customWidth="1"/>
    <col min="2569" max="2569" width="1.140625" style="13" customWidth="1"/>
    <col min="2570" max="2570" width="6.85546875" style="13" customWidth="1"/>
    <col min="2571" max="2571" width="1" style="13" customWidth="1"/>
    <col min="2572" max="2572" width="8" style="13" customWidth="1"/>
    <col min="2573" max="2573" width="9.28515625" style="13" customWidth="1"/>
    <col min="2574" max="2574" width="1" style="13" customWidth="1"/>
    <col min="2575" max="2575" width="1.28515625" style="13" customWidth="1"/>
    <col min="2576" max="2576" width="6" style="13" customWidth="1"/>
    <col min="2577" max="2577" width="1.85546875" style="13" customWidth="1"/>
    <col min="2578" max="2578" width="6.140625" style="13" customWidth="1"/>
    <col min="2579" max="2579" width="1.85546875" style="13" customWidth="1"/>
    <col min="2580" max="2580" width="6.85546875" style="13" customWidth="1"/>
    <col min="2581" max="2581" width="1.140625" style="13" customWidth="1"/>
    <col min="2582" max="2582" width="6.85546875" style="13" customWidth="1"/>
    <col min="2583" max="2583" width="1" style="13" customWidth="1"/>
    <col min="2584" max="2584" width="6.7109375" style="13" customWidth="1"/>
    <col min="2585" max="2585" width="1.42578125" style="13" customWidth="1"/>
    <col min="2586" max="2586" width="6.85546875" style="13" customWidth="1"/>
    <col min="2587" max="2587" width="1" style="13" customWidth="1"/>
    <col min="2588" max="2588" width="4.7109375" style="13" customWidth="1"/>
    <col min="2589" max="2589" width="2.42578125" style="13" customWidth="1"/>
    <col min="2590" max="2590" width="1.140625" style="13" customWidth="1"/>
    <col min="2591" max="2591" width="6.85546875" style="13" customWidth="1"/>
    <col min="2592" max="2592" width="1.28515625" style="13" customWidth="1"/>
    <col min="2593" max="2593" width="6.7109375" style="13" customWidth="1"/>
    <col min="2594" max="2594" width="8.28515625" style="13" customWidth="1"/>
    <col min="2595" max="2595" width="1" style="13" customWidth="1"/>
    <col min="2596" max="2596" width="1.28515625" style="13" customWidth="1"/>
    <col min="2597" max="2597" width="5.42578125" style="13" customWidth="1"/>
    <col min="2598" max="2598" width="1" style="13" customWidth="1"/>
    <col min="2599" max="2599" width="6.85546875" style="13" customWidth="1"/>
    <col min="2600" max="2600" width="1.85546875" style="13" customWidth="1"/>
    <col min="2601" max="2601" width="6.28515625" style="13" customWidth="1"/>
    <col min="2602" max="2602" width="1.140625" style="13" customWidth="1"/>
    <col min="2603" max="2603" width="2.140625" style="13" customWidth="1"/>
    <col min="2604" max="2604" width="1.5703125" style="13" customWidth="1"/>
    <col min="2605" max="2605" width="3.42578125" style="13" customWidth="1"/>
    <col min="2606" max="2606" width="1.85546875" style="13" customWidth="1"/>
    <col min="2607" max="2607" width="2.140625" style="13" customWidth="1"/>
    <col min="2608" max="2608" width="2.42578125" style="13" customWidth="1"/>
    <col min="2609" max="2609" width="1.28515625" style="13" customWidth="1"/>
    <col min="2610" max="2816" width="6.85546875" style="13" customWidth="1"/>
    <col min="2817" max="2818" width="2.85546875" style="13" customWidth="1"/>
    <col min="2819" max="2819" width="6.85546875" style="13" customWidth="1"/>
    <col min="2820" max="2820" width="2.28515625" style="13" customWidth="1"/>
    <col min="2821" max="2821" width="8" style="13" customWidth="1"/>
    <col min="2822" max="2822" width="5.42578125" style="13" customWidth="1"/>
    <col min="2823" max="2823" width="1.7109375" style="13" customWidth="1"/>
    <col min="2824" max="2824" width="12.28515625" style="13" customWidth="1"/>
    <col min="2825" max="2825" width="1.140625" style="13" customWidth="1"/>
    <col min="2826" max="2826" width="6.85546875" style="13" customWidth="1"/>
    <col min="2827" max="2827" width="1" style="13" customWidth="1"/>
    <col min="2828" max="2828" width="8" style="13" customWidth="1"/>
    <col min="2829" max="2829" width="9.28515625" style="13" customWidth="1"/>
    <col min="2830" max="2830" width="1" style="13" customWidth="1"/>
    <col min="2831" max="2831" width="1.28515625" style="13" customWidth="1"/>
    <col min="2832" max="2832" width="6" style="13" customWidth="1"/>
    <col min="2833" max="2833" width="1.85546875" style="13" customWidth="1"/>
    <col min="2834" max="2834" width="6.140625" style="13" customWidth="1"/>
    <col min="2835" max="2835" width="1.85546875" style="13" customWidth="1"/>
    <col min="2836" max="2836" width="6.85546875" style="13" customWidth="1"/>
    <col min="2837" max="2837" width="1.140625" style="13" customWidth="1"/>
    <col min="2838" max="2838" width="6.85546875" style="13" customWidth="1"/>
    <col min="2839" max="2839" width="1" style="13" customWidth="1"/>
    <col min="2840" max="2840" width="6.7109375" style="13" customWidth="1"/>
    <col min="2841" max="2841" width="1.42578125" style="13" customWidth="1"/>
    <col min="2842" max="2842" width="6.85546875" style="13" customWidth="1"/>
    <col min="2843" max="2843" width="1" style="13" customWidth="1"/>
    <col min="2844" max="2844" width="4.7109375" style="13" customWidth="1"/>
    <col min="2845" max="2845" width="2.42578125" style="13" customWidth="1"/>
    <col min="2846" max="2846" width="1.140625" style="13" customWidth="1"/>
    <col min="2847" max="2847" width="6.85546875" style="13" customWidth="1"/>
    <col min="2848" max="2848" width="1.28515625" style="13" customWidth="1"/>
    <col min="2849" max="2849" width="6.7109375" style="13" customWidth="1"/>
    <col min="2850" max="2850" width="8.28515625" style="13" customWidth="1"/>
    <col min="2851" max="2851" width="1" style="13" customWidth="1"/>
    <col min="2852" max="2852" width="1.28515625" style="13" customWidth="1"/>
    <col min="2853" max="2853" width="5.42578125" style="13" customWidth="1"/>
    <col min="2854" max="2854" width="1" style="13" customWidth="1"/>
    <col min="2855" max="2855" width="6.85546875" style="13" customWidth="1"/>
    <col min="2856" max="2856" width="1.85546875" style="13" customWidth="1"/>
    <col min="2857" max="2857" width="6.28515625" style="13" customWidth="1"/>
    <col min="2858" max="2858" width="1.140625" style="13" customWidth="1"/>
    <col min="2859" max="2859" width="2.140625" style="13" customWidth="1"/>
    <col min="2860" max="2860" width="1.5703125" style="13" customWidth="1"/>
    <col min="2861" max="2861" width="3.42578125" style="13" customWidth="1"/>
    <col min="2862" max="2862" width="1.85546875" style="13" customWidth="1"/>
    <col min="2863" max="2863" width="2.140625" style="13" customWidth="1"/>
    <col min="2864" max="2864" width="2.42578125" style="13" customWidth="1"/>
    <col min="2865" max="2865" width="1.28515625" style="13" customWidth="1"/>
    <col min="2866" max="3072" width="6.85546875" style="13" customWidth="1"/>
    <col min="3073" max="3074" width="2.85546875" style="13" customWidth="1"/>
    <col min="3075" max="3075" width="6.85546875" style="13" customWidth="1"/>
    <col min="3076" max="3076" width="2.28515625" style="13" customWidth="1"/>
    <col min="3077" max="3077" width="8" style="13" customWidth="1"/>
    <col min="3078" max="3078" width="5.42578125" style="13" customWidth="1"/>
    <col min="3079" max="3079" width="1.7109375" style="13" customWidth="1"/>
    <col min="3080" max="3080" width="12.28515625" style="13" customWidth="1"/>
    <col min="3081" max="3081" width="1.140625" style="13" customWidth="1"/>
    <col min="3082" max="3082" width="6.85546875" style="13" customWidth="1"/>
    <col min="3083" max="3083" width="1" style="13" customWidth="1"/>
    <col min="3084" max="3084" width="8" style="13" customWidth="1"/>
    <col min="3085" max="3085" width="9.28515625" style="13" customWidth="1"/>
    <col min="3086" max="3086" width="1" style="13" customWidth="1"/>
    <col min="3087" max="3087" width="1.28515625" style="13" customWidth="1"/>
    <col min="3088" max="3088" width="6" style="13" customWidth="1"/>
    <col min="3089" max="3089" width="1.85546875" style="13" customWidth="1"/>
    <col min="3090" max="3090" width="6.140625" style="13" customWidth="1"/>
    <col min="3091" max="3091" width="1.85546875" style="13" customWidth="1"/>
    <col min="3092" max="3092" width="6.85546875" style="13" customWidth="1"/>
    <col min="3093" max="3093" width="1.140625" style="13" customWidth="1"/>
    <col min="3094" max="3094" width="6.85546875" style="13" customWidth="1"/>
    <col min="3095" max="3095" width="1" style="13" customWidth="1"/>
    <col min="3096" max="3096" width="6.7109375" style="13" customWidth="1"/>
    <col min="3097" max="3097" width="1.42578125" style="13" customWidth="1"/>
    <col min="3098" max="3098" width="6.85546875" style="13" customWidth="1"/>
    <col min="3099" max="3099" width="1" style="13" customWidth="1"/>
    <col min="3100" max="3100" width="4.7109375" style="13" customWidth="1"/>
    <col min="3101" max="3101" width="2.42578125" style="13" customWidth="1"/>
    <col min="3102" max="3102" width="1.140625" style="13" customWidth="1"/>
    <col min="3103" max="3103" width="6.85546875" style="13" customWidth="1"/>
    <col min="3104" max="3104" width="1.28515625" style="13" customWidth="1"/>
    <col min="3105" max="3105" width="6.7109375" style="13" customWidth="1"/>
    <col min="3106" max="3106" width="8.28515625" style="13" customWidth="1"/>
    <col min="3107" max="3107" width="1" style="13" customWidth="1"/>
    <col min="3108" max="3108" width="1.28515625" style="13" customWidth="1"/>
    <col min="3109" max="3109" width="5.42578125" style="13" customWidth="1"/>
    <col min="3110" max="3110" width="1" style="13" customWidth="1"/>
    <col min="3111" max="3111" width="6.85546875" style="13" customWidth="1"/>
    <col min="3112" max="3112" width="1.85546875" style="13" customWidth="1"/>
    <col min="3113" max="3113" width="6.28515625" style="13" customWidth="1"/>
    <col min="3114" max="3114" width="1.140625" style="13" customWidth="1"/>
    <col min="3115" max="3115" width="2.140625" style="13" customWidth="1"/>
    <col min="3116" max="3116" width="1.5703125" style="13" customWidth="1"/>
    <col min="3117" max="3117" width="3.42578125" style="13" customWidth="1"/>
    <col min="3118" max="3118" width="1.85546875" style="13" customWidth="1"/>
    <col min="3119" max="3119" width="2.140625" style="13" customWidth="1"/>
    <col min="3120" max="3120" width="2.42578125" style="13" customWidth="1"/>
    <col min="3121" max="3121" width="1.28515625" style="13" customWidth="1"/>
    <col min="3122" max="3328" width="6.85546875" style="13" customWidth="1"/>
    <col min="3329" max="3330" width="2.85546875" style="13" customWidth="1"/>
    <col min="3331" max="3331" width="6.85546875" style="13" customWidth="1"/>
    <col min="3332" max="3332" width="2.28515625" style="13" customWidth="1"/>
    <col min="3333" max="3333" width="8" style="13" customWidth="1"/>
    <col min="3334" max="3334" width="5.42578125" style="13" customWidth="1"/>
    <col min="3335" max="3335" width="1.7109375" style="13" customWidth="1"/>
    <col min="3336" max="3336" width="12.28515625" style="13" customWidth="1"/>
    <col min="3337" max="3337" width="1.140625" style="13" customWidth="1"/>
    <col min="3338" max="3338" width="6.85546875" style="13" customWidth="1"/>
    <col min="3339" max="3339" width="1" style="13" customWidth="1"/>
    <col min="3340" max="3340" width="8" style="13" customWidth="1"/>
    <col min="3341" max="3341" width="9.28515625" style="13" customWidth="1"/>
    <col min="3342" max="3342" width="1" style="13" customWidth="1"/>
    <col min="3343" max="3343" width="1.28515625" style="13" customWidth="1"/>
    <col min="3344" max="3344" width="6" style="13" customWidth="1"/>
    <col min="3345" max="3345" width="1.85546875" style="13" customWidth="1"/>
    <col min="3346" max="3346" width="6.140625" style="13" customWidth="1"/>
    <col min="3347" max="3347" width="1.85546875" style="13" customWidth="1"/>
    <col min="3348" max="3348" width="6.85546875" style="13" customWidth="1"/>
    <col min="3349" max="3349" width="1.140625" style="13" customWidth="1"/>
    <col min="3350" max="3350" width="6.85546875" style="13" customWidth="1"/>
    <col min="3351" max="3351" width="1" style="13" customWidth="1"/>
    <col min="3352" max="3352" width="6.7109375" style="13" customWidth="1"/>
    <col min="3353" max="3353" width="1.42578125" style="13" customWidth="1"/>
    <col min="3354" max="3354" width="6.85546875" style="13" customWidth="1"/>
    <col min="3355" max="3355" width="1" style="13" customWidth="1"/>
    <col min="3356" max="3356" width="4.7109375" style="13" customWidth="1"/>
    <col min="3357" max="3357" width="2.42578125" style="13" customWidth="1"/>
    <col min="3358" max="3358" width="1.140625" style="13" customWidth="1"/>
    <col min="3359" max="3359" width="6.85546875" style="13" customWidth="1"/>
    <col min="3360" max="3360" width="1.28515625" style="13" customWidth="1"/>
    <col min="3361" max="3361" width="6.7109375" style="13" customWidth="1"/>
    <col min="3362" max="3362" width="8.28515625" style="13" customWidth="1"/>
    <col min="3363" max="3363" width="1" style="13" customWidth="1"/>
    <col min="3364" max="3364" width="1.28515625" style="13" customWidth="1"/>
    <col min="3365" max="3365" width="5.42578125" style="13" customWidth="1"/>
    <col min="3366" max="3366" width="1" style="13" customWidth="1"/>
    <col min="3367" max="3367" width="6.85546875" style="13" customWidth="1"/>
    <col min="3368" max="3368" width="1.85546875" style="13" customWidth="1"/>
    <col min="3369" max="3369" width="6.28515625" style="13" customWidth="1"/>
    <col min="3370" max="3370" width="1.140625" style="13" customWidth="1"/>
    <col min="3371" max="3371" width="2.140625" style="13" customWidth="1"/>
    <col min="3372" max="3372" width="1.5703125" style="13" customWidth="1"/>
    <col min="3373" max="3373" width="3.42578125" style="13" customWidth="1"/>
    <col min="3374" max="3374" width="1.85546875" style="13" customWidth="1"/>
    <col min="3375" max="3375" width="2.140625" style="13" customWidth="1"/>
    <col min="3376" max="3376" width="2.42578125" style="13" customWidth="1"/>
    <col min="3377" max="3377" width="1.28515625" style="13" customWidth="1"/>
    <col min="3378" max="3584" width="6.85546875" style="13" customWidth="1"/>
    <col min="3585" max="3586" width="2.85546875" style="13" customWidth="1"/>
    <col min="3587" max="3587" width="6.85546875" style="13" customWidth="1"/>
    <col min="3588" max="3588" width="2.28515625" style="13" customWidth="1"/>
    <col min="3589" max="3589" width="8" style="13" customWidth="1"/>
    <col min="3590" max="3590" width="5.42578125" style="13" customWidth="1"/>
    <col min="3591" max="3591" width="1.7109375" style="13" customWidth="1"/>
    <col min="3592" max="3592" width="12.28515625" style="13" customWidth="1"/>
    <col min="3593" max="3593" width="1.140625" style="13" customWidth="1"/>
    <col min="3594" max="3594" width="6.85546875" style="13" customWidth="1"/>
    <col min="3595" max="3595" width="1" style="13" customWidth="1"/>
    <col min="3596" max="3596" width="8" style="13" customWidth="1"/>
    <col min="3597" max="3597" width="9.28515625" style="13" customWidth="1"/>
    <col min="3598" max="3598" width="1" style="13" customWidth="1"/>
    <col min="3599" max="3599" width="1.28515625" style="13" customWidth="1"/>
    <col min="3600" max="3600" width="6" style="13" customWidth="1"/>
    <col min="3601" max="3601" width="1.85546875" style="13" customWidth="1"/>
    <col min="3602" max="3602" width="6.140625" style="13" customWidth="1"/>
    <col min="3603" max="3603" width="1.85546875" style="13" customWidth="1"/>
    <col min="3604" max="3604" width="6.85546875" style="13" customWidth="1"/>
    <col min="3605" max="3605" width="1.140625" style="13" customWidth="1"/>
    <col min="3606" max="3606" width="6.85546875" style="13" customWidth="1"/>
    <col min="3607" max="3607" width="1" style="13" customWidth="1"/>
    <col min="3608" max="3608" width="6.7109375" style="13" customWidth="1"/>
    <col min="3609" max="3609" width="1.42578125" style="13" customWidth="1"/>
    <col min="3610" max="3610" width="6.85546875" style="13" customWidth="1"/>
    <col min="3611" max="3611" width="1" style="13" customWidth="1"/>
    <col min="3612" max="3612" width="4.7109375" style="13" customWidth="1"/>
    <col min="3613" max="3613" width="2.42578125" style="13" customWidth="1"/>
    <col min="3614" max="3614" width="1.140625" style="13" customWidth="1"/>
    <col min="3615" max="3615" width="6.85546875" style="13" customWidth="1"/>
    <col min="3616" max="3616" width="1.28515625" style="13" customWidth="1"/>
    <col min="3617" max="3617" width="6.7109375" style="13" customWidth="1"/>
    <col min="3618" max="3618" width="8.28515625" style="13" customWidth="1"/>
    <col min="3619" max="3619" width="1" style="13" customWidth="1"/>
    <col min="3620" max="3620" width="1.28515625" style="13" customWidth="1"/>
    <col min="3621" max="3621" width="5.42578125" style="13" customWidth="1"/>
    <col min="3622" max="3622" width="1" style="13" customWidth="1"/>
    <col min="3623" max="3623" width="6.85546875" style="13" customWidth="1"/>
    <col min="3624" max="3624" width="1.85546875" style="13" customWidth="1"/>
    <col min="3625" max="3625" width="6.28515625" style="13" customWidth="1"/>
    <col min="3626" max="3626" width="1.140625" style="13" customWidth="1"/>
    <col min="3627" max="3627" width="2.140625" style="13" customWidth="1"/>
    <col min="3628" max="3628" width="1.5703125" style="13" customWidth="1"/>
    <col min="3629" max="3629" width="3.42578125" style="13" customWidth="1"/>
    <col min="3630" max="3630" width="1.85546875" style="13" customWidth="1"/>
    <col min="3631" max="3631" width="2.140625" style="13" customWidth="1"/>
    <col min="3632" max="3632" width="2.42578125" style="13" customWidth="1"/>
    <col min="3633" max="3633" width="1.28515625" style="13" customWidth="1"/>
    <col min="3634" max="3840" width="6.85546875" style="13" customWidth="1"/>
    <col min="3841" max="3842" width="2.85546875" style="13" customWidth="1"/>
    <col min="3843" max="3843" width="6.85546875" style="13" customWidth="1"/>
    <col min="3844" max="3844" width="2.28515625" style="13" customWidth="1"/>
    <col min="3845" max="3845" width="8" style="13" customWidth="1"/>
    <col min="3846" max="3846" width="5.42578125" style="13" customWidth="1"/>
    <col min="3847" max="3847" width="1.7109375" style="13" customWidth="1"/>
    <col min="3848" max="3848" width="12.28515625" style="13" customWidth="1"/>
    <col min="3849" max="3849" width="1.140625" style="13" customWidth="1"/>
    <col min="3850" max="3850" width="6.85546875" style="13" customWidth="1"/>
    <col min="3851" max="3851" width="1" style="13" customWidth="1"/>
    <col min="3852" max="3852" width="8" style="13" customWidth="1"/>
    <col min="3853" max="3853" width="9.28515625" style="13" customWidth="1"/>
    <col min="3854" max="3854" width="1" style="13" customWidth="1"/>
    <col min="3855" max="3855" width="1.28515625" style="13" customWidth="1"/>
    <col min="3856" max="3856" width="6" style="13" customWidth="1"/>
    <col min="3857" max="3857" width="1.85546875" style="13" customWidth="1"/>
    <col min="3858" max="3858" width="6.140625" style="13" customWidth="1"/>
    <col min="3859" max="3859" width="1.85546875" style="13" customWidth="1"/>
    <col min="3860" max="3860" width="6.85546875" style="13" customWidth="1"/>
    <col min="3861" max="3861" width="1.140625" style="13" customWidth="1"/>
    <col min="3862" max="3862" width="6.85546875" style="13" customWidth="1"/>
    <col min="3863" max="3863" width="1" style="13" customWidth="1"/>
    <col min="3864" max="3864" width="6.7109375" style="13" customWidth="1"/>
    <col min="3865" max="3865" width="1.42578125" style="13" customWidth="1"/>
    <col min="3866" max="3866" width="6.85546875" style="13" customWidth="1"/>
    <col min="3867" max="3867" width="1" style="13" customWidth="1"/>
    <col min="3868" max="3868" width="4.7109375" style="13" customWidth="1"/>
    <col min="3869" max="3869" width="2.42578125" style="13" customWidth="1"/>
    <col min="3870" max="3870" width="1.140625" style="13" customWidth="1"/>
    <col min="3871" max="3871" width="6.85546875" style="13" customWidth="1"/>
    <col min="3872" max="3872" width="1.28515625" style="13" customWidth="1"/>
    <col min="3873" max="3873" width="6.7109375" style="13" customWidth="1"/>
    <col min="3874" max="3874" width="8.28515625" style="13" customWidth="1"/>
    <col min="3875" max="3875" width="1" style="13" customWidth="1"/>
    <col min="3876" max="3876" width="1.28515625" style="13" customWidth="1"/>
    <col min="3877" max="3877" width="5.42578125" style="13" customWidth="1"/>
    <col min="3878" max="3878" width="1" style="13" customWidth="1"/>
    <col min="3879" max="3879" width="6.85546875" style="13" customWidth="1"/>
    <col min="3880" max="3880" width="1.85546875" style="13" customWidth="1"/>
    <col min="3881" max="3881" width="6.28515625" style="13" customWidth="1"/>
    <col min="3882" max="3882" width="1.140625" style="13" customWidth="1"/>
    <col min="3883" max="3883" width="2.140625" style="13" customWidth="1"/>
    <col min="3884" max="3884" width="1.5703125" style="13" customWidth="1"/>
    <col min="3885" max="3885" width="3.42578125" style="13" customWidth="1"/>
    <col min="3886" max="3886" width="1.85546875" style="13" customWidth="1"/>
    <col min="3887" max="3887" width="2.140625" style="13" customWidth="1"/>
    <col min="3888" max="3888" width="2.42578125" style="13" customWidth="1"/>
    <col min="3889" max="3889" width="1.28515625" style="13" customWidth="1"/>
    <col min="3890" max="4096" width="6.85546875" style="13" customWidth="1"/>
    <col min="4097" max="4098" width="2.85546875" style="13" customWidth="1"/>
    <col min="4099" max="4099" width="6.85546875" style="13" customWidth="1"/>
    <col min="4100" max="4100" width="2.28515625" style="13" customWidth="1"/>
    <col min="4101" max="4101" width="8" style="13" customWidth="1"/>
    <col min="4102" max="4102" width="5.42578125" style="13" customWidth="1"/>
    <col min="4103" max="4103" width="1.7109375" style="13" customWidth="1"/>
    <col min="4104" max="4104" width="12.28515625" style="13" customWidth="1"/>
    <col min="4105" max="4105" width="1.140625" style="13" customWidth="1"/>
    <col min="4106" max="4106" width="6.85546875" style="13" customWidth="1"/>
    <col min="4107" max="4107" width="1" style="13" customWidth="1"/>
    <col min="4108" max="4108" width="8" style="13" customWidth="1"/>
    <col min="4109" max="4109" width="9.28515625" style="13" customWidth="1"/>
    <col min="4110" max="4110" width="1" style="13" customWidth="1"/>
    <col min="4111" max="4111" width="1.28515625" style="13" customWidth="1"/>
    <col min="4112" max="4112" width="6" style="13" customWidth="1"/>
    <col min="4113" max="4113" width="1.85546875" style="13" customWidth="1"/>
    <col min="4114" max="4114" width="6.140625" style="13" customWidth="1"/>
    <col min="4115" max="4115" width="1.85546875" style="13" customWidth="1"/>
    <col min="4116" max="4116" width="6.85546875" style="13" customWidth="1"/>
    <col min="4117" max="4117" width="1.140625" style="13" customWidth="1"/>
    <col min="4118" max="4118" width="6.85546875" style="13" customWidth="1"/>
    <col min="4119" max="4119" width="1" style="13" customWidth="1"/>
    <col min="4120" max="4120" width="6.7109375" style="13" customWidth="1"/>
    <col min="4121" max="4121" width="1.42578125" style="13" customWidth="1"/>
    <col min="4122" max="4122" width="6.85546875" style="13" customWidth="1"/>
    <col min="4123" max="4123" width="1" style="13" customWidth="1"/>
    <col min="4124" max="4124" width="4.7109375" style="13" customWidth="1"/>
    <col min="4125" max="4125" width="2.42578125" style="13" customWidth="1"/>
    <col min="4126" max="4126" width="1.140625" style="13" customWidth="1"/>
    <col min="4127" max="4127" width="6.85546875" style="13" customWidth="1"/>
    <col min="4128" max="4128" width="1.28515625" style="13" customWidth="1"/>
    <col min="4129" max="4129" width="6.7109375" style="13" customWidth="1"/>
    <col min="4130" max="4130" width="8.28515625" style="13" customWidth="1"/>
    <col min="4131" max="4131" width="1" style="13" customWidth="1"/>
    <col min="4132" max="4132" width="1.28515625" style="13" customWidth="1"/>
    <col min="4133" max="4133" width="5.42578125" style="13" customWidth="1"/>
    <col min="4134" max="4134" width="1" style="13" customWidth="1"/>
    <col min="4135" max="4135" width="6.85546875" style="13" customWidth="1"/>
    <col min="4136" max="4136" width="1.85546875" style="13" customWidth="1"/>
    <col min="4137" max="4137" width="6.28515625" style="13" customWidth="1"/>
    <col min="4138" max="4138" width="1.140625" style="13" customWidth="1"/>
    <col min="4139" max="4139" width="2.140625" style="13" customWidth="1"/>
    <col min="4140" max="4140" width="1.5703125" style="13" customWidth="1"/>
    <col min="4141" max="4141" width="3.42578125" style="13" customWidth="1"/>
    <col min="4142" max="4142" width="1.85546875" style="13" customWidth="1"/>
    <col min="4143" max="4143" width="2.140625" style="13" customWidth="1"/>
    <col min="4144" max="4144" width="2.42578125" style="13" customWidth="1"/>
    <col min="4145" max="4145" width="1.28515625" style="13" customWidth="1"/>
    <col min="4146" max="4352" width="6.85546875" style="13" customWidth="1"/>
    <col min="4353" max="4354" width="2.85546875" style="13" customWidth="1"/>
    <col min="4355" max="4355" width="6.85546875" style="13" customWidth="1"/>
    <col min="4356" max="4356" width="2.28515625" style="13" customWidth="1"/>
    <col min="4357" max="4357" width="8" style="13" customWidth="1"/>
    <col min="4358" max="4358" width="5.42578125" style="13" customWidth="1"/>
    <col min="4359" max="4359" width="1.7109375" style="13" customWidth="1"/>
    <col min="4360" max="4360" width="12.28515625" style="13" customWidth="1"/>
    <col min="4361" max="4361" width="1.140625" style="13" customWidth="1"/>
    <col min="4362" max="4362" width="6.85546875" style="13" customWidth="1"/>
    <col min="4363" max="4363" width="1" style="13" customWidth="1"/>
    <col min="4364" max="4364" width="8" style="13" customWidth="1"/>
    <col min="4365" max="4365" width="9.28515625" style="13" customWidth="1"/>
    <col min="4366" max="4366" width="1" style="13" customWidth="1"/>
    <col min="4367" max="4367" width="1.28515625" style="13" customWidth="1"/>
    <col min="4368" max="4368" width="6" style="13" customWidth="1"/>
    <col min="4369" max="4369" width="1.85546875" style="13" customWidth="1"/>
    <col min="4370" max="4370" width="6.140625" style="13" customWidth="1"/>
    <col min="4371" max="4371" width="1.85546875" style="13" customWidth="1"/>
    <col min="4372" max="4372" width="6.85546875" style="13" customWidth="1"/>
    <col min="4373" max="4373" width="1.140625" style="13" customWidth="1"/>
    <col min="4374" max="4374" width="6.85546875" style="13" customWidth="1"/>
    <col min="4375" max="4375" width="1" style="13" customWidth="1"/>
    <col min="4376" max="4376" width="6.7109375" style="13" customWidth="1"/>
    <col min="4377" max="4377" width="1.42578125" style="13" customWidth="1"/>
    <col min="4378" max="4378" width="6.85546875" style="13" customWidth="1"/>
    <col min="4379" max="4379" width="1" style="13" customWidth="1"/>
    <col min="4380" max="4380" width="4.7109375" style="13" customWidth="1"/>
    <col min="4381" max="4381" width="2.42578125" style="13" customWidth="1"/>
    <col min="4382" max="4382" width="1.140625" style="13" customWidth="1"/>
    <col min="4383" max="4383" width="6.85546875" style="13" customWidth="1"/>
    <col min="4384" max="4384" width="1.28515625" style="13" customWidth="1"/>
    <col min="4385" max="4385" width="6.7109375" style="13" customWidth="1"/>
    <col min="4386" max="4386" width="8.28515625" style="13" customWidth="1"/>
    <col min="4387" max="4387" width="1" style="13" customWidth="1"/>
    <col min="4388" max="4388" width="1.28515625" style="13" customWidth="1"/>
    <col min="4389" max="4389" width="5.42578125" style="13" customWidth="1"/>
    <col min="4390" max="4390" width="1" style="13" customWidth="1"/>
    <col min="4391" max="4391" width="6.85546875" style="13" customWidth="1"/>
    <col min="4392" max="4392" width="1.85546875" style="13" customWidth="1"/>
    <col min="4393" max="4393" width="6.28515625" style="13" customWidth="1"/>
    <col min="4394" max="4394" width="1.140625" style="13" customWidth="1"/>
    <col min="4395" max="4395" width="2.140625" style="13" customWidth="1"/>
    <col min="4396" max="4396" width="1.5703125" style="13" customWidth="1"/>
    <col min="4397" max="4397" width="3.42578125" style="13" customWidth="1"/>
    <col min="4398" max="4398" width="1.85546875" style="13" customWidth="1"/>
    <col min="4399" max="4399" width="2.140625" style="13" customWidth="1"/>
    <col min="4400" max="4400" width="2.42578125" style="13" customWidth="1"/>
    <col min="4401" max="4401" width="1.28515625" style="13" customWidth="1"/>
    <col min="4402" max="4608" width="6.85546875" style="13" customWidth="1"/>
    <col min="4609" max="4610" width="2.85546875" style="13" customWidth="1"/>
    <col min="4611" max="4611" width="6.85546875" style="13" customWidth="1"/>
    <col min="4612" max="4612" width="2.28515625" style="13" customWidth="1"/>
    <col min="4613" max="4613" width="8" style="13" customWidth="1"/>
    <col min="4614" max="4614" width="5.42578125" style="13" customWidth="1"/>
    <col min="4615" max="4615" width="1.7109375" style="13" customWidth="1"/>
    <col min="4616" max="4616" width="12.28515625" style="13" customWidth="1"/>
    <col min="4617" max="4617" width="1.140625" style="13" customWidth="1"/>
    <col min="4618" max="4618" width="6.85546875" style="13" customWidth="1"/>
    <col min="4619" max="4619" width="1" style="13" customWidth="1"/>
    <col min="4620" max="4620" width="8" style="13" customWidth="1"/>
    <col min="4621" max="4621" width="9.28515625" style="13" customWidth="1"/>
    <col min="4622" max="4622" width="1" style="13" customWidth="1"/>
    <col min="4623" max="4623" width="1.28515625" style="13" customWidth="1"/>
    <col min="4624" max="4624" width="6" style="13" customWidth="1"/>
    <col min="4625" max="4625" width="1.85546875" style="13" customWidth="1"/>
    <col min="4626" max="4626" width="6.140625" style="13" customWidth="1"/>
    <col min="4627" max="4627" width="1.85546875" style="13" customWidth="1"/>
    <col min="4628" max="4628" width="6.85546875" style="13" customWidth="1"/>
    <col min="4629" max="4629" width="1.140625" style="13" customWidth="1"/>
    <col min="4630" max="4630" width="6.85546875" style="13" customWidth="1"/>
    <col min="4631" max="4631" width="1" style="13" customWidth="1"/>
    <col min="4632" max="4632" width="6.7109375" style="13" customWidth="1"/>
    <col min="4633" max="4633" width="1.42578125" style="13" customWidth="1"/>
    <col min="4634" max="4634" width="6.85546875" style="13" customWidth="1"/>
    <col min="4635" max="4635" width="1" style="13" customWidth="1"/>
    <col min="4636" max="4636" width="4.7109375" style="13" customWidth="1"/>
    <col min="4637" max="4637" width="2.42578125" style="13" customWidth="1"/>
    <col min="4638" max="4638" width="1.140625" style="13" customWidth="1"/>
    <col min="4639" max="4639" width="6.85546875" style="13" customWidth="1"/>
    <col min="4640" max="4640" width="1.28515625" style="13" customWidth="1"/>
    <col min="4641" max="4641" width="6.7109375" style="13" customWidth="1"/>
    <col min="4642" max="4642" width="8.28515625" style="13" customWidth="1"/>
    <col min="4643" max="4643" width="1" style="13" customWidth="1"/>
    <col min="4644" max="4644" width="1.28515625" style="13" customWidth="1"/>
    <col min="4645" max="4645" width="5.42578125" style="13" customWidth="1"/>
    <col min="4646" max="4646" width="1" style="13" customWidth="1"/>
    <col min="4647" max="4647" width="6.85546875" style="13" customWidth="1"/>
    <col min="4648" max="4648" width="1.85546875" style="13" customWidth="1"/>
    <col min="4649" max="4649" width="6.28515625" style="13" customWidth="1"/>
    <col min="4650" max="4650" width="1.140625" style="13" customWidth="1"/>
    <col min="4651" max="4651" width="2.140625" style="13" customWidth="1"/>
    <col min="4652" max="4652" width="1.5703125" style="13" customWidth="1"/>
    <col min="4653" max="4653" width="3.42578125" style="13" customWidth="1"/>
    <col min="4654" max="4654" width="1.85546875" style="13" customWidth="1"/>
    <col min="4655" max="4655" width="2.140625" style="13" customWidth="1"/>
    <col min="4656" max="4656" width="2.42578125" style="13" customWidth="1"/>
    <col min="4657" max="4657" width="1.28515625" style="13" customWidth="1"/>
    <col min="4658" max="4864" width="6.85546875" style="13" customWidth="1"/>
    <col min="4865" max="4866" width="2.85546875" style="13" customWidth="1"/>
    <col min="4867" max="4867" width="6.85546875" style="13" customWidth="1"/>
    <col min="4868" max="4868" width="2.28515625" style="13" customWidth="1"/>
    <col min="4869" max="4869" width="8" style="13" customWidth="1"/>
    <col min="4870" max="4870" width="5.42578125" style="13" customWidth="1"/>
    <col min="4871" max="4871" width="1.7109375" style="13" customWidth="1"/>
    <col min="4872" max="4872" width="12.28515625" style="13" customWidth="1"/>
    <col min="4873" max="4873" width="1.140625" style="13" customWidth="1"/>
    <col min="4874" max="4874" width="6.85546875" style="13" customWidth="1"/>
    <col min="4875" max="4875" width="1" style="13" customWidth="1"/>
    <col min="4876" max="4876" width="8" style="13" customWidth="1"/>
    <col min="4877" max="4877" width="9.28515625" style="13" customWidth="1"/>
    <col min="4878" max="4878" width="1" style="13" customWidth="1"/>
    <col min="4879" max="4879" width="1.28515625" style="13" customWidth="1"/>
    <col min="4880" max="4880" width="6" style="13" customWidth="1"/>
    <col min="4881" max="4881" width="1.85546875" style="13" customWidth="1"/>
    <col min="4882" max="4882" width="6.140625" style="13" customWidth="1"/>
    <col min="4883" max="4883" width="1.85546875" style="13" customWidth="1"/>
    <col min="4884" max="4884" width="6.85546875" style="13" customWidth="1"/>
    <col min="4885" max="4885" width="1.140625" style="13" customWidth="1"/>
    <col min="4886" max="4886" width="6.85546875" style="13" customWidth="1"/>
    <col min="4887" max="4887" width="1" style="13" customWidth="1"/>
    <col min="4888" max="4888" width="6.7109375" style="13" customWidth="1"/>
    <col min="4889" max="4889" width="1.42578125" style="13" customWidth="1"/>
    <col min="4890" max="4890" width="6.85546875" style="13" customWidth="1"/>
    <col min="4891" max="4891" width="1" style="13" customWidth="1"/>
    <col min="4892" max="4892" width="4.7109375" style="13" customWidth="1"/>
    <col min="4893" max="4893" width="2.42578125" style="13" customWidth="1"/>
    <col min="4894" max="4894" width="1.140625" style="13" customWidth="1"/>
    <col min="4895" max="4895" width="6.85546875" style="13" customWidth="1"/>
    <col min="4896" max="4896" width="1.28515625" style="13" customWidth="1"/>
    <col min="4897" max="4897" width="6.7109375" style="13" customWidth="1"/>
    <col min="4898" max="4898" width="8.28515625" style="13" customWidth="1"/>
    <col min="4899" max="4899" width="1" style="13" customWidth="1"/>
    <col min="4900" max="4900" width="1.28515625" style="13" customWidth="1"/>
    <col min="4901" max="4901" width="5.42578125" style="13" customWidth="1"/>
    <col min="4902" max="4902" width="1" style="13" customWidth="1"/>
    <col min="4903" max="4903" width="6.85546875" style="13" customWidth="1"/>
    <col min="4904" max="4904" width="1.85546875" style="13" customWidth="1"/>
    <col min="4905" max="4905" width="6.28515625" style="13" customWidth="1"/>
    <col min="4906" max="4906" width="1.140625" style="13" customWidth="1"/>
    <col min="4907" max="4907" width="2.140625" style="13" customWidth="1"/>
    <col min="4908" max="4908" width="1.5703125" style="13" customWidth="1"/>
    <col min="4909" max="4909" width="3.42578125" style="13" customWidth="1"/>
    <col min="4910" max="4910" width="1.85546875" style="13" customWidth="1"/>
    <col min="4911" max="4911" width="2.140625" style="13" customWidth="1"/>
    <col min="4912" max="4912" width="2.42578125" style="13" customWidth="1"/>
    <col min="4913" max="4913" width="1.28515625" style="13" customWidth="1"/>
    <col min="4914" max="5120" width="6.85546875" style="13" customWidth="1"/>
    <col min="5121" max="5122" width="2.85546875" style="13" customWidth="1"/>
    <col min="5123" max="5123" width="6.85546875" style="13" customWidth="1"/>
    <col min="5124" max="5124" width="2.28515625" style="13" customWidth="1"/>
    <col min="5125" max="5125" width="8" style="13" customWidth="1"/>
    <col min="5126" max="5126" width="5.42578125" style="13" customWidth="1"/>
    <col min="5127" max="5127" width="1.7109375" style="13" customWidth="1"/>
    <col min="5128" max="5128" width="12.28515625" style="13" customWidth="1"/>
    <col min="5129" max="5129" width="1.140625" style="13" customWidth="1"/>
    <col min="5130" max="5130" width="6.85546875" style="13" customWidth="1"/>
    <col min="5131" max="5131" width="1" style="13" customWidth="1"/>
    <col min="5132" max="5132" width="8" style="13" customWidth="1"/>
    <col min="5133" max="5133" width="9.28515625" style="13" customWidth="1"/>
    <col min="5134" max="5134" width="1" style="13" customWidth="1"/>
    <col min="5135" max="5135" width="1.28515625" style="13" customWidth="1"/>
    <col min="5136" max="5136" width="6" style="13" customWidth="1"/>
    <col min="5137" max="5137" width="1.85546875" style="13" customWidth="1"/>
    <col min="5138" max="5138" width="6.140625" style="13" customWidth="1"/>
    <col min="5139" max="5139" width="1.85546875" style="13" customWidth="1"/>
    <col min="5140" max="5140" width="6.85546875" style="13" customWidth="1"/>
    <col min="5141" max="5141" width="1.140625" style="13" customWidth="1"/>
    <col min="5142" max="5142" width="6.85546875" style="13" customWidth="1"/>
    <col min="5143" max="5143" width="1" style="13" customWidth="1"/>
    <col min="5144" max="5144" width="6.7109375" style="13" customWidth="1"/>
    <col min="5145" max="5145" width="1.42578125" style="13" customWidth="1"/>
    <col min="5146" max="5146" width="6.85546875" style="13" customWidth="1"/>
    <col min="5147" max="5147" width="1" style="13" customWidth="1"/>
    <col min="5148" max="5148" width="4.7109375" style="13" customWidth="1"/>
    <col min="5149" max="5149" width="2.42578125" style="13" customWidth="1"/>
    <col min="5150" max="5150" width="1.140625" style="13" customWidth="1"/>
    <col min="5151" max="5151" width="6.85546875" style="13" customWidth="1"/>
    <col min="5152" max="5152" width="1.28515625" style="13" customWidth="1"/>
    <col min="5153" max="5153" width="6.7109375" style="13" customWidth="1"/>
    <col min="5154" max="5154" width="8.28515625" style="13" customWidth="1"/>
    <col min="5155" max="5155" width="1" style="13" customWidth="1"/>
    <col min="5156" max="5156" width="1.28515625" style="13" customWidth="1"/>
    <col min="5157" max="5157" width="5.42578125" style="13" customWidth="1"/>
    <col min="5158" max="5158" width="1" style="13" customWidth="1"/>
    <col min="5159" max="5159" width="6.85546875" style="13" customWidth="1"/>
    <col min="5160" max="5160" width="1.85546875" style="13" customWidth="1"/>
    <col min="5161" max="5161" width="6.28515625" style="13" customWidth="1"/>
    <col min="5162" max="5162" width="1.140625" style="13" customWidth="1"/>
    <col min="5163" max="5163" width="2.140625" style="13" customWidth="1"/>
    <col min="5164" max="5164" width="1.5703125" style="13" customWidth="1"/>
    <col min="5165" max="5165" width="3.42578125" style="13" customWidth="1"/>
    <col min="5166" max="5166" width="1.85546875" style="13" customWidth="1"/>
    <col min="5167" max="5167" width="2.140625" style="13" customWidth="1"/>
    <col min="5168" max="5168" width="2.42578125" style="13" customWidth="1"/>
    <col min="5169" max="5169" width="1.28515625" style="13" customWidth="1"/>
    <col min="5170" max="5376" width="6.85546875" style="13" customWidth="1"/>
    <col min="5377" max="5378" width="2.85546875" style="13" customWidth="1"/>
    <col min="5379" max="5379" width="6.85546875" style="13" customWidth="1"/>
    <col min="5380" max="5380" width="2.28515625" style="13" customWidth="1"/>
    <col min="5381" max="5381" width="8" style="13" customWidth="1"/>
    <col min="5382" max="5382" width="5.42578125" style="13" customWidth="1"/>
    <col min="5383" max="5383" width="1.7109375" style="13" customWidth="1"/>
    <col min="5384" max="5384" width="12.28515625" style="13" customWidth="1"/>
    <col min="5385" max="5385" width="1.140625" style="13" customWidth="1"/>
    <col min="5386" max="5386" width="6.85546875" style="13" customWidth="1"/>
    <col min="5387" max="5387" width="1" style="13" customWidth="1"/>
    <col min="5388" max="5388" width="8" style="13" customWidth="1"/>
    <col min="5389" max="5389" width="9.28515625" style="13" customWidth="1"/>
    <col min="5390" max="5390" width="1" style="13" customWidth="1"/>
    <col min="5391" max="5391" width="1.28515625" style="13" customWidth="1"/>
    <col min="5392" max="5392" width="6" style="13" customWidth="1"/>
    <col min="5393" max="5393" width="1.85546875" style="13" customWidth="1"/>
    <col min="5394" max="5394" width="6.140625" style="13" customWidth="1"/>
    <col min="5395" max="5395" width="1.85546875" style="13" customWidth="1"/>
    <col min="5396" max="5396" width="6.85546875" style="13" customWidth="1"/>
    <col min="5397" max="5397" width="1.140625" style="13" customWidth="1"/>
    <col min="5398" max="5398" width="6.85546875" style="13" customWidth="1"/>
    <col min="5399" max="5399" width="1" style="13" customWidth="1"/>
    <col min="5400" max="5400" width="6.7109375" style="13" customWidth="1"/>
    <col min="5401" max="5401" width="1.42578125" style="13" customWidth="1"/>
    <col min="5402" max="5402" width="6.85546875" style="13" customWidth="1"/>
    <col min="5403" max="5403" width="1" style="13" customWidth="1"/>
    <col min="5404" max="5404" width="4.7109375" style="13" customWidth="1"/>
    <col min="5405" max="5405" width="2.42578125" style="13" customWidth="1"/>
    <col min="5406" max="5406" width="1.140625" style="13" customWidth="1"/>
    <col min="5407" max="5407" width="6.85546875" style="13" customWidth="1"/>
    <col min="5408" max="5408" width="1.28515625" style="13" customWidth="1"/>
    <col min="5409" max="5409" width="6.7109375" style="13" customWidth="1"/>
    <col min="5410" max="5410" width="8.28515625" style="13" customWidth="1"/>
    <col min="5411" max="5411" width="1" style="13" customWidth="1"/>
    <col min="5412" max="5412" width="1.28515625" style="13" customWidth="1"/>
    <col min="5413" max="5413" width="5.42578125" style="13" customWidth="1"/>
    <col min="5414" max="5414" width="1" style="13" customWidth="1"/>
    <col min="5415" max="5415" width="6.85546875" style="13" customWidth="1"/>
    <col min="5416" max="5416" width="1.85546875" style="13" customWidth="1"/>
    <col min="5417" max="5417" width="6.28515625" style="13" customWidth="1"/>
    <col min="5418" max="5418" width="1.140625" style="13" customWidth="1"/>
    <col min="5419" max="5419" width="2.140625" style="13" customWidth="1"/>
    <col min="5420" max="5420" width="1.5703125" style="13" customWidth="1"/>
    <col min="5421" max="5421" width="3.42578125" style="13" customWidth="1"/>
    <col min="5422" max="5422" width="1.85546875" style="13" customWidth="1"/>
    <col min="5423" max="5423" width="2.140625" style="13" customWidth="1"/>
    <col min="5424" max="5424" width="2.42578125" style="13" customWidth="1"/>
    <col min="5425" max="5425" width="1.28515625" style="13" customWidth="1"/>
    <col min="5426" max="5632" width="6.85546875" style="13" customWidth="1"/>
    <col min="5633" max="5634" width="2.85546875" style="13" customWidth="1"/>
    <col min="5635" max="5635" width="6.85546875" style="13" customWidth="1"/>
    <col min="5636" max="5636" width="2.28515625" style="13" customWidth="1"/>
    <col min="5637" max="5637" width="8" style="13" customWidth="1"/>
    <col min="5638" max="5638" width="5.42578125" style="13" customWidth="1"/>
    <col min="5639" max="5639" width="1.7109375" style="13" customWidth="1"/>
    <col min="5640" max="5640" width="12.28515625" style="13" customWidth="1"/>
    <col min="5641" max="5641" width="1.140625" style="13" customWidth="1"/>
    <col min="5642" max="5642" width="6.85546875" style="13" customWidth="1"/>
    <col min="5643" max="5643" width="1" style="13" customWidth="1"/>
    <col min="5644" max="5644" width="8" style="13" customWidth="1"/>
    <col min="5645" max="5645" width="9.28515625" style="13" customWidth="1"/>
    <col min="5646" max="5646" width="1" style="13" customWidth="1"/>
    <col min="5647" max="5647" width="1.28515625" style="13" customWidth="1"/>
    <col min="5648" max="5648" width="6" style="13" customWidth="1"/>
    <col min="5649" max="5649" width="1.85546875" style="13" customWidth="1"/>
    <col min="5650" max="5650" width="6.140625" style="13" customWidth="1"/>
    <col min="5651" max="5651" width="1.85546875" style="13" customWidth="1"/>
    <col min="5652" max="5652" width="6.85546875" style="13" customWidth="1"/>
    <col min="5653" max="5653" width="1.140625" style="13" customWidth="1"/>
    <col min="5654" max="5654" width="6.85546875" style="13" customWidth="1"/>
    <col min="5655" max="5655" width="1" style="13" customWidth="1"/>
    <col min="5656" max="5656" width="6.7109375" style="13" customWidth="1"/>
    <col min="5657" max="5657" width="1.42578125" style="13" customWidth="1"/>
    <col min="5658" max="5658" width="6.85546875" style="13" customWidth="1"/>
    <col min="5659" max="5659" width="1" style="13" customWidth="1"/>
    <col min="5660" max="5660" width="4.7109375" style="13" customWidth="1"/>
    <col min="5661" max="5661" width="2.42578125" style="13" customWidth="1"/>
    <col min="5662" max="5662" width="1.140625" style="13" customWidth="1"/>
    <col min="5663" max="5663" width="6.85546875" style="13" customWidth="1"/>
    <col min="5664" max="5664" width="1.28515625" style="13" customWidth="1"/>
    <col min="5665" max="5665" width="6.7109375" style="13" customWidth="1"/>
    <col min="5666" max="5666" width="8.28515625" style="13" customWidth="1"/>
    <col min="5667" max="5667" width="1" style="13" customWidth="1"/>
    <col min="5668" max="5668" width="1.28515625" style="13" customWidth="1"/>
    <col min="5669" max="5669" width="5.42578125" style="13" customWidth="1"/>
    <col min="5670" max="5670" width="1" style="13" customWidth="1"/>
    <col min="5671" max="5671" width="6.85546875" style="13" customWidth="1"/>
    <col min="5672" max="5672" width="1.85546875" style="13" customWidth="1"/>
    <col min="5673" max="5673" width="6.28515625" style="13" customWidth="1"/>
    <col min="5674" max="5674" width="1.140625" style="13" customWidth="1"/>
    <col min="5675" max="5675" width="2.140625" style="13" customWidth="1"/>
    <col min="5676" max="5676" width="1.5703125" style="13" customWidth="1"/>
    <col min="5677" max="5677" width="3.42578125" style="13" customWidth="1"/>
    <col min="5678" max="5678" width="1.85546875" style="13" customWidth="1"/>
    <col min="5679" max="5679" width="2.140625" style="13" customWidth="1"/>
    <col min="5680" max="5680" width="2.42578125" style="13" customWidth="1"/>
    <col min="5681" max="5681" width="1.28515625" style="13" customWidth="1"/>
    <col min="5682" max="5888" width="6.85546875" style="13" customWidth="1"/>
    <col min="5889" max="5890" width="2.85546875" style="13" customWidth="1"/>
    <col min="5891" max="5891" width="6.85546875" style="13" customWidth="1"/>
    <col min="5892" max="5892" width="2.28515625" style="13" customWidth="1"/>
    <col min="5893" max="5893" width="8" style="13" customWidth="1"/>
    <col min="5894" max="5894" width="5.42578125" style="13" customWidth="1"/>
    <col min="5895" max="5895" width="1.7109375" style="13" customWidth="1"/>
    <col min="5896" max="5896" width="12.28515625" style="13" customWidth="1"/>
    <col min="5897" max="5897" width="1.140625" style="13" customWidth="1"/>
    <col min="5898" max="5898" width="6.85546875" style="13" customWidth="1"/>
    <col min="5899" max="5899" width="1" style="13" customWidth="1"/>
    <col min="5900" max="5900" width="8" style="13" customWidth="1"/>
    <col min="5901" max="5901" width="9.28515625" style="13" customWidth="1"/>
    <col min="5902" max="5902" width="1" style="13" customWidth="1"/>
    <col min="5903" max="5903" width="1.28515625" style="13" customWidth="1"/>
    <col min="5904" max="5904" width="6" style="13" customWidth="1"/>
    <col min="5905" max="5905" width="1.85546875" style="13" customWidth="1"/>
    <col min="5906" max="5906" width="6.140625" style="13" customWidth="1"/>
    <col min="5907" max="5907" width="1.85546875" style="13" customWidth="1"/>
    <col min="5908" max="5908" width="6.85546875" style="13" customWidth="1"/>
    <col min="5909" max="5909" width="1.140625" style="13" customWidth="1"/>
    <col min="5910" max="5910" width="6.85546875" style="13" customWidth="1"/>
    <col min="5911" max="5911" width="1" style="13" customWidth="1"/>
    <col min="5912" max="5912" width="6.7109375" style="13" customWidth="1"/>
    <col min="5913" max="5913" width="1.42578125" style="13" customWidth="1"/>
    <col min="5914" max="5914" width="6.85546875" style="13" customWidth="1"/>
    <col min="5915" max="5915" width="1" style="13" customWidth="1"/>
    <col min="5916" max="5916" width="4.7109375" style="13" customWidth="1"/>
    <col min="5917" max="5917" width="2.42578125" style="13" customWidth="1"/>
    <col min="5918" max="5918" width="1.140625" style="13" customWidth="1"/>
    <col min="5919" max="5919" width="6.85546875" style="13" customWidth="1"/>
    <col min="5920" max="5920" width="1.28515625" style="13" customWidth="1"/>
    <col min="5921" max="5921" width="6.7109375" style="13" customWidth="1"/>
    <col min="5922" max="5922" width="8.28515625" style="13" customWidth="1"/>
    <col min="5923" max="5923" width="1" style="13" customWidth="1"/>
    <col min="5924" max="5924" width="1.28515625" style="13" customWidth="1"/>
    <col min="5925" max="5925" width="5.42578125" style="13" customWidth="1"/>
    <col min="5926" max="5926" width="1" style="13" customWidth="1"/>
    <col min="5927" max="5927" width="6.85546875" style="13" customWidth="1"/>
    <col min="5928" max="5928" width="1.85546875" style="13" customWidth="1"/>
    <col min="5929" max="5929" width="6.28515625" style="13" customWidth="1"/>
    <col min="5930" max="5930" width="1.140625" style="13" customWidth="1"/>
    <col min="5931" max="5931" width="2.140625" style="13" customWidth="1"/>
    <col min="5932" max="5932" width="1.5703125" style="13" customWidth="1"/>
    <col min="5933" max="5933" width="3.42578125" style="13" customWidth="1"/>
    <col min="5934" max="5934" width="1.85546875" style="13" customWidth="1"/>
    <col min="5935" max="5935" width="2.140625" style="13" customWidth="1"/>
    <col min="5936" max="5936" width="2.42578125" style="13" customWidth="1"/>
    <col min="5937" max="5937" width="1.28515625" style="13" customWidth="1"/>
    <col min="5938" max="6144" width="6.85546875" style="13" customWidth="1"/>
    <col min="6145" max="6146" width="2.85546875" style="13" customWidth="1"/>
    <col min="6147" max="6147" width="6.85546875" style="13" customWidth="1"/>
    <col min="6148" max="6148" width="2.28515625" style="13" customWidth="1"/>
    <col min="6149" max="6149" width="8" style="13" customWidth="1"/>
    <col min="6150" max="6150" width="5.42578125" style="13" customWidth="1"/>
    <col min="6151" max="6151" width="1.7109375" style="13" customWidth="1"/>
    <col min="6152" max="6152" width="12.28515625" style="13" customWidth="1"/>
    <col min="6153" max="6153" width="1.140625" style="13" customWidth="1"/>
    <col min="6154" max="6154" width="6.85546875" style="13" customWidth="1"/>
    <col min="6155" max="6155" width="1" style="13" customWidth="1"/>
    <col min="6156" max="6156" width="8" style="13" customWidth="1"/>
    <col min="6157" max="6157" width="9.28515625" style="13" customWidth="1"/>
    <col min="6158" max="6158" width="1" style="13" customWidth="1"/>
    <col min="6159" max="6159" width="1.28515625" style="13" customWidth="1"/>
    <col min="6160" max="6160" width="6" style="13" customWidth="1"/>
    <col min="6161" max="6161" width="1.85546875" style="13" customWidth="1"/>
    <col min="6162" max="6162" width="6.140625" style="13" customWidth="1"/>
    <col min="6163" max="6163" width="1.85546875" style="13" customWidth="1"/>
    <col min="6164" max="6164" width="6.85546875" style="13" customWidth="1"/>
    <col min="6165" max="6165" width="1.140625" style="13" customWidth="1"/>
    <col min="6166" max="6166" width="6.85546875" style="13" customWidth="1"/>
    <col min="6167" max="6167" width="1" style="13" customWidth="1"/>
    <col min="6168" max="6168" width="6.7109375" style="13" customWidth="1"/>
    <col min="6169" max="6169" width="1.42578125" style="13" customWidth="1"/>
    <col min="6170" max="6170" width="6.85546875" style="13" customWidth="1"/>
    <col min="6171" max="6171" width="1" style="13" customWidth="1"/>
    <col min="6172" max="6172" width="4.7109375" style="13" customWidth="1"/>
    <col min="6173" max="6173" width="2.42578125" style="13" customWidth="1"/>
    <col min="6174" max="6174" width="1.140625" style="13" customWidth="1"/>
    <col min="6175" max="6175" width="6.85546875" style="13" customWidth="1"/>
    <col min="6176" max="6176" width="1.28515625" style="13" customWidth="1"/>
    <col min="6177" max="6177" width="6.7109375" style="13" customWidth="1"/>
    <col min="6178" max="6178" width="8.28515625" style="13" customWidth="1"/>
    <col min="6179" max="6179" width="1" style="13" customWidth="1"/>
    <col min="6180" max="6180" width="1.28515625" style="13" customWidth="1"/>
    <col min="6181" max="6181" width="5.42578125" style="13" customWidth="1"/>
    <col min="6182" max="6182" width="1" style="13" customWidth="1"/>
    <col min="6183" max="6183" width="6.85546875" style="13" customWidth="1"/>
    <col min="6184" max="6184" width="1.85546875" style="13" customWidth="1"/>
    <col min="6185" max="6185" width="6.28515625" style="13" customWidth="1"/>
    <col min="6186" max="6186" width="1.140625" style="13" customWidth="1"/>
    <col min="6187" max="6187" width="2.140625" style="13" customWidth="1"/>
    <col min="6188" max="6188" width="1.5703125" style="13" customWidth="1"/>
    <col min="6189" max="6189" width="3.42578125" style="13" customWidth="1"/>
    <col min="6190" max="6190" width="1.85546875" style="13" customWidth="1"/>
    <col min="6191" max="6191" width="2.140625" style="13" customWidth="1"/>
    <col min="6192" max="6192" width="2.42578125" style="13" customWidth="1"/>
    <col min="6193" max="6193" width="1.28515625" style="13" customWidth="1"/>
    <col min="6194" max="6400" width="6.85546875" style="13" customWidth="1"/>
    <col min="6401" max="6402" width="2.85546875" style="13" customWidth="1"/>
    <col min="6403" max="6403" width="6.85546875" style="13" customWidth="1"/>
    <col min="6404" max="6404" width="2.28515625" style="13" customWidth="1"/>
    <col min="6405" max="6405" width="8" style="13" customWidth="1"/>
    <col min="6406" max="6406" width="5.42578125" style="13" customWidth="1"/>
    <col min="6407" max="6407" width="1.7109375" style="13" customWidth="1"/>
    <col min="6408" max="6408" width="12.28515625" style="13" customWidth="1"/>
    <col min="6409" max="6409" width="1.140625" style="13" customWidth="1"/>
    <col min="6410" max="6410" width="6.85546875" style="13" customWidth="1"/>
    <col min="6411" max="6411" width="1" style="13" customWidth="1"/>
    <col min="6412" max="6412" width="8" style="13" customWidth="1"/>
    <col min="6413" max="6413" width="9.28515625" style="13" customWidth="1"/>
    <col min="6414" max="6414" width="1" style="13" customWidth="1"/>
    <col min="6415" max="6415" width="1.28515625" style="13" customWidth="1"/>
    <col min="6416" max="6416" width="6" style="13" customWidth="1"/>
    <col min="6417" max="6417" width="1.85546875" style="13" customWidth="1"/>
    <col min="6418" max="6418" width="6.140625" style="13" customWidth="1"/>
    <col min="6419" max="6419" width="1.85546875" style="13" customWidth="1"/>
    <col min="6420" max="6420" width="6.85546875" style="13" customWidth="1"/>
    <col min="6421" max="6421" width="1.140625" style="13" customWidth="1"/>
    <col min="6422" max="6422" width="6.85546875" style="13" customWidth="1"/>
    <col min="6423" max="6423" width="1" style="13" customWidth="1"/>
    <col min="6424" max="6424" width="6.7109375" style="13" customWidth="1"/>
    <col min="6425" max="6425" width="1.42578125" style="13" customWidth="1"/>
    <col min="6426" max="6426" width="6.85546875" style="13" customWidth="1"/>
    <col min="6427" max="6427" width="1" style="13" customWidth="1"/>
    <col min="6428" max="6428" width="4.7109375" style="13" customWidth="1"/>
    <col min="6429" max="6429" width="2.42578125" style="13" customWidth="1"/>
    <col min="6430" max="6430" width="1.140625" style="13" customWidth="1"/>
    <col min="6431" max="6431" width="6.85546875" style="13" customWidth="1"/>
    <col min="6432" max="6432" width="1.28515625" style="13" customWidth="1"/>
    <col min="6433" max="6433" width="6.7109375" style="13" customWidth="1"/>
    <col min="6434" max="6434" width="8.28515625" style="13" customWidth="1"/>
    <col min="6435" max="6435" width="1" style="13" customWidth="1"/>
    <col min="6436" max="6436" width="1.28515625" style="13" customWidth="1"/>
    <col min="6437" max="6437" width="5.42578125" style="13" customWidth="1"/>
    <col min="6438" max="6438" width="1" style="13" customWidth="1"/>
    <col min="6439" max="6439" width="6.85546875" style="13" customWidth="1"/>
    <col min="6440" max="6440" width="1.85546875" style="13" customWidth="1"/>
    <col min="6441" max="6441" width="6.28515625" style="13" customWidth="1"/>
    <col min="6442" max="6442" width="1.140625" style="13" customWidth="1"/>
    <col min="6443" max="6443" width="2.140625" style="13" customWidth="1"/>
    <col min="6444" max="6444" width="1.5703125" style="13" customWidth="1"/>
    <col min="6445" max="6445" width="3.42578125" style="13" customWidth="1"/>
    <col min="6446" max="6446" width="1.85546875" style="13" customWidth="1"/>
    <col min="6447" max="6447" width="2.140625" style="13" customWidth="1"/>
    <col min="6448" max="6448" width="2.42578125" style="13" customWidth="1"/>
    <col min="6449" max="6449" width="1.28515625" style="13" customWidth="1"/>
    <col min="6450" max="6656" width="6.85546875" style="13" customWidth="1"/>
    <col min="6657" max="6658" width="2.85546875" style="13" customWidth="1"/>
    <col min="6659" max="6659" width="6.85546875" style="13" customWidth="1"/>
    <col min="6660" max="6660" width="2.28515625" style="13" customWidth="1"/>
    <col min="6661" max="6661" width="8" style="13" customWidth="1"/>
    <col min="6662" max="6662" width="5.42578125" style="13" customWidth="1"/>
    <col min="6663" max="6663" width="1.7109375" style="13" customWidth="1"/>
    <col min="6664" max="6664" width="12.28515625" style="13" customWidth="1"/>
    <col min="6665" max="6665" width="1.140625" style="13" customWidth="1"/>
    <col min="6666" max="6666" width="6.85546875" style="13" customWidth="1"/>
    <col min="6667" max="6667" width="1" style="13" customWidth="1"/>
    <col min="6668" max="6668" width="8" style="13" customWidth="1"/>
    <col min="6669" max="6669" width="9.28515625" style="13" customWidth="1"/>
    <col min="6670" max="6670" width="1" style="13" customWidth="1"/>
    <col min="6671" max="6671" width="1.28515625" style="13" customWidth="1"/>
    <col min="6672" max="6672" width="6" style="13" customWidth="1"/>
    <col min="6673" max="6673" width="1.85546875" style="13" customWidth="1"/>
    <col min="6674" max="6674" width="6.140625" style="13" customWidth="1"/>
    <col min="6675" max="6675" width="1.85546875" style="13" customWidth="1"/>
    <col min="6676" max="6676" width="6.85546875" style="13" customWidth="1"/>
    <col min="6677" max="6677" width="1.140625" style="13" customWidth="1"/>
    <col min="6678" max="6678" width="6.85546875" style="13" customWidth="1"/>
    <col min="6679" max="6679" width="1" style="13" customWidth="1"/>
    <col min="6680" max="6680" width="6.7109375" style="13" customWidth="1"/>
    <col min="6681" max="6681" width="1.42578125" style="13" customWidth="1"/>
    <col min="6682" max="6682" width="6.85546875" style="13" customWidth="1"/>
    <col min="6683" max="6683" width="1" style="13" customWidth="1"/>
    <col min="6684" max="6684" width="4.7109375" style="13" customWidth="1"/>
    <col min="6685" max="6685" width="2.42578125" style="13" customWidth="1"/>
    <col min="6686" max="6686" width="1.140625" style="13" customWidth="1"/>
    <col min="6687" max="6687" width="6.85546875" style="13" customWidth="1"/>
    <col min="6688" max="6688" width="1.28515625" style="13" customWidth="1"/>
    <col min="6689" max="6689" width="6.7109375" style="13" customWidth="1"/>
    <col min="6690" max="6690" width="8.28515625" style="13" customWidth="1"/>
    <col min="6691" max="6691" width="1" style="13" customWidth="1"/>
    <col min="6692" max="6692" width="1.28515625" style="13" customWidth="1"/>
    <col min="6693" max="6693" width="5.42578125" style="13" customWidth="1"/>
    <col min="6694" max="6694" width="1" style="13" customWidth="1"/>
    <col min="6695" max="6695" width="6.85546875" style="13" customWidth="1"/>
    <col min="6696" max="6696" width="1.85546875" style="13" customWidth="1"/>
    <col min="6697" max="6697" width="6.28515625" style="13" customWidth="1"/>
    <col min="6698" max="6698" width="1.140625" style="13" customWidth="1"/>
    <col min="6699" max="6699" width="2.140625" style="13" customWidth="1"/>
    <col min="6700" max="6700" width="1.5703125" style="13" customWidth="1"/>
    <col min="6701" max="6701" width="3.42578125" style="13" customWidth="1"/>
    <col min="6702" max="6702" width="1.85546875" style="13" customWidth="1"/>
    <col min="6703" max="6703" width="2.140625" style="13" customWidth="1"/>
    <col min="6704" max="6704" width="2.42578125" style="13" customWidth="1"/>
    <col min="6705" max="6705" width="1.28515625" style="13" customWidth="1"/>
    <col min="6706" max="6912" width="6.85546875" style="13" customWidth="1"/>
    <col min="6913" max="6914" width="2.85546875" style="13" customWidth="1"/>
    <col min="6915" max="6915" width="6.85546875" style="13" customWidth="1"/>
    <col min="6916" max="6916" width="2.28515625" style="13" customWidth="1"/>
    <col min="6917" max="6917" width="8" style="13" customWidth="1"/>
    <col min="6918" max="6918" width="5.42578125" style="13" customWidth="1"/>
    <col min="6919" max="6919" width="1.7109375" style="13" customWidth="1"/>
    <col min="6920" max="6920" width="12.28515625" style="13" customWidth="1"/>
    <col min="6921" max="6921" width="1.140625" style="13" customWidth="1"/>
    <col min="6922" max="6922" width="6.85546875" style="13" customWidth="1"/>
    <col min="6923" max="6923" width="1" style="13" customWidth="1"/>
    <col min="6924" max="6924" width="8" style="13" customWidth="1"/>
    <col min="6925" max="6925" width="9.28515625" style="13" customWidth="1"/>
    <col min="6926" max="6926" width="1" style="13" customWidth="1"/>
    <col min="6927" max="6927" width="1.28515625" style="13" customWidth="1"/>
    <col min="6928" max="6928" width="6" style="13" customWidth="1"/>
    <col min="6929" max="6929" width="1.85546875" style="13" customWidth="1"/>
    <col min="6930" max="6930" width="6.140625" style="13" customWidth="1"/>
    <col min="6931" max="6931" width="1.85546875" style="13" customWidth="1"/>
    <col min="6932" max="6932" width="6.85546875" style="13" customWidth="1"/>
    <col min="6933" max="6933" width="1.140625" style="13" customWidth="1"/>
    <col min="6934" max="6934" width="6.85546875" style="13" customWidth="1"/>
    <col min="6935" max="6935" width="1" style="13" customWidth="1"/>
    <col min="6936" max="6936" width="6.7109375" style="13" customWidth="1"/>
    <col min="6937" max="6937" width="1.42578125" style="13" customWidth="1"/>
    <col min="6938" max="6938" width="6.85546875" style="13" customWidth="1"/>
    <col min="6939" max="6939" width="1" style="13" customWidth="1"/>
    <col min="6940" max="6940" width="4.7109375" style="13" customWidth="1"/>
    <col min="6941" max="6941" width="2.42578125" style="13" customWidth="1"/>
    <col min="6942" max="6942" width="1.140625" style="13" customWidth="1"/>
    <col min="6943" max="6943" width="6.85546875" style="13" customWidth="1"/>
    <col min="6944" max="6944" width="1.28515625" style="13" customWidth="1"/>
    <col min="6945" max="6945" width="6.7109375" style="13" customWidth="1"/>
    <col min="6946" max="6946" width="8.28515625" style="13" customWidth="1"/>
    <col min="6947" max="6947" width="1" style="13" customWidth="1"/>
    <col min="6948" max="6948" width="1.28515625" style="13" customWidth="1"/>
    <col min="6949" max="6949" width="5.42578125" style="13" customWidth="1"/>
    <col min="6950" max="6950" width="1" style="13" customWidth="1"/>
    <col min="6951" max="6951" width="6.85546875" style="13" customWidth="1"/>
    <col min="6952" max="6952" width="1.85546875" style="13" customWidth="1"/>
    <col min="6953" max="6953" width="6.28515625" style="13" customWidth="1"/>
    <col min="6954" max="6954" width="1.140625" style="13" customWidth="1"/>
    <col min="6955" max="6955" width="2.140625" style="13" customWidth="1"/>
    <col min="6956" max="6956" width="1.5703125" style="13" customWidth="1"/>
    <col min="6957" max="6957" width="3.42578125" style="13" customWidth="1"/>
    <col min="6958" max="6958" width="1.85546875" style="13" customWidth="1"/>
    <col min="6959" max="6959" width="2.140625" style="13" customWidth="1"/>
    <col min="6960" max="6960" width="2.42578125" style="13" customWidth="1"/>
    <col min="6961" max="6961" width="1.28515625" style="13" customWidth="1"/>
    <col min="6962" max="7168" width="6.85546875" style="13" customWidth="1"/>
    <col min="7169" max="7170" width="2.85546875" style="13" customWidth="1"/>
    <col min="7171" max="7171" width="6.85546875" style="13" customWidth="1"/>
    <col min="7172" max="7172" width="2.28515625" style="13" customWidth="1"/>
    <col min="7173" max="7173" width="8" style="13" customWidth="1"/>
    <col min="7174" max="7174" width="5.42578125" style="13" customWidth="1"/>
    <col min="7175" max="7175" width="1.7109375" style="13" customWidth="1"/>
    <col min="7176" max="7176" width="12.28515625" style="13" customWidth="1"/>
    <col min="7177" max="7177" width="1.140625" style="13" customWidth="1"/>
    <col min="7178" max="7178" width="6.85546875" style="13" customWidth="1"/>
    <col min="7179" max="7179" width="1" style="13" customWidth="1"/>
    <col min="7180" max="7180" width="8" style="13" customWidth="1"/>
    <col min="7181" max="7181" width="9.28515625" style="13" customWidth="1"/>
    <col min="7182" max="7182" width="1" style="13" customWidth="1"/>
    <col min="7183" max="7183" width="1.28515625" style="13" customWidth="1"/>
    <col min="7184" max="7184" width="6" style="13" customWidth="1"/>
    <col min="7185" max="7185" width="1.85546875" style="13" customWidth="1"/>
    <col min="7186" max="7186" width="6.140625" style="13" customWidth="1"/>
    <col min="7187" max="7187" width="1.85546875" style="13" customWidth="1"/>
    <col min="7188" max="7188" width="6.85546875" style="13" customWidth="1"/>
    <col min="7189" max="7189" width="1.140625" style="13" customWidth="1"/>
    <col min="7190" max="7190" width="6.85546875" style="13" customWidth="1"/>
    <col min="7191" max="7191" width="1" style="13" customWidth="1"/>
    <col min="7192" max="7192" width="6.7109375" style="13" customWidth="1"/>
    <col min="7193" max="7193" width="1.42578125" style="13" customWidth="1"/>
    <col min="7194" max="7194" width="6.85546875" style="13" customWidth="1"/>
    <col min="7195" max="7195" width="1" style="13" customWidth="1"/>
    <col min="7196" max="7196" width="4.7109375" style="13" customWidth="1"/>
    <col min="7197" max="7197" width="2.42578125" style="13" customWidth="1"/>
    <col min="7198" max="7198" width="1.140625" style="13" customWidth="1"/>
    <col min="7199" max="7199" width="6.85546875" style="13" customWidth="1"/>
    <col min="7200" max="7200" width="1.28515625" style="13" customWidth="1"/>
    <col min="7201" max="7201" width="6.7109375" style="13" customWidth="1"/>
    <col min="7202" max="7202" width="8.28515625" style="13" customWidth="1"/>
    <col min="7203" max="7203" width="1" style="13" customWidth="1"/>
    <col min="7204" max="7204" width="1.28515625" style="13" customWidth="1"/>
    <col min="7205" max="7205" width="5.42578125" style="13" customWidth="1"/>
    <col min="7206" max="7206" width="1" style="13" customWidth="1"/>
    <col min="7207" max="7207" width="6.85546875" style="13" customWidth="1"/>
    <col min="7208" max="7208" width="1.85546875" style="13" customWidth="1"/>
    <col min="7209" max="7209" width="6.28515625" style="13" customWidth="1"/>
    <col min="7210" max="7210" width="1.140625" style="13" customWidth="1"/>
    <col min="7211" max="7211" width="2.140625" style="13" customWidth="1"/>
    <col min="7212" max="7212" width="1.5703125" style="13" customWidth="1"/>
    <col min="7213" max="7213" width="3.42578125" style="13" customWidth="1"/>
    <col min="7214" max="7214" width="1.85546875" style="13" customWidth="1"/>
    <col min="7215" max="7215" width="2.140625" style="13" customWidth="1"/>
    <col min="7216" max="7216" width="2.42578125" style="13" customWidth="1"/>
    <col min="7217" max="7217" width="1.28515625" style="13" customWidth="1"/>
    <col min="7218" max="7424" width="6.85546875" style="13" customWidth="1"/>
    <col min="7425" max="7426" width="2.85546875" style="13" customWidth="1"/>
    <col min="7427" max="7427" width="6.85546875" style="13" customWidth="1"/>
    <col min="7428" max="7428" width="2.28515625" style="13" customWidth="1"/>
    <col min="7429" max="7429" width="8" style="13" customWidth="1"/>
    <col min="7430" max="7430" width="5.42578125" style="13" customWidth="1"/>
    <col min="7431" max="7431" width="1.7109375" style="13" customWidth="1"/>
    <col min="7432" max="7432" width="12.28515625" style="13" customWidth="1"/>
    <col min="7433" max="7433" width="1.140625" style="13" customWidth="1"/>
    <col min="7434" max="7434" width="6.85546875" style="13" customWidth="1"/>
    <col min="7435" max="7435" width="1" style="13" customWidth="1"/>
    <col min="7436" max="7436" width="8" style="13" customWidth="1"/>
    <col min="7437" max="7437" width="9.28515625" style="13" customWidth="1"/>
    <col min="7438" max="7438" width="1" style="13" customWidth="1"/>
    <col min="7439" max="7439" width="1.28515625" style="13" customWidth="1"/>
    <col min="7440" max="7440" width="6" style="13" customWidth="1"/>
    <col min="7441" max="7441" width="1.85546875" style="13" customWidth="1"/>
    <col min="7442" max="7442" width="6.140625" style="13" customWidth="1"/>
    <col min="7443" max="7443" width="1.85546875" style="13" customWidth="1"/>
    <col min="7444" max="7444" width="6.85546875" style="13" customWidth="1"/>
    <col min="7445" max="7445" width="1.140625" style="13" customWidth="1"/>
    <col min="7446" max="7446" width="6.85546875" style="13" customWidth="1"/>
    <col min="7447" max="7447" width="1" style="13" customWidth="1"/>
    <col min="7448" max="7448" width="6.7109375" style="13" customWidth="1"/>
    <col min="7449" max="7449" width="1.42578125" style="13" customWidth="1"/>
    <col min="7450" max="7450" width="6.85546875" style="13" customWidth="1"/>
    <col min="7451" max="7451" width="1" style="13" customWidth="1"/>
    <col min="7452" max="7452" width="4.7109375" style="13" customWidth="1"/>
    <col min="7453" max="7453" width="2.42578125" style="13" customWidth="1"/>
    <col min="7454" max="7454" width="1.140625" style="13" customWidth="1"/>
    <col min="7455" max="7455" width="6.85546875" style="13" customWidth="1"/>
    <col min="7456" max="7456" width="1.28515625" style="13" customWidth="1"/>
    <col min="7457" max="7457" width="6.7109375" style="13" customWidth="1"/>
    <col min="7458" max="7458" width="8.28515625" style="13" customWidth="1"/>
    <col min="7459" max="7459" width="1" style="13" customWidth="1"/>
    <col min="7460" max="7460" width="1.28515625" style="13" customWidth="1"/>
    <col min="7461" max="7461" width="5.42578125" style="13" customWidth="1"/>
    <col min="7462" max="7462" width="1" style="13" customWidth="1"/>
    <col min="7463" max="7463" width="6.85546875" style="13" customWidth="1"/>
    <col min="7464" max="7464" width="1.85546875" style="13" customWidth="1"/>
    <col min="7465" max="7465" width="6.28515625" style="13" customWidth="1"/>
    <col min="7466" max="7466" width="1.140625" style="13" customWidth="1"/>
    <col min="7467" max="7467" width="2.140625" style="13" customWidth="1"/>
    <col min="7468" max="7468" width="1.5703125" style="13" customWidth="1"/>
    <col min="7469" max="7469" width="3.42578125" style="13" customWidth="1"/>
    <col min="7470" max="7470" width="1.85546875" style="13" customWidth="1"/>
    <col min="7471" max="7471" width="2.140625" style="13" customWidth="1"/>
    <col min="7472" max="7472" width="2.42578125" style="13" customWidth="1"/>
    <col min="7473" max="7473" width="1.28515625" style="13" customWidth="1"/>
    <col min="7474" max="7680" width="6.85546875" style="13" customWidth="1"/>
    <col min="7681" max="7682" width="2.85546875" style="13" customWidth="1"/>
    <col min="7683" max="7683" width="6.85546875" style="13" customWidth="1"/>
    <col min="7684" max="7684" width="2.28515625" style="13" customWidth="1"/>
    <col min="7685" max="7685" width="8" style="13" customWidth="1"/>
    <col min="7686" max="7686" width="5.42578125" style="13" customWidth="1"/>
    <col min="7687" max="7687" width="1.7109375" style="13" customWidth="1"/>
    <col min="7688" max="7688" width="12.28515625" style="13" customWidth="1"/>
    <col min="7689" max="7689" width="1.140625" style="13" customWidth="1"/>
    <col min="7690" max="7690" width="6.85546875" style="13" customWidth="1"/>
    <col min="7691" max="7691" width="1" style="13" customWidth="1"/>
    <col min="7692" max="7692" width="8" style="13" customWidth="1"/>
    <col min="7693" max="7693" width="9.28515625" style="13" customWidth="1"/>
    <col min="7694" max="7694" width="1" style="13" customWidth="1"/>
    <col min="7695" max="7695" width="1.28515625" style="13" customWidth="1"/>
    <col min="7696" max="7696" width="6" style="13" customWidth="1"/>
    <col min="7697" max="7697" width="1.85546875" style="13" customWidth="1"/>
    <col min="7698" max="7698" width="6.140625" style="13" customWidth="1"/>
    <col min="7699" max="7699" width="1.85546875" style="13" customWidth="1"/>
    <col min="7700" max="7700" width="6.85546875" style="13" customWidth="1"/>
    <col min="7701" max="7701" width="1.140625" style="13" customWidth="1"/>
    <col min="7702" max="7702" width="6.85546875" style="13" customWidth="1"/>
    <col min="7703" max="7703" width="1" style="13" customWidth="1"/>
    <col min="7704" max="7704" width="6.7109375" style="13" customWidth="1"/>
    <col min="7705" max="7705" width="1.42578125" style="13" customWidth="1"/>
    <col min="7706" max="7706" width="6.85546875" style="13" customWidth="1"/>
    <col min="7707" max="7707" width="1" style="13" customWidth="1"/>
    <col min="7708" max="7708" width="4.7109375" style="13" customWidth="1"/>
    <col min="7709" max="7709" width="2.42578125" style="13" customWidth="1"/>
    <col min="7710" max="7710" width="1.140625" style="13" customWidth="1"/>
    <col min="7711" max="7711" width="6.85546875" style="13" customWidth="1"/>
    <col min="7712" max="7712" width="1.28515625" style="13" customWidth="1"/>
    <col min="7713" max="7713" width="6.7109375" style="13" customWidth="1"/>
    <col min="7714" max="7714" width="8.28515625" style="13" customWidth="1"/>
    <col min="7715" max="7715" width="1" style="13" customWidth="1"/>
    <col min="7716" max="7716" width="1.28515625" style="13" customWidth="1"/>
    <col min="7717" max="7717" width="5.42578125" style="13" customWidth="1"/>
    <col min="7718" max="7718" width="1" style="13" customWidth="1"/>
    <col min="7719" max="7719" width="6.85546875" style="13" customWidth="1"/>
    <col min="7720" max="7720" width="1.85546875" style="13" customWidth="1"/>
    <col min="7721" max="7721" width="6.28515625" style="13" customWidth="1"/>
    <col min="7722" max="7722" width="1.140625" style="13" customWidth="1"/>
    <col min="7723" max="7723" width="2.140625" style="13" customWidth="1"/>
    <col min="7724" max="7724" width="1.5703125" style="13" customWidth="1"/>
    <col min="7725" max="7725" width="3.42578125" style="13" customWidth="1"/>
    <col min="7726" max="7726" width="1.85546875" style="13" customWidth="1"/>
    <col min="7727" max="7727" width="2.140625" style="13" customWidth="1"/>
    <col min="7728" max="7728" width="2.42578125" style="13" customWidth="1"/>
    <col min="7729" max="7729" width="1.28515625" style="13" customWidth="1"/>
    <col min="7730" max="7936" width="6.85546875" style="13" customWidth="1"/>
    <col min="7937" max="7938" width="2.85546875" style="13" customWidth="1"/>
    <col min="7939" max="7939" width="6.85546875" style="13" customWidth="1"/>
    <col min="7940" max="7940" width="2.28515625" style="13" customWidth="1"/>
    <col min="7941" max="7941" width="8" style="13" customWidth="1"/>
    <col min="7942" max="7942" width="5.42578125" style="13" customWidth="1"/>
    <col min="7943" max="7943" width="1.7109375" style="13" customWidth="1"/>
    <col min="7944" max="7944" width="12.28515625" style="13" customWidth="1"/>
    <col min="7945" max="7945" width="1.140625" style="13" customWidth="1"/>
    <col min="7946" max="7946" width="6.85546875" style="13" customWidth="1"/>
    <col min="7947" max="7947" width="1" style="13" customWidth="1"/>
    <col min="7948" max="7948" width="8" style="13" customWidth="1"/>
    <col min="7949" max="7949" width="9.28515625" style="13" customWidth="1"/>
    <col min="7950" max="7950" width="1" style="13" customWidth="1"/>
    <col min="7951" max="7951" width="1.28515625" style="13" customWidth="1"/>
    <col min="7952" max="7952" width="6" style="13" customWidth="1"/>
    <col min="7953" max="7953" width="1.85546875" style="13" customWidth="1"/>
    <col min="7954" max="7954" width="6.140625" style="13" customWidth="1"/>
    <col min="7955" max="7955" width="1.85546875" style="13" customWidth="1"/>
    <col min="7956" max="7956" width="6.85546875" style="13" customWidth="1"/>
    <col min="7957" max="7957" width="1.140625" style="13" customWidth="1"/>
    <col min="7958" max="7958" width="6.85546875" style="13" customWidth="1"/>
    <col min="7959" max="7959" width="1" style="13" customWidth="1"/>
    <col min="7960" max="7960" width="6.7109375" style="13" customWidth="1"/>
    <col min="7961" max="7961" width="1.42578125" style="13" customWidth="1"/>
    <col min="7962" max="7962" width="6.85546875" style="13" customWidth="1"/>
    <col min="7963" max="7963" width="1" style="13" customWidth="1"/>
    <col min="7964" max="7964" width="4.7109375" style="13" customWidth="1"/>
    <col min="7965" max="7965" width="2.42578125" style="13" customWidth="1"/>
    <col min="7966" max="7966" width="1.140625" style="13" customWidth="1"/>
    <col min="7967" max="7967" width="6.85546875" style="13" customWidth="1"/>
    <col min="7968" max="7968" width="1.28515625" style="13" customWidth="1"/>
    <col min="7969" max="7969" width="6.7109375" style="13" customWidth="1"/>
    <col min="7970" max="7970" width="8.28515625" style="13" customWidth="1"/>
    <col min="7971" max="7971" width="1" style="13" customWidth="1"/>
    <col min="7972" max="7972" width="1.28515625" style="13" customWidth="1"/>
    <col min="7973" max="7973" width="5.42578125" style="13" customWidth="1"/>
    <col min="7974" max="7974" width="1" style="13" customWidth="1"/>
    <col min="7975" max="7975" width="6.85546875" style="13" customWidth="1"/>
    <col min="7976" max="7976" width="1.85546875" style="13" customWidth="1"/>
    <col min="7977" max="7977" width="6.28515625" style="13" customWidth="1"/>
    <col min="7978" max="7978" width="1.140625" style="13" customWidth="1"/>
    <col min="7979" max="7979" width="2.140625" style="13" customWidth="1"/>
    <col min="7980" max="7980" width="1.5703125" style="13" customWidth="1"/>
    <col min="7981" max="7981" width="3.42578125" style="13" customWidth="1"/>
    <col min="7982" max="7982" width="1.85546875" style="13" customWidth="1"/>
    <col min="7983" max="7983" width="2.140625" style="13" customWidth="1"/>
    <col min="7984" max="7984" width="2.42578125" style="13" customWidth="1"/>
    <col min="7985" max="7985" width="1.28515625" style="13" customWidth="1"/>
    <col min="7986" max="8192" width="6.85546875" style="13" customWidth="1"/>
    <col min="8193" max="8194" width="2.85546875" style="13" customWidth="1"/>
    <col min="8195" max="8195" width="6.85546875" style="13" customWidth="1"/>
    <col min="8196" max="8196" width="2.28515625" style="13" customWidth="1"/>
    <col min="8197" max="8197" width="8" style="13" customWidth="1"/>
    <col min="8198" max="8198" width="5.42578125" style="13" customWidth="1"/>
    <col min="8199" max="8199" width="1.7109375" style="13" customWidth="1"/>
    <col min="8200" max="8200" width="12.28515625" style="13" customWidth="1"/>
    <col min="8201" max="8201" width="1.140625" style="13" customWidth="1"/>
    <col min="8202" max="8202" width="6.85546875" style="13" customWidth="1"/>
    <col min="8203" max="8203" width="1" style="13" customWidth="1"/>
    <col min="8204" max="8204" width="8" style="13" customWidth="1"/>
    <col min="8205" max="8205" width="9.28515625" style="13" customWidth="1"/>
    <col min="8206" max="8206" width="1" style="13" customWidth="1"/>
    <col min="8207" max="8207" width="1.28515625" style="13" customWidth="1"/>
    <col min="8208" max="8208" width="6" style="13" customWidth="1"/>
    <col min="8209" max="8209" width="1.85546875" style="13" customWidth="1"/>
    <col min="8210" max="8210" width="6.140625" style="13" customWidth="1"/>
    <col min="8211" max="8211" width="1.85546875" style="13" customWidth="1"/>
    <col min="8212" max="8212" width="6.85546875" style="13" customWidth="1"/>
    <col min="8213" max="8213" width="1.140625" style="13" customWidth="1"/>
    <col min="8214" max="8214" width="6.85546875" style="13" customWidth="1"/>
    <col min="8215" max="8215" width="1" style="13" customWidth="1"/>
    <col min="8216" max="8216" width="6.7109375" style="13" customWidth="1"/>
    <col min="8217" max="8217" width="1.42578125" style="13" customWidth="1"/>
    <col min="8218" max="8218" width="6.85546875" style="13" customWidth="1"/>
    <col min="8219" max="8219" width="1" style="13" customWidth="1"/>
    <col min="8220" max="8220" width="4.7109375" style="13" customWidth="1"/>
    <col min="8221" max="8221" width="2.42578125" style="13" customWidth="1"/>
    <col min="8222" max="8222" width="1.140625" style="13" customWidth="1"/>
    <col min="8223" max="8223" width="6.85546875" style="13" customWidth="1"/>
    <col min="8224" max="8224" width="1.28515625" style="13" customWidth="1"/>
    <col min="8225" max="8225" width="6.7109375" style="13" customWidth="1"/>
    <col min="8226" max="8226" width="8.28515625" style="13" customWidth="1"/>
    <col min="8227" max="8227" width="1" style="13" customWidth="1"/>
    <col min="8228" max="8228" width="1.28515625" style="13" customWidth="1"/>
    <col min="8229" max="8229" width="5.42578125" style="13" customWidth="1"/>
    <col min="8230" max="8230" width="1" style="13" customWidth="1"/>
    <col min="8231" max="8231" width="6.85546875" style="13" customWidth="1"/>
    <col min="8232" max="8232" width="1.85546875" style="13" customWidth="1"/>
    <col min="8233" max="8233" width="6.28515625" style="13" customWidth="1"/>
    <col min="8234" max="8234" width="1.140625" style="13" customWidth="1"/>
    <col min="8235" max="8235" width="2.140625" style="13" customWidth="1"/>
    <col min="8236" max="8236" width="1.5703125" style="13" customWidth="1"/>
    <col min="8237" max="8237" width="3.42578125" style="13" customWidth="1"/>
    <col min="8238" max="8238" width="1.85546875" style="13" customWidth="1"/>
    <col min="8239" max="8239" width="2.140625" style="13" customWidth="1"/>
    <col min="8240" max="8240" width="2.42578125" style="13" customWidth="1"/>
    <col min="8241" max="8241" width="1.28515625" style="13" customWidth="1"/>
    <col min="8242" max="8448" width="6.85546875" style="13" customWidth="1"/>
    <col min="8449" max="8450" width="2.85546875" style="13" customWidth="1"/>
    <col min="8451" max="8451" width="6.85546875" style="13" customWidth="1"/>
    <col min="8452" max="8452" width="2.28515625" style="13" customWidth="1"/>
    <col min="8453" max="8453" width="8" style="13" customWidth="1"/>
    <col min="8454" max="8454" width="5.42578125" style="13" customWidth="1"/>
    <col min="8455" max="8455" width="1.7109375" style="13" customWidth="1"/>
    <col min="8456" max="8456" width="12.28515625" style="13" customWidth="1"/>
    <col min="8457" max="8457" width="1.140625" style="13" customWidth="1"/>
    <col min="8458" max="8458" width="6.85546875" style="13" customWidth="1"/>
    <col min="8459" max="8459" width="1" style="13" customWidth="1"/>
    <col min="8460" max="8460" width="8" style="13" customWidth="1"/>
    <col min="8461" max="8461" width="9.28515625" style="13" customWidth="1"/>
    <col min="8462" max="8462" width="1" style="13" customWidth="1"/>
    <col min="8463" max="8463" width="1.28515625" style="13" customWidth="1"/>
    <col min="8464" max="8464" width="6" style="13" customWidth="1"/>
    <col min="8465" max="8465" width="1.85546875" style="13" customWidth="1"/>
    <col min="8466" max="8466" width="6.140625" style="13" customWidth="1"/>
    <col min="8467" max="8467" width="1.85546875" style="13" customWidth="1"/>
    <col min="8468" max="8468" width="6.85546875" style="13" customWidth="1"/>
    <col min="8469" max="8469" width="1.140625" style="13" customWidth="1"/>
    <col min="8470" max="8470" width="6.85546875" style="13" customWidth="1"/>
    <col min="8471" max="8471" width="1" style="13" customWidth="1"/>
    <col min="8472" max="8472" width="6.7109375" style="13" customWidth="1"/>
    <col min="8473" max="8473" width="1.42578125" style="13" customWidth="1"/>
    <col min="8474" max="8474" width="6.85546875" style="13" customWidth="1"/>
    <col min="8475" max="8475" width="1" style="13" customWidth="1"/>
    <col min="8476" max="8476" width="4.7109375" style="13" customWidth="1"/>
    <col min="8477" max="8477" width="2.42578125" style="13" customWidth="1"/>
    <col min="8478" max="8478" width="1.140625" style="13" customWidth="1"/>
    <col min="8479" max="8479" width="6.85546875" style="13" customWidth="1"/>
    <col min="8480" max="8480" width="1.28515625" style="13" customWidth="1"/>
    <col min="8481" max="8481" width="6.7109375" style="13" customWidth="1"/>
    <col min="8482" max="8482" width="8.28515625" style="13" customWidth="1"/>
    <col min="8483" max="8483" width="1" style="13" customWidth="1"/>
    <col min="8484" max="8484" width="1.28515625" style="13" customWidth="1"/>
    <col min="8485" max="8485" width="5.42578125" style="13" customWidth="1"/>
    <col min="8486" max="8486" width="1" style="13" customWidth="1"/>
    <col min="8487" max="8487" width="6.85546875" style="13" customWidth="1"/>
    <col min="8488" max="8488" width="1.85546875" style="13" customWidth="1"/>
    <col min="8489" max="8489" width="6.28515625" style="13" customWidth="1"/>
    <col min="8490" max="8490" width="1.140625" style="13" customWidth="1"/>
    <col min="8491" max="8491" width="2.140625" style="13" customWidth="1"/>
    <col min="8492" max="8492" width="1.5703125" style="13" customWidth="1"/>
    <col min="8493" max="8493" width="3.42578125" style="13" customWidth="1"/>
    <col min="8494" max="8494" width="1.85546875" style="13" customWidth="1"/>
    <col min="8495" max="8495" width="2.140625" style="13" customWidth="1"/>
    <col min="8496" max="8496" width="2.42578125" style="13" customWidth="1"/>
    <col min="8497" max="8497" width="1.28515625" style="13" customWidth="1"/>
    <col min="8498" max="8704" width="6.85546875" style="13" customWidth="1"/>
    <col min="8705" max="8706" width="2.85546875" style="13" customWidth="1"/>
    <col min="8707" max="8707" width="6.85546875" style="13" customWidth="1"/>
    <col min="8708" max="8708" width="2.28515625" style="13" customWidth="1"/>
    <col min="8709" max="8709" width="8" style="13" customWidth="1"/>
    <col min="8710" max="8710" width="5.42578125" style="13" customWidth="1"/>
    <col min="8711" max="8711" width="1.7109375" style="13" customWidth="1"/>
    <col min="8712" max="8712" width="12.28515625" style="13" customWidth="1"/>
    <col min="8713" max="8713" width="1.140625" style="13" customWidth="1"/>
    <col min="8714" max="8714" width="6.85546875" style="13" customWidth="1"/>
    <col min="8715" max="8715" width="1" style="13" customWidth="1"/>
    <col min="8716" max="8716" width="8" style="13" customWidth="1"/>
    <col min="8717" max="8717" width="9.28515625" style="13" customWidth="1"/>
    <col min="8718" max="8718" width="1" style="13" customWidth="1"/>
    <col min="8719" max="8719" width="1.28515625" style="13" customWidth="1"/>
    <col min="8720" max="8720" width="6" style="13" customWidth="1"/>
    <col min="8721" max="8721" width="1.85546875" style="13" customWidth="1"/>
    <col min="8722" max="8722" width="6.140625" style="13" customWidth="1"/>
    <col min="8723" max="8723" width="1.85546875" style="13" customWidth="1"/>
    <col min="8724" max="8724" width="6.85546875" style="13" customWidth="1"/>
    <col min="8725" max="8725" width="1.140625" style="13" customWidth="1"/>
    <col min="8726" max="8726" width="6.85546875" style="13" customWidth="1"/>
    <col min="8727" max="8727" width="1" style="13" customWidth="1"/>
    <col min="8728" max="8728" width="6.7109375" style="13" customWidth="1"/>
    <col min="8729" max="8729" width="1.42578125" style="13" customWidth="1"/>
    <col min="8730" max="8730" width="6.85546875" style="13" customWidth="1"/>
    <col min="8731" max="8731" width="1" style="13" customWidth="1"/>
    <col min="8732" max="8732" width="4.7109375" style="13" customWidth="1"/>
    <col min="8733" max="8733" width="2.42578125" style="13" customWidth="1"/>
    <col min="8734" max="8734" width="1.140625" style="13" customWidth="1"/>
    <col min="8735" max="8735" width="6.85546875" style="13" customWidth="1"/>
    <col min="8736" max="8736" width="1.28515625" style="13" customWidth="1"/>
    <col min="8737" max="8737" width="6.7109375" style="13" customWidth="1"/>
    <col min="8738" max="8738" width="8.28515625" style="13" customWidth="1"/>
    <col min="8739" max="8739" width="1" style="13" customWidth="1"/>
    <col min="8740" max="8740" width="1.28515625" style="13" customWidth="1"/>
    <col min="8741" max="8741" width="5.42578125" style="13" customWidth="1"/>
    <col min="8742" max="8742" width="1" style="13" customWidth="1"/>
    <col min="8743" max="8743" width="6.85546875" style="13" customWidth="1"/>
    <col min="8744" max="8744" width="1.85546875" style="13" customWidth="1"/>
    <col min="8745" max="8745" width="6.28515625" style="13" customWidth="1"/>
    <col min="8746" max="8746" width="1.140625" style="13" customWidth="1"/>
    <col min="8747" max="8747" width="2.140625" style="13" customWidth="1"/>
    <col min="8748" max="8748" width="1.5703125" style="13" customWidth="1"/>
    <col min="8749" max="8749" width="3.42578125" style="13" customWidth="1"/>
    <col min="8750" max="8750" width="1.85546875" style="13" customWidth="1"/>
    <col min="8751" max="8751" width="2.140625" style="13" customWidth="1"/>
    <col min="8752" max="8752" width="2.42578125" style="13" customWidth="1"/>
    <col min="8753" max="8753" width="1.28515625" style="13" customWidth="1"/>
    <col min="8754" max="8960" width="6.85546875" style="13" customWidth="1"/>
    <col min="8961" max="8962" width="2.85546875" style="13" customWidth="1"/>
    <col min="8963" max="8963" width="6.85546875" style="13" customWidth="1"/>
    <col min="8964" max="8964" width="2.28515625" style="13" customWidth="1"/>
    <col min="8965" max="8965" width="8" style="13" customWidth="1"/>
    <col min="8966" max="8966" width="5.42578125" style="13" customWidth="1"/>
    <col min="8967" max="8967" width="1.7109375" style="13" customWidth="1"/>
    <col min="8968" max="8968" width="12.28515625" style="13" customWidth="1"/>
    <col min="8969" max="8969" width="1.140625" style="13" customWidth="1"/>
    <col min="8970" max="8970" width="6.85546875" style="13" customWidth="1"/>
    <col min="8971" max="8971" width="1" style="13" customWidth="1"/>
    <col min="8972" max="8972" width="8" style="13" customWidth="1"/>
    <col min="8973" max="8973" width="9.28515625" style="13" customWidth="1"/>
    <col min="8974" max="8974" width="1" style="13" customWidth="1"/>
    <col min="8975" max="8975" width="1.28515625" style="13" customWidth="1"/>
    <col min="8976" max="8976" width="6" style="13" customWidth="1"/>
    <col min="8977" max="8977" width="1.85546875" style="13" customWidth="1"/>
    <col min="8978" max="8978" width="6.140625" style="13" customWidth="1"/>
    <col min="8979" max="8979" width="1.85546875" style="13" customWidth="1"/>
    <col min="8980" max="8980" width="6.85546875" style="13" customWidth="1"/>
    <col min="8981" max="8981" width="1.140625" style="13" customWidth="1"/>
    <col min="8982" max="8982" width="6.85546875" style="13" customWidth="1"/>
    <col min="8983" max="8983" width="1" style="13" customWidth="1"/>
    <col min="8984" max="8984" width="6.7109375" style="13" customWidth="1"/>
    <col min="8985" max="8985" width="1.42578125" style="13" customWidth="1"/>
    <col min="8986" max="8986" width="6.85546875" style="13" customWidth="1"/>
    <col min="8987" max="8987" width="1" style="13" customWidth="1"/>
    <col min="8988" max="8988" width="4.7109375" style="13" customWidth="1"/>
    <col min="8989" max="8989" width="2.42578125" style="13" customWidth="1"/>
    <col min="8990" max="8990" width="1.140625" style="13" customWidth="1"/>
    <col min="8991" max="8991" width="6.85546875" style="13" customWidth="1"/>
    <col min="8992" max="8992" width="1.28515625" style="13" customWidth="1"/>
    <col min="8993" max="8993" width="6.7109375" style="13" customWidth="1"/>
    <col min="8994" max="8994" width="8.28515625" style="13" customWidth="1"/>
    <col min="8995" max="8995" width="1" style="13" customWidth="1"/>
    <col min="8996" max="8996" width="1.28515625" style="13" customWidth="1"/>
    <col min="8997" max="8997" width="5.42578125" style="13" customWidth="1"/>
    <col min="8998" max="8998" width="1" style="13" customWidth="1"/>
    <col min="8999" max="8999" width="6.85546875" style="13" customWidth="1"/>
    <col min="9000" max="9000" width="1.85546875" style="13" customWidth="1"/>
    <col min="9001" max="9001" width="6.28515625" style="13" customWidth="1"/>
    <col min="9002" max="9002" width="1.140625" style="13" customWidth="1"/>
    <col min="9003" max="9003" width="2.140625" style="13" customWidth="1"/>
    <col min="9004" max="9004" width="1.5703125" style="13" customWidth="1"/>
    <col min="9005" max="9005" width="3.42578125" style="13" customWidth="1"/>
    <col min="9006" max="9006" width="1.85546875" style="13" customWidth="1"/>
    <col min="9007" max="9007" width="2.140625" style="13" customWidth="1"/>
    <col min="9008" max="9008" width="2.42578125" style="13" customWidth="1"/>
    <col min="9009" max="9009" width="1.28515625" style="13" customWidth="1"/>
    <col min="9010" max="9216" width="6.85546875" style="13" customWidth="1"/>
    <col min="9217" max="9218" width="2.85546875" style="13" customWidth="1"/>
    <col min="9219" max="9219" width="6.85546875" style="13" customWidth="1"/>
    <col min="9220" max="9220" width="2.28515625" style="13" customWidth="1"/>
    <col min="9221" max="9221" width="8" style="13" customWidth="1"/>
    <col min="9222" max="9222" width="5.42578125" style="13" customWidth="1"/>
    <col min="9223" max="9223" width="1.7109375" style="13" customWidth="1"/>
    <col min="9224" max="9224" width="12.28515625" style="13" customWidth="1"/>
    <col min="9225" max="9225" width="1.140625" style="13" customWidth="1"/>
    <col min="9226" max="9226" width="6.85546875" style="13" customWidth="1"/>
    <col min="9227" max="9227" width="1" style="13" customWidth="1"/>
    <col min="9228" max="9228" width="8" style="13" customWidth="1"/>
    <col min="9229" max="9229" width="9.28515625" style="13" customWidth="1"/>
    <col min="9230" max="9230" width="1" style="13" customWidth="1"/>
    <col min="9231" max="9231" width="1.28515625" style="13" customWidth="1"/>
    <col min="9232" max="9232" width="6" style="13" customWidth="1"/>
    <col min="9233" max="9233" width="1.85546875" style="13" customWidth="1"/>
    <col min="9234" max="9234" width="6.140625" style="13" customWidth="1"/>
    <col min="9235" max="9235" width="1.85546875" style="13" customWidth="1"/>
    <col min="9236" max="9236" width="6.85546875" style="13" customWidth="1"/>
    <col min="9237" max="9237" width="1.140625" style="13" customWidth="1"/>
    <col min="9238" max="9238" width="6.85546875" style="13" customWidth="1"/>
    <col min="9239" max="9239" width="1" style="13" customWidth="1"/>
    <col min="9240" max="9240" width="6.7109375" style="13" customWidth="1"/>
    <col min="9241" max="9241" width="1.42578125" style="13" customWidth="1"/>
    <col min="9242" max="9242" width="6.85546875" style="13" customWidth="1"/>
    <col min="9243" max="9243" width="1" style="13" customWidth="1"/>
    <col min="9244" max="9244" width="4.7109375" style="13" customWidth="1"/>
    <col min="9245" max="9245" width="2.42578125" style="13" customWidth="1"/>
    <col min="9246" max="9246" width="1.140625" style="13" customWidth="1"/>
    <col min="9247" max="9247" width="6.85546875" style="13" customWidth="1"/>
    <col min="9248" max="9248" width="1.28515625" style="13" customWidth="1"/>
    <col min="9249" max="9249" width="6.7109375" style="13" customWidth="1"/>
    <col min="9250" max="9250" width="8.28515625" style="13" customWidth="1"/>
    <col min="9251" max="9251" width="1" style="13" customWidth="1"/>
    <col min="9252" max="9252" width="1.28515625" style="13" customWidth="1"/>
    <col min="9253" max="9253" width="5.42578125" style="13" customWidth="1"/>
    <col min="9254" max="9254" width="1" style="13" customWidth="1"/>
    <col min="9255" max="9255" width="6.85546875" style="13" customWidth="1"/>
    <col min="9256" max="9256" width="1.85546875" style="13" customWidth="1"/>
    <col min="9257" max="9257" width="6.28515625" style="13" customWidth="1"/>
    <col min="9258" max="9258" width="1.140625" style="13" customWidth="1"/>
    <col min="9259" max="9259" width="2.140625" style="13" customWidth="1"/>
    <col min="9260" max="9260" width="1.5703125" style="13" customWidth="1"/>
    <col min="9261" max="9261" width="3.42578125" style="13" customWidth="1"/>
    <col min="9262" max="9262" width="1.85546875" style="13" customWidth="1"/>
    <col min="9263" max="9263" width="2.140625" style="13" customWidth="1"/>
    <col min="9264" max="9264" width="2.42578125" style="13" customWidth="1"/>
    <col min="9265" max="9265" width="1.28515625" style="13" customWidth="1"/>
    <col min="9266" max="9472" width="6.85546875" style="13" customWidth="1"/>
    <col min="9473" max="9474" width="2.85546875" style="13" customWidth="1"/>
    <col min="9475" max="9475" width="6.85546875" style="13" customWidth="1"/>
    <col min="9476" max="9476" width="2.28515625" style="13" customWidth="1"/>
    <col min="9477" max="9477" width="8" style="13" customWidth="1"/>
    <col min="9478" max="9478" width="5.42578125" style="13" customWidth="1"/>
    <col min="9479" max="9479" width="1.7109375" style="13" customWidth="1"/>
    <col min="9480" max="9480" width="12.28515625" style="13" customWidth="1"/>
    <col min="9481" max="9481" width="1.140625" style="13" customWidth="1"/>
    <col min="9482" max="9482" width="6.85546875" style="13" customWidth="1"/>
    <col min="9483" max="9483" width="1" style="13" customWidth="1"/>
    <col min="9484" max="9484" width="8" style="13" customWidth="1"/>
    <col min="9485" max="9485" width="9.28515625" style="13" customWidth="1"/>
    <col min="9486" max="9486" width="1" style="13" customWidth="1"/>
    <col min="9487" max="9487" width="1.28515625" style="13" customWidth="1"/>
    <col min="9488" max="9488" width="6" style="13" customWidth="1"/>
    <col min="9489" max="9489" width="1.85546875" style="13" customWidth="1"/>
    <col min="9490" max="9490" width="6.140625" style="13" customWidth="1"/>
    <col min="9491" max="9491" width="1.85546875" style="13" customWidth="1"/>
    <col min="9492" max="9492" width="6.85546875" style="13" customWidth="1"/>
    <col min="9493" max="9493" width="1.140625" style="13" customWidth="1"/>
    <col min="9494" max="9494" width="6.85546875" style="13" customWidth="1"/>
    <col min="9495" max="9495" width="1" style="13" customWidth="1"/>
    <col min="9496" max="9496" width="6.7109375" style="13" customWidth="1"/>
    <col min="9497" max="9497" width="1.42578125" style="13" customWidth="1"/>
    <col min="9498" max="9498" width="6.85546875" style="13" customWidth="1"/>
    <col min="9499" max="9499" width="1" style="13" customWidth="1"/>
    <col min="9500" max="9500" width="4.7109375" style="13" customWidth="1"/>
    <col min="9501" max="9501" width="2.42578125" style="13" customWidth="1"/>
    <col min="9502" max="9502" width="1.140625" style="13" customWidth="1"/>
    <col min="9503" max="9503" width="6.85546875" style="13" customWidth="1"/>
    <col min="9504" max="9504" width="1.28515625" style="13" customWidth="1"/>
    <col min="9505" max="9505" width="6.7109375" style="13" customWidth="1"/>
    <col min="9506" max="9506" width="8.28515625" style="13" customWidth="1"/>
    <col min="9507" max="9507" width="1" style="13" customWidth="1"/>
    <col min="9508" max="9508" width="1.28515625" style="13" customWidth="1"/>
    <col min="9509" max="9509" width="5.42578125" style="13" customWidth="1"/>
    <col min="9510" max="9510" width="1" style="13" customWidth="1"/>
    <col min="9511" max="9511" width="6.85546875" style="13" customWidth="1"/>
    <col min="9512" max="9512" width="1.85546875" style="13" customWidth="1"/>
    <col min="9513" max="9513" width="6.28515625" style="13" customWidth="1"/>
    <col min="9514" max="9514" width="1.140625" style="13" customWidth="1"/>
    <col min="9515" max="9515" width="2.140625" style="13" customWidth="1"/>
    <col min="9516" max="9516" width="1.5703125" style="13" customWidth="1"/>
    <col min="9517" max="9517" width="3.42578125" style="13" customWidth="1"/>
    <col min="9518" max="9518" width="1.85546875" style="13" customWidth="1"/>
    <col min="9519" max="9519" width="2.140625" style="13" customWidth="1"/>
    <col min="9520" max="9520" width="2.42578125" style="13" customWidth="1"/>
    <col min="9521" max="9521" width="1.28515625" style="13" customWidth="1"/>
    <col min="9522" max="9728" width="6.85546875" style="13" customWidth="1"/>
    <col min="9729" max="9730" width="2.85546875" style="13" customWidth="1"/>
    <col min="9731" max="9731" width="6.85546875" style="13" customWidth="1"/>
    <col min="9732" max="9732" width="2.28515625" style="13" customWidth="1"/>
    <col min="9733" max="9733" width="8" style="13" customWidth="1"/>
    <col min="9734" max="9734" width="5.42578125" style="13" customWidth="1"/>
    <col min="9735" max="9735" width="1.7109375" style="13" customWidth="1"/>
    <col min="9736" max="9736" width="12.28515625" style="13" customWidth="1"/>
    <col min="9737" max="9737" width="1.140625" style="13" customWidth="1"/>
    <col min="9738" max="9738" width="6.85546875" style="13" customWidth="1"/>
    <col min="9739" max="9739" width="1" style="13" customWidth="1"/>
    <col min="9740" max="9740" width="8" style="13" customWidth="1"/>
    <col min="9741" max="9741" width="9.28515625" style="13" customWidth="1"/>
    <col min="9742" max="9742" width="1" style="13" customWidth="1"/>
    <col min="9743" max="9743" width="1.28515625" style="13" customWidth="1"/>
    <col min="9744" max="9744" width="6" style="13" customWidth="1"/>
    <col min="9745" max="9745" width="1.85546875" style="13" customWidth="1"/>
    <col min="9746" max="9746" width="6.140625" style="13" customWidth="1"/>
    <col min="9747" max="9747" width="1.85546875" style="13" customWidth="1"/>
    <col min="9748" max="9748" width="6.85546875" style="13" customWidth="1"/>
    <col min="9749" max="9749" width="1.140625" style="13" customWidth="1"/>
    <col min="9750" max="9750" width="6.85546875" style="13" customWidth="1"/>
    <col min="9751" max="9751" width="1" style="13" customWidth="1"/>
    <col min="9752" max="9752" width="6.7109375" style="13" customWidth="1"/>
    <col min="9753" max="9753" width="1.42578125" style="13" customWidth="1"/>
    <col min="9754" max="9754" width="6.85546875" style="13" customWidth="1"/>
    <col min="9755" max="9755" width="1" style="13" customWidth="1"/>
    <col min="9756" max="9756" width="4.7109375" style="13" customWidth="1"/>
    <col min="9757" max="9757" width="2.42578125" style="13" customWidth="1"/>
    <col min="9758" max="9758" width="1.140625" style="13" customWidth="1"/>
    <col min="9759" max="9759" width="6.85546875" style="13" customWidth="1"/>
    <col min="9760" max="9760" width="1.28515625" style="13" customWidth="1"/>
    <col min="9761" max="9761" width="6.7109375" style="13" customWidth="1"/>
    <col min="9762" max="9762" width="8.28515625" style="13" customWidth="1"/>
    <col min="9763" max="9763" width="1" style="13" customWidth="1"/>
    <col min="9764" max="9764" width="1.28515625" style="13" customWidth="1"/>
    <col min="9765" max="9765" width="5.42578125" style="13" customWidth="1"/>
    <col min="9766" max="9766" width="1" style="13" customWidth="1"/>
    <col min="9767" max="9767" width="6.85546875" style="13" customWidth="1"/>
    <col min="9768" max="9768" width="1.85546875" style="13" customWidth="1"/>
    <col min="9769" max="9769" width="6.28515625" style="13" customWidth="1"/>
    <col min="9770" max="9770" width="1.140625" style="13" customWidth="1"/>
    <col min="9771" max="9771" width="2.140625" style="13" customWidth="1"/>
    <col min="9772" max="9772" width="1.5703125" style="13" customWidth="1"/>
    <col min="9773" max="9773" width="3.42578125" style="13" customWidth="1"/>
    <col min="9774" max="9774" width="1.85546875" style="13" customWidth="1"/>
    <col min="9775" max="9775" width="2.140625" style="13" customWidth="1"/>
    <col min="9776" max="9776" width="2.42578125" style="13" customWidth="1"/>
    <col min="9777" max="9777" width="1.28515625" style="13" customWidth="1"/>
    <col min="9778" max="9984" width="6.85546875" style="13" customWidth="1"/>
    <col min="9985" max="9986" width="2.85546875" style="13" customWidth="1"/>
    <col min="9987" max="9987" width="6.85546875" style="13" customWidth="1"/>
    <col min="9988" max="9988" width="2.28515625" style="13" customWidth="1"/>
    <col min="9989" max="9989" width="8" style="13" customWidth="1"/>
    <col min="9990" max="9990" width="5.42578125" style="13" customWidth="1"/>
    <col min="9991" max="9991" width="1.7109375" style="13" customWidth="1"/>
    <col min="9992" max="9992" width="12.28515625" style="13" customWidth="1"/>
    <col min="9993" max="9993" width="1.140625" style="13" customWidth="1"/>
    <col min="9994" max="9994" width="6.85546875" style="13" customWidth="1"/>
    <col min="9995" max="9995" width="1" style="13" customWidth="1"/>
    <col min="9996" max="9996" width="8" style="13" customWidth="1"/>
    <col min="9997" max="9997" width="9.28515625" style="13" customWidth="1"/>
    <col min="9998" max="9998" width="1" style="13" customWidth="1"/>
    <col min="9999" max="9999" width="1.28515625" style="13" customWidth="1"/>
    <col min="10000" max="10000" width="6" style="13" customWidth="1"/>
    <col min="10001" max="10001" width="1.85546875" style="13" customWidth="1"/>
    <col min="10002" max="10002" width="6.140625" style="13" customWidth="1"/>
    <col min="10003" max="10003" width="1.85546875" style="13" customWidth="1"/>
    <col min="10004" max="10004" width="6.85546875" style="13" customWidth="1"/>
    <col min="10005" max="10005" width="1.140625" style="13" customWidth="1"/>
    <col min="10006" max="10006" width="6.85546875" style="13" customWidth="1"/>
    <col min="10007" max="10007" width="1" style="13" customWidth="1"/>
    <col min="10008" max="10008" width="6.7109375" style="13" customWidth="1"/>
    <col min="10009" max="10009" width="1.42578125" style="13" customWidth="1"/>
    <col min="10010" max="10010" width="6.85546875" style="13" customWidth="1"/>
    <col min="10011" max="10011" width="1" style="13" customWidth="1"/>
    <col min="10012" max="10012" width="4.7109375" style="13" customWidth="1"/>
    <col min="10013" max="10013" width="2.42578125" style="13" customWidth="1"/>
    <col min="10014" max="10014" width="1.140625" style="13" customWidth="1"/>
    <col min="10015" max="10015" width="6.85546875" style="13" customWidth="1"/>
    <col min="10016" max="10016" width="1.28515625" style="13" customWidth="1"/>
    <col min="10017" max="10017" width="6.7109375" style="13" customWidth="1"/>
    <col min="10018" max="10018" width="8.28515625" style="13" customWidth="1"/>
    <col min="10019" max="10019" width="1" style="13" customWidth="1"/>
    <col min="10020" max="10020" width="1.28515625" style="13" customWidth="1"/>
    <col min="10021" max="10021" width="5.42578125" style="13" customWidth="1"/>
    <col min="10022" max="10022" width="1" style="13" customWidth="1"/>
    <col min="10023" max="10023" width="6.85546875" style="13" customWidth="1"/>
    <col min="10024" max="10024" width="1.85546875" style="13" customWidth="1"/>
    <col min="10025" max="10025" width="6.28515625" style="13" customWidth="1"/>
    <col min="10026" max="10026" width="1.140625" style="13" customWidth="1"/>
    <col min="10027" max="10027" width="2.140625" style="13" customWidth="1"/>
    <col min="10028" max="10028" width="1.5703125" style="13" customWidth="1"/>
    <col min="10029" max="10029" width="3.42578125" style="13" customWidth="1"/>
    <col min="10030" max="10030" width="1.85546875" style="13" customWidth="1"/>
    <col min="10031" max="10031" width="2.140625" style="13" customWidth="1"/>
    <col min="10032" max="10032" width="2.42578125" style="13" customWidth="1"/>
    <col min="10033" max="10033" width="1.28515625" style="13" customWidth="1"/>
    <col min="10034" max="10240" width="6.85546875" style="13" customWidth="1"/>
    <col min="10241" max="10242" width="2.85546875" style="13" customWidth="1"/>
    <col min="10243" max="10243" width="6.85546875" style="13" customWidth="1"/>
    <col min="10244" max="10244" width="2.28515625" style="13" customWidth="1"/>
    <col min="10245" max="10245" width="8" style="13" customWidth="1"/>
    <col min="10246" max="10246" width="5.42578125" style="13" customWidth="1"/>
    <col min="10247" max="10247" width="1.7109375" style="13" customWidth="1"/>
    <col min="10248" max="10248" width="12.28515625" style="13" customWidth="1"/>
    <col min="10249" max="10249" width="1.140625" style="13" customWidth="1"/>
    <col min="10250" max="10250" width="6.85546875" style="13" customWidth="1"/>
    <col min="10251" max="10251" width="1" style="13" customWidth="1"/>
    <col min="10252" max="10252" width="8" style="13" customWidth="1"/>
    <col min="10253" max="10253" width="9.28515625" style="13" customWidth="1"/>
    <col min="10254" max="10254" width="1" style="13" customWidth="1"/>
    <col min="10255" max="10255" width="1.28515625" style="13" customWidth="1"/>
    <col min="10256" max="10256" width="6" style="13" customWidth="1"/>
    <col min="10257" max="10257" width="1.85546875" style="13" customWidth="1"/>
    <col min="10258" max="10258" width="6.140625" style="13" customWidth="1"/>
    <col min="10259" max="10259" width="1.85546875" style="13" customWidth="1"/>
    <col min="10260" max="10260" width="6.85546875" style="13" customWidth="1"/>
    <col min="10261" max="10261" width="1.140625" style="13" customWidth="1"/>
    <col min="10262" max="10262" width="6.85546875" style="13" customWidth="1"/>
    <col min="10263" max="10263" width="1" style="13" customWidth="1"/>
    <col min="10264" max="10264" width="6.7109375" style="13" customWidth="1"/>
    <col min="10265" max="10265" width="1.42578125" style="13" customWidth="1"/>
    <col min="10266" max="10266" width="6.85546875" style="13" customWidth="1"/>
    <col min="10267" max="10267" width="1" style="13" customWidth="1"/>
    <col min="10268" max="10268" width="4.7109375" style="13" customWidth="1"/>
    <col min="10269" max="10269" width="2.42578125" style="13" customWidth="1"/>
    <col min="10270" max="10270" width="1.140625" style="13" customWidth="1"/>
    <col min="10271" max="10271" width="6.85546875" style="13" customWidth="1"/>
    <col min="10272" max="10272" width="1.28515625" style="13" customWidth="1"/>
    <col min="10273" max="10273" width="6.7109375" style="13" customWidth="1"/>
    <col min="10274" max="10274" width="8.28515625" style="13" customWidth="1"/>
    <col min="10275" max="10275" width="1" style="13" customWidth="1"/>
    <col min="10276" max="10276" width="1.28515625" style="13" customWidth="1"/>
    <col min="10277" max="10277" width="5.42578125" style="13" customWidth="1"/>
    <col min="10278" max="10278" width="1" style="13" customWidth="1"/>
    <col min="10279" max="10279" width="6.85546875" style="13" customWidth="1"/>
    <col min="10280" max="10280" width="1.85546875" style="13" customWidth="1"/>
    <col min="10281" max="10281" width="6.28515625" style="13" customWidth="1"/>
    <col min="10282" max="10282" width="1.140625" style="13" customWidth="1"/>
    <col min="10283" max="10283" width="2.140625" style="13" customWidth="1"/>
    <col min="10284" max="10284" width="1.5703125" style="13" customWidth="1"/>
    <col min="10285" max="10285" width="3.42578125" style="13" customWidth="1"/>
    <col min="10286" max="10286" width="1.85546875" style="13" customWidth="1"/>
    <col min="10287" max="10287" width="2.140625" style="13" customWidth="1"/>
    <col min="10288" max="10288" width="2.42578125" style="13" customWidth="1"/>
    <col min="10289" max="10289" width="1.28515625" style="13" customWidth="1"/>
    <col min="10290" max="10496" width="6.85546875" style="13" customWidth="1"/>
    <col min="10497" max="10498" width="2.85546875" style="13" customWidth="1"/>
    <col min="10499" max="10499" width="6.85546875" style="13" customWidth="1"/>
    <col min="10500" max="10500" width="2.28515625" style="13" customWidth="1"/>
    <col min="10501" max="10501" width="8" style="13" customWidth="1"/>
    <col min="10502" max="10502" width="5.42578125" style="13" customWidth="1"/>
    <col min="10503" max="10503" width="1.7109375" style="13" customWidth="1"/>
    <col min="10504" max="10504" width="12.28515625" style="13" customWidth="1"/>
    <col min="10505" max="10505" width="1.140625" style="13" customWidth="1"/>
    <col min="10506" max="10506" width="6.85546875" style="13" customWidth="1"/>
    <col min="10507" max="10507" width="1" style="13" customWidth="1"/>
    <col min="10508" max="10508" width="8" style="13" customWidth="1"/>
    <col min="10509" max="10509" width="9.28515625" style="13" customWidth="1"/>
    <col min="10510" max="10510" width="1" style="13" customWidth="1"/>
    <col min="10511" max="10511" width="1.28515625" style="13" customWidth="1"/>
    <col min="10512" max="10512" width="6" style="13" customWidth="1"/>
    <col min="10513" max="10513" width="1.85546875" style="13" customWidth="1"/>
    <col min="10514" max="10514" width="6.140625" style="13" customWidth="1"/>
    <col min="10515" max="10515" width="1.85546875" style="13" customWidth="1"/>
    <col min="10516" max="10516" width="6.85546875" style="13" customWidth="1"/>
    <col min="10517" max="10517" width="1.140625" style="13" customWidth="1"/>
    <col min="10518" max="10518" width="6.85546875" style="13" customWidth="1"/>
    <col min="10519" max="10519" width="1" style="13" customWidth="1"/>
    <col min="10520" max="10520" width="6.7109375" style="13" customWidth="1"/>
    <col min="10521" max="10521" width="1.42578125" style="13" customWidth="1"/>
    <col min="10522" max="10522" width="6.85546875" style="13" customWidth="1"/>
    <col min="10523" max="10523" width="1" style="13" customWidth="1"/>
    <col min="10524" max="10524" width="4.7109375" style="13" customWidth="1"/>
    <col min="10525" max="10525" width="2.42578125" style="13" customWidth="1"/>
    <col min="10526" max="10526" width="1.140625" style="13" customWidth="1"/>
    <col min="10527" max="10527" width="6.85546875" style="13" customWidth="1"/>
    <col min="10528" max="10528" width="1.28515625" style="13" customWidth="1"/>
    <col min="10529" max="10529" width="6.7109375" style="13" customWidth="1"/>
    <col min="10530" max="10530" width="8.28515625" style="13" customWidth="1"/>
    <col min="10531" max="10531" width="1" style="13" customWidth="1"/>
    <col min="10532" max="10532" width="1.28515625" style="13" customWidth="1"/>
    <col min="10533" max="10533" width="5.42578125" style="13" customWidth="1"/>
    <col min="10534" max="10534" width="1" style="13" customWidth="1"/>
    <col min="10535" max="10535" width="6.85546875" style="13" customWidth="1"/>
    <col min="10536" max="10536" width="1.85546875" style="13" customWidth="1"/>
    <col min="10537" max="10537" width="6.28515625" style="13" customWidth="1"/>
    <col min="10538" max="10538" width="1.140625" style="13" customWidth="1"/>
    <col min="10539" max="10539" width="2.140625" style="13" customWidth="1"/>
    <col min="10540" max="10540" width="1.5703125" style="13" customWidth="1"/>
    <col min="10541" max="10541" width="3.42578125" style="13" customWidth="1"/>
    <col min="10542" max="10542" width="1.85546875" style="13" customWidth="1"/>
    <col min="10543" max="10543" width="2.140625" style="13" customWidth="1"/>
    <col min="10544" max="10544" width="2.42578125" style="13" customWidth="1"/>
    <col min="10545" max="10545" width="1.28515625" style="13" customWidth="1"/>
    <col min="10546" max="10752" width="6.85546875" style="13" customWidth="1"/>
    <col min="10753" max="10754" width="2.85546875" style="13" customWidth="1"/>
    <col min="10755" max="10755" width="6.85546875" style="13" customWidth="1"/>
    <col min="10756" max="10756" width="2.28515625" style="13" customWidth="1"/>
    <col min="10757" max="10757" width="8" style="13" customWidth="1"/>
    <col min="10758" max="10758" width="5.42578125" style="13" customWidth="1"/>
    <col min="10759" max="10759" width="1.7109375" style="13" customWidth="1"/>
    <col min="10760" max="10760" width="12.28515625" style="13" customWidth="1"/>
    <col min="10761" max="10761" width="1.140625" style="13" customWidth="1"/>
    <col min="10762" max="10762" width="6.85546875" style="13" customWidth="1"/>
    <col min="10763" max="10763" width="1" style="13" customWidth="1"/>
    <col min="10764" max="10764" width="8" style="13" customWidth="1"/>
    <col min="10765" max="10765" width="9.28515625" style="13" customWidth="1"/>
    <col min="10766" max="10766" width="1" style="13" customWidth="1"/>
    <col min="10767" max="10767" width="1.28515625" style="13" customWidth="1"/>
    <col min="10768" max="10768" width="6" style="13" customWidth="1"/>
    <col min="10769" max="10769" width="1.85546875" style="13" customWidth="1"/>
    <col min="10770" max="10770" width="6.140625" style="13" customWidth="1"/>
    <col min="10771" max="10771" width="1.85546875" style="13" customWidth="1"/>
    <col min="10772" max="10772" width="6.85546875" style="13" customWidth="1"/>
    <col min="10773" max="10773" width="1.140625" style="13" customWidth="1"/>
    <col min="10774" max="10774" width="6.85546875" style="13" customWidth="1"/>
    <col min="10775" max="10775" width="1" style="13" customWidth="1"/>
    <col min="10776" max="10776" width="6.7109375" style="13" customWidth="1"/>
    <col min="10777" max="10777" width="1.42578125" style="13" customWidth="1"/>
    <col min="10778" max="10778" width="6.85546875" style="13" customWidth="1"/>
    <col min="10779" max="10779" width="1" style="13" customWidth="1"/>
    <col min="10780" max="10780" width="4.7109375" style="13" customWidth="1"/>
    <col min="10781" max="10781" width="2.42578125" style="13" customWidth="1"/>
    <col min="10782" max="10782" width="1.140625" style="13" customWidth="1"/>
    <col min="10783" max="10783" width="6.85546875" style="13" customWidth="1"/>
    <col min="10784" max="10784" width="1.28515625" style="13" customWidth="1"/>
    <col min="10785" max="10785" width="6.7109375" style="13" customWidth="1"/>
    <col min="10786" max="10786" width="8.28515625" style="13" customWidth="1"/>
    <col min="10787" max="10787" width="1" style="13" customWidth="1"/>
    <col min="10788" max="10788" width="1.28515625" style="13" customWidth="1"/>
    <col min="10789" max="10789" width="5.42578125" style="13" customWidth="1"/>
    <col min="10790" max="10790" width="1" style="13" customWidth="1"/>
    <col min="10791" max="10791" width="6.85546875" style="13" customWidth="1"/>
    <col min="10792" max="10792" width="1.85546875" style="13" customWidth="1"/>
    <col min="10793" max="10793" width="6.28515625" style="13" customWidth="1"/>
    <col min="10794" max="10794" width="1.140625" style="13" customWidth="1"/>
    <col min="10795" max="10795" width="2.140625" style="13" customWidth="1"/>
    <col min="10796" max="10796" width="1.5703125" style="13" customWidth="1"/>
    <col min="10797" max="10797" width="3.42578125" style="13" customWidth="1"/>
    <col min="10798" max="10798" width="1.85546875" style="13" customWidth="1"/>
    <col min="10799" max="10799" width="2.140625" style="13" customWidth="1"/>
    <col min="10800" max="10800" width="2.42578125" style="13" customWidth="1"/>
    <col min="10801" max="10801" width="1.28515625" style="13" customWidth="1"/>
    <col min="10802" max="11008" width="6.85546875" style="13" customWidth="1"/>
    <col min="11009" max="11010" width="2.85546875" style="13" customWidth="1"/>
    <col min="11011" max="11011" width="6.85546875" style="13" customWidth="1"/>
    <col min="11012" max="11012" width="2.28515625" style="13" customWidth="1"/>
    <col min="11013" max="11013" width="8" style="13" customWidth="1"/>
    <col min="11014" max="11014" width="5.42578125" style="13" customWidth="1"/>
    <col min="11015" max="11015" width="1.7109375" style="13" customWidth="1"/>
    <col min="11016" max="11016" width="12.28515625" style="13" customWidth="1"/>
    <col min="11017" max="11017" width="1.140625" style="13" customWidth="1"/>
    <col min="11018" max="11018" width="6.85546875" style="13" customWidth="1"/>
    <col min="11019" max="11019" width="1" style="13" customWidth="1"/>
    <col min="11020" max="11020" width="8" style="13" customWidth="1"/>
    <col min="11021" max="11021" width="9.28515625" style="13" customWidth="1"/>
    <col min="11022" max="11022" width="1" style="13" customWidth="1"/>
    <col min="11023" max="11023" width="1.28515625" style="13" customWidth="1"/>
    <col min="11024" max="11024" width="6" style="13" customWidth="1"/>
    <col min="11025" max="11025" width="1.85546875" style="13" customWidth="1"/>
    <col min="11026" max="11026" width="6.140625" style="13" customWidth="1"/>
    <col min="11027" max="11027" width="1.85546875" style="13" customWidth="1"/>
    <col min="11028" max="11028" width="6.85546875" style="13" customWidth="1"/>
    <col min="11029" max="11029" width="1.140625" style="13" customWidth="1"/>
    <col min="11030" max="11030" width="6.85546875" style="13" customWidth="1"/>
    <col min="11031" max="11031" width="1" style="13" customWidth="1"/>
    <col min="11032" max="11032" width="6.7109375" style="13" customWidth="1"/>
    <col min="11033" max="11033" width="1.42578125" style="13" customWidth="1"/>
    <col min="11034" max="11034" width="6.85546875" style="13" customWidth="1"/>
    <col min="11035" max="11035" width="1" style="13" customWidth="1"/>
    <col min="11036" max="11036" width="4.7109375" style="13" customWidth="1"/>
    <col min="11037" max="11037" width="2.42578125" style="13" customWidth="1"/>
    <col min="11038" max="11038" width="1.140625" style="13" customWidth="1"/>
    <col min="11039" max="11039" width="6.85546875" style="13" customWidth="1"/>
    <col min="11040" max="11040" width="1.28515625" style="13" customWidth="1"/>
    <col min="11041" max="11041" width="6.7109375" style="13" customWidth="1"/>
    <col min="11042" max="11042" width="8.28515625" style="13" customWidth="1"/>
    <col min="11043" max="11043" width="1" style="13" customWidth="1"/>
    <col min="11044" max="11044" width="1.28515625" style="13" customWidth="1"/>
    <col min="11045" max="11045" width="5.42578125" style="13" customWidth="1"/>
    <col min="11046" max="11046" width="1" style="13" customWidth="1"/>
    <col min="11047" max="11047" width="6.85546875" style="13" customWidth="1"/>
    <col min="11048" max="11048" width="1.85546875" style="13" customWidth="1"/>
    <col min="11049" max="11049" width="6.28515625" style="13" customWidth="1"/>
    <col min="11050" max="11050" width="1.140625" style="13" customWidth="1"/>
    <col min="11051" max="11051" width="2.140625" style="13" customWidth="1"/>
    <col min="11052" max="11052" width="1.5703125" style="13" customWidth="1"/>
    <col min="11053" max="11053" width="3.42578125" style="13" customWidth="1"/>
    <col min="11054" max="11054" width="1.85546875" style="13" customWidth="1"/>
    <col min="11055" max="11055" width="2.140625" style="13" customWidth="1"/>
    <col min="11056" max="11056" width="2.42578125" style="13" customWidth="1"/>
    <col min="11057" max="11057" width="1.28515625" style="13" customWidth="1"/>
    <col min="11058" max="11264" width="6.85546875" style="13" customWidth="1"/>
    <col min="11265" max="11266" width="2.85546875" style="13" customWidth="1"/>
    <col min="11267" max="11267" width="6.85546875" style="13" customWidth="1"/>
    <col min="11268" max="11268" width="2.28515625" style="13" customWidth="1"/>
    <col min="11269" max="11269" width="8" style="13" customWidth="1"/>
    <col min="11270" max="11270" width="5.42578125" style="13" customWidth="1"/>
    <col min="11271" max="11271" width="1.7109375" style="13" customWidth="1"/>
    <col min="11272" max="11272" width="12.28515625" style="13" customWidth="1"/>
    <col min="11273" max="11273" width="1.140625" style="13" customWidth="1"/>
    <col min="11274" max="11274" width="6.85546875" style="13" customWidth="1"/>
    <col min="11275" max="11275" width="1" style="13" customWidth="1"/>
    <col min="11276" max="11276" width="8" style="13" customWidth="1"/>
    <col min="11277" max="11277" width="9.28515625" style="13" customWidth="1"/>
    <col min="11278" max="11278" width="1" style="13" customWidth="1"/>
    <col min="11279" max="11279" width="1.28515625" style="13" customWidth="1"/>
    <col min="11280" max="11280" width="6" style="13" customWidth="1"/>
    <col min="11281" max="11281" width="1.85546875" style="13" customWidth="1"/>
    <col min="11282" max="11282" width="6.140625" style="13" customWidth="1"/>
    <col min="11283" max="11283" width="1.85546875" style="13" customWidth="1"/>
    <col min="11284" max="11284" width="6.85546875" style="13" customWidth="1"/>
    <col min="11285" max="11285" width="1.140625" style="13" customWidth="1"/>
    <col min="11286" max="11286" width="6.85546875" style="13" customWidth="1"/>
    <col min="11287" max="11287" width="1" style="13" customWidth="1"/>
    <col min="11288" max="11288" width="6.7109375" style="13" customWidth="1"/>
    <col min="11289" max="11289" width="1.42578125" style="13" customWidth="1"/>
    <col min="11290" max="11290" width="6.85546875" style="13" customWidth="1"/>
    <col min="11291" max="11291" width="1" style="13" customWidth="1"/>
    <col min="11292" max="11292" width="4.7109375" style="13" customWidth="1"/>
    <col min="11293" max="11293" width="2.42578125" style="13" customWidth="1"/>
    <col min="11294" max="11294" width="1.140625" style="13" customWidth="1"/>
    <col min="11295" max="11295" width="6.85546875" style="13" customWidth="1"/>
    <col min="11296" max="11296" width="1.28515625" style="13" customWidth="1"/>
    <col min="11297" max="11297" width="6.7109375" style="13" customWidth="1"/>
    <col min="11298" max="11298" width="8.28515625" style="13" customWidth="1"/>
    <col min="11299" max="11299" width="1" style="13" customWidth="1"/>
    <col min="11300" max="11300" width="1.28515625" style="13" customWidth="1"/>
    <col min="11301" max="11301" width="5.42578125" style="13" customWidth="1"/>
    <col min="11302" max="11302" width="1" style="13" customWidth="1"/>
    <col min="11303" max="11303" width="6.85546875" style="13" customWidth="1"/>
    <col min="11304" max="11304" width="1.85546875" style="13" customWidth="1"/>
    <col min="11305" max="11305" width="6.28515625" style="13" customWidth="1"/>
    <col min="11306" max="11306" width="1.140625" style="13" customWidth="1"/>
    <col min="11307" max="11307" width="2.140625" style="13" customWidth="1"/>
    <col min="11308" max="11308" width="1.5703125" style="13" customWidth="1"/>
    <col min="11309" max="11309" width="3.42578125" style="13" customWidth="1"/>
    <col min="11310" max="11310" width="1.85546875" style="13" customWidth="1"/>
    <col min="11311" max="11311" width="2.140625" style="13" customWidth="1"/>
    <col min="11312" max="11312" width="2.42578125" style="13" customWidth="1"/>
    <col min="11313" max="11313" width="1.28515625" style="13" customWidth="1"/>
    <col min="11314" max="11520" width="6.85546875" style="13" customWidth="1"/>
    <col min="11521" max="11522" width="2.85546875" style="13" customWidth="1"/>
    <col min="11523" max="11523" width="6.85546875" style="13" customWidth="1"/>
    <col min="11524" max="11524" width="2.28515625" style="13" customWidth="1"/>
    <col min="11525" max="11525" width="8" style="13" customWidth="1"/>
    <col min="11526" max="11526" width="5.42578125" style="13" customWidth="1"/>
    <col min="11527" max="11527" width="1.7109375" style="13" customWidth="1"/>
    <col min="11528" max="11528" width="12.28515625" style="13" customWidth="1"/>
    <col min="11529" max="11529" width="1.140625" style="13" customWidth="1"/>
    <col min="11530" max="11530" width="6.85546875" style="13" customWidth="1"/>
    <col min="11531" max="11531" width="1" style="13" customWidth="1"/>
    <col min="11532" max="11532" width="8" style="13" customWidth="1"/>
    <col min="11533" max="11533" width="9.28515625" style="13" customWidth="1"/>
    <col min="11534" max="11534" width="1" style="13" customWidth="1"/>
    <col min="11535" max="11535" width="1.28515625" style="13" customWidth="1"/>
    <col min="11536" max="11536" width="6" style="13" customWidth="1"/>
    <col min="11537" max="11537" width="1.85546875" style="13" customWidth="1"/>
    <col min="11538" max="11538" width="6.140625" style="13" customWidth="1"/>
    <col min="11539" max="11539" width="1.85546875" style="13" customWidth="1"/>
    <col min="11540" max="11540" width="6.85546875" style="13" customWidth="1"/>
    <col min="11541" max="11541" width="1.140625" style="13" customWidth="1"/>
    <col min="11542" max="11542" width="6.85546875" style="13" customWidth="1"/>
    <col min="11543" max="11543" width="1" style="13" customWidth="1"/>
    <col min="11544" max="11544" width="6.7109375" style="13" customWidth="1"/>
    <col min="11545" max="11545" width="1.42578125" style="13" customWidth="1"/>
    <col min="11546" max="11546" width="6.85546875" style="13" customWidth="1"/>
    <col min="11547" max="11547" width="1" style="13" customWidth="1"/>
    <col min="11548" max="11548" width="4.7109375" style="13" customWidth="1"/>
    <col min="11549" max="11549" width="2.42578125" style="13" customWidth="1"/>
    <col min="11550" max="11550" width="1.140625" style="13" customWidth="1"/>
    <col min="11551" max="11551" width="6.85546875" style="13" customWidth="1"/>
    <col min="11552" max="11552" width="1.28515625" style="13" customWidth="1"/>
    <col min="11553" max="11553" width="6.7109375" style="13" customWidth="1"/>
    <col min="11554" max="11554" width="8.28515625" style="13" customWidth="1"/>
    <col min="11555" max="11555" width="1" style="13" customWidth="1"/>
    <col min="11556" max="11556" width="1.28515625" style="13" customWidth="1"/>
    <col min="11557" max="11557" width="5.42578125" style="13" customWidth="1"/>
    <col min="11558" max="11558" width="1" style="13" customWidth="1"/>
    <col min="11559" max="11559" width="6.85546875" style="13" customWidth="1"/>
    <col min="11560" max="11560" width="1.85546875" style="13" customWidth="1"/>
    <col min="11561" max="11561" width="6.28515625" style="13" customWidth="1"/>
    <col min="11562" max="11562" width="1.140625" style="13" customWidth="1"/>
    <col min="11563" max="11563" width="2.140625" style="13" customWidth="1"/>
    <col min="11564" max="11564" width="1.5703125" style="13" customWidth="1"/>
    <col min="11565" max="11565" width="3.42578125" style="13" customWidth="1"/>
    <col min="11566" max="11566" width="1.85546875" style="13" customWidth="1"/>
    <col min="11567" max="11567" width="2.140625" style="13" customWidth="1"/>
    <col min="11568" max="11568" width="2.42578125" style="13" customWidth="1"/>
    <col min="11569" max="11569" width="1.28515625" style="13" customWidth="1"/>
    <col min="11570" max="11776" width="6.85546875" style="13" customWidth="1"/>
    <col min="11777" max="11778" width="2.85546875" style="13" customWidth="1"/>
    <col min="11779" max="11779" width="6.85546875" style="13" customWidth="1"/>
    <col min="11780" max="11780" width="2.28515625" style="13" customWidth="1"/>
    <col min="11781" max="11781" width="8" style="13" customWidth="1"/>
    <col min="11782" max="11782" width="5.42578125" style="13" customWidth="1"/>
    <col min="11783" max="11783" width="1.7109375" style="13" customWidth="1"/>
    <col min="11784" max="11784" width="12.28515625" style="13" customWidth="1"/>
    <col min="11785" max="11785" width="1.140625" style="13" customWidth="1"/>
    <col min="11786" max="11786" width="6.85546875" style="13" customWidth="1"/>
    <col min="11787" max="11787" width="1" style="13" customWidth="1"/>
    <col min="11788" max="11788" width="8" style="13" customWidth="1"/>
    <col min="11789" max="11789" width="9.28515625" style="13" customWidth="1"/>
    <col min="11790" max="11790" width="1" style="13" customWidth="1"/>
    <col min="11791" max="11791" width="1.28515625" style="13" customWidth="1"/>
    <col min="11792" max="11792" width="6" style="13" customWidth="1"/>
    <col min="11793" max="11793" width="1.85546875" style="13" customWidth="1"/>
    <col min="11794" max="11794" width="6.140625" style="13" customWidth="1"/>
    <col min="11795" max="11795" width="1.85546875" style="13" customWidth="1"/>
    <col min="11796" max="11796" width="6.85546875" style="13" customWidth="1"/>
    <col min="11797" max="11797" width="1.140625" style="13" customWidth="1"/>
    <col min="11798" max="11798" width="6.85546875" style="13" customWidth="1"/>
    <col min="11799" max="11799" width="1" style="13" customWidth="1"/>
    <col min="11800" max="11800" width="6.7109375" style="13" customWidth="1"/>
    <col min="11801" max="11801" width="1.42578125" style="13" customWidth="1"/>
    <col min="11802" max="11802" width="6.85546875" style="13" customWidth="1"/>
    <col min="11803" max="11803" width="1" style="13" customWidth="1"/>
    <col min="11804" max="11804" width="4.7109375" style="13" customWidth="1"/>
    <col min="11805" max="11805" width="2.42578125" style="13" customWidth="1"/>
    <col min="11806" max="11806" width="1.140625" style="13" customWidth="1"/>
    <col min="11807" max="11807" width="6.85546875" style="13" customWidth="1"/>
    <col min="11808" max="11808" width="1.28515625" style="13" customWidth="1"/>
    <col min="11809" max="11809" width="6.7109375" style="13" customWidth="1"/>
    <col min="11810" max="11810" width="8.28515625" style="13" customWidth="1"/>
    <col min="11811" max="11811" width="1" style="13" customWidth="1"/>
    <col min="11812" max="11812" width="1.28515625" style="13" customWidth="1"/>
    <col min="11813" max="11813" width="5.42578125" style="13" customWidth="1"/>
    <col min="11814" max="11814" width="1" style="13" customWidth="1"/>
    <col min="11815" max="11815" width="6.85546875" style="13" customWidth="1"/>
    <col min="11816" max="11816" width="1.85546875" style="13" customWidth="1"/>
    <col min="11817" max="11817" width="6.28515625" style="13" customWidth="1"/>
    <col min="11818" max="11818" width="1.140625" style="13" customWidth="1"/>
    <col min="11819" max="11819" width="2.140625" style="13" customWidth="1"/>
    <col min="11820" max="11820" width="1.5703125" style="13" customWidth="1"/>
    <col min="11821" max="11821" width="3.42578125" style="13" customWidth="1"/>
    <col min="11822" max="11822" width="1.85546875" style="13" customWidth="1"/>
    <col min="11823" max="11823" width="2.140625" style="13" customWidth="1"/>
    <col min="11824" max="11824" width="2.42578125" style="13" customWidth="1"/>
    <col min="11825" max="11825" width="1.28515625" style="13" customWidth="1"/>
    <col min="11826" max="12032" width="6.85546875" style="13" customWidth="1"/>
    <col min="12033" max="12034" width="2.85546875" style="13" customWidth="1"/>
    <col min="12035" max="12035" width="6.85546875" style="13" customWidth="1"/>
    <col min="12036" max="12036" width="2.28515625" style="13" customWidth="1"/>
    <col min="12037" max="12037" width="8" style="13" customWidth="1"/>
    <col min="12038" max="12038" width="5.42578125" style="13" customWidth="1"/>
    <col min="12039" max="12039" width="1.7109375" style="13" customWidth="1"/>
    <col min="12040" max="12040" width="12.28515625" style="13" customWidth="1"/>
    <col min="12041" max="12041" width="1.140625" style="13" customWidth="1"/>
    <col min="12042" max="12042" width="6.85546875" style="13" customWidth="1"/>
    <col min="12043" max="12043" width="1" style="13" customWidth="1"/>
    <col min="12044" max="12044" width="8" style="13" customWidth="1"/>
    <col min="12045" max="12045" width="9.28515625" style="13" customWidth="1"/>
    <col min="12046" max="12046" width="1" style="13" customWidth="1"/>
    <col min="12047" max="12047" width="1.28515625" style="13" customWidth="1"/>
    <col min="12048" max="12048" width="6" style="13" customWidth="1"/>
    <col min="12049" max="12049" width="1.85546875" style="13" customWidth="1"/>
    <col min="12050" max="12050" width="6.140625" style="13" customWidth="1"/>
    <col min="12051" max="12051" width="1.85546875" style="13" customWidth="1"/>
    <col min="12052" max="12052" width="6.85546875" style="13" customWidth="1"/>
    <col min="12053" max="12053" width="1.140625" style="13" customWidth="1"/>
    <col min="12054" max="12054" width="6.85546875" style="13" customWidth="1"/>
    <col min="12055" max="12055" width="1" style="13" customWidth="1"/>
    <col min="12056" max="12056" width="6.7109375" style="13" customWidth="1"/>
    <col min="12057" max="12057" width="1.42578125" style="13" customWidth="1"/>
    <col min="12058" max="12058" width="6.85546875" style="13" customWidth="1"/>
    <col min="12059" max="12059" width="1" style="13" customWidth="1"/>
    <col min="12060" max="12060" width="4.7109375" style="13" customWidth="1"/>
    <col min="12061" max="12061" width="2.42578125" style="13" customWidth="1"/>
    <col min="12062" max="12062" width="1.140625" style="13" customWidth="1"/>
    <col min="12063" max="12063" width="6.85546875" style="13" customWidth="1"/>
    <col min="12064" max="12064" width="1.28515625" style="13" customWidth="1"/>
    <col min="12065" max="12065" width="6.7109375" style="13" customWidth="1"/>
    <col min="12066" max="12066" width="8.28515625" style="13" customWidth="1"/>
    <col min="12067" max="12067" width="1" style="13" customWidth="1"/>
    <col min="12068" max="12068" width="1.28515625" style="13" customWidth="1"/>
    <col min="12069" max="12069" width="5.42578125" style="13" customWidth="1"/>
    <col min="12070" max="12070" width="1" style="13" customWidth="1"/>
    <col min="12071" max="12071" width="6.85546875" style="13" customWidth="1"/>
    <col min="12072" max="12072" width="1.85546875" style="13" customWidth="1"/>
    <col min="12073" max="12073" width="6.28515625" style="13" customWidth="1"/>
    <col min="12074" max="12074" width="1.140625" style="13" customWidth="1"/>
    <col min="12075" max="12075" width="2.140625" style="13" customWidth="1"/>
    <col min="12076" max="12076" width="1.5703125" style="13" customWidth="1"/>
    <col min="12077" max="12077" width="3.42578125" style="13" customWidth="1"/>
    <col min="12078" max="12078" width="1.85546875" style="13" customWidth="1"/>
    <col min="12079" max="12079" width="2.140625" style="13" customWidth="1"/>
    <col min="12080" max="12080" width="2.42578125" style="13" customWidth="1"/>
    <col min="12081" max="12081" width="1.28515625" style="13" customWidth="1"/>
    <col min="12082" max="12288" width="6.85546875" style="13" customWidth="1"/>
    <col min="12289" max="12290" width="2.85546875" style="13" customWidth="1"/>
    <col min="12291" max="12291" width="6.85546875" style="13" customWidth="1"/>
    <col min="12292" max="12292" width="2.28515625" style="13" customWidth="1"/>
    <col min="12293" max="12293" width="8" style="13" customWidth="1"/>
    <col min="12294" max="12294" width="5.42578125" style="13" customWidth="1"/>
    <col min="12295" max="12295" width="1.7109375" style="13" customWidth="1"/>
    <col min="12296" max="12296" width="12.28515625" style="13" customWidth="1"/>
    <col min="12297" max="12297" width="1.140625" style="13" customWidth="1"/>
    <col min="12298" max="12298" width="6.85546875" style="13" customWidth="1"/>
    <col min="12299" max="12299" width="1" style="13" customWidth="1"/>
    <col min="12300" max="12300" width="8" style="13" customWidth="1"/>
    <col min="12301" max="12301" width="9.28515625" style="13" customWidth="1"/>
    <col min="12302" max="12302" width="1" style="13" customWidth="1"/>
    <col min="12303" max="12303" width="1.28515625" style="13" customWidth="1"/>
    <col min="12304" max="12304" width="6" style="13" customWidth="1"/>
    <col min="12305" max="12305" width="1.85546875" style="13" customWidth="1"/>
    <col min="12306" max="12306" width="6.140625" style="13" customWidth="1"/>
    <col min="12307" max="12307" width="1.85546875" style="13" customWidth="1"/>
    <col min="12308" max="12308" width="6.85546875" style="13" customWidth="1"/>
    <col min="12309" max="12309" width="1.140625" style="13" customWidth="1"/>
    <col min="12310" max="12310" width="6.85546875" style="13" customWidth="1"/>
    <col min="12311" max="12311" width="1" style="13" customWidth="1"/>
    <col min="12312" max="12312" width="6.7109375" style="13" customWidth="1"/>
    <col min="12313" max="12313" width="1.42578125" style="13" customWidth="1"/>
    <col min="12314" max="12314" width="6.85546875" style="13" customWidth="1"/>
    <col min="12315" max="12315" width="1" style="13" customWidth="1"/>
    <col min="12316" max="12316" width="4.7109375" style="13" customWidth="1"/>
    <col min="12317" max="12317" width="2.42578125" style="13" customWidth="1"/>
    <col min="12318" max="12318" width="1.140625" style="13" customWidth="1"/>
    <col min="12319" max="12319" width="6.85546875" style="13" customWidth="1"/>
    <col min="12320" max="12320" width="1.28515625" style="13" customWidth="1"/>
    <col min="12321" max="12321" width="6.7109375" style="13" customWidth="1"/>
    <col min="12322" max="12322" width="8.28515625" style="13" customWidth="1"/>
    <col min="12323" max="12323" width="1" style="13" customWidth="1"/>
    <col min="12324" max="12324" width="1.28515625" style="13" customWidth="1"/>
    <col min="12325" max="12325" width="5.42578125" style="13" customWidth="1"/>
    <col min="12326" max="12326" width="1" style="13" customWidth="1"/>
    <col min="12327" max="12327" width="6.85546875" style="13" customWidth="1"/>
    <col min="12328" max="12328" width="1.85546875" style="13" customWidth="1"/>
    <col min="12329" max="12329" width="6.28515625" style="13" customWidth="1"/>
    <col min="12330" max="12330" width="1.140625" style="13" customWidth="1"/>
    <col min="12331" max="12331" width="2.140625" style="13" customWidth="1"/>
    <col min="12332" max="12332" width="1.5703125" style="13" customWidth="1"/>
    <col min="12333" max="12333" width="3.42578125" style="13" customWidth="1"/>
    <col min="12334" max="12334" width="1.85546875" style="13" customWidth="1"/>
    <col min="12335" max="12335" width="2.140625" style="13" customWidth="1"/>
    <col min="12336" max="12336" width="2.42578125" style="13" customWidth="1"/>
    <col min="12337" max="12337" width="1.28515625" style="13" customWidth="1"/>
    <col min="12338" max="12544" width="6.85546875" style="13" customWidth="1"/>
    <col min="12545" max="12546" width="2.85546875" style="13" customWidth="1"/>
    <col min="12547" max="12547" width="6.85546875" style="13" customWidth="1"/>
    <col min="12548" max="12548" width="2.28515625" style="13" customWidth="1"/>
    <col min="12549" max="12549" width="8" style="13" customWidth="1"/>
    <col min="12550" max="12550" width="5.42578125" style="13" customWidth="1"/>
    <col min="12551" max="12551" width="1.7109375" style="13" customWidth="1"/>
    <col min="12552" max="12552" width="12.28515625" style="13" customWidth="1"/>
    <col min="12553" max="12553" width="1.140625" style="13" customWidth="1"/>
    <col min="12554" max="12554" width="6.85546875" style="13" customWidth="1"/>
    <col min="12555" max="12555" width="1" style="13" customWidth="1"/>
    <col min="12556" max="12556" width="8" style="13" customWidth="1"/>
    <col min="12557" max="12557" width="9.28515625" style="13" customWidth="1"/>
    <col min="12558" max="12558" width="1" style="13" customWidth="1"/>
    <col min="12559" max="12559" width="1.28515625" style="13" customWidth="1"/>
    <col min="12560" max="12560" width="6" style="13" customWidth="1"/>
    <col min="12561" max="12561" width="1.85546875" style="13" customWidth="1"/>
    <col min="12562" max="12562" width="6.140625" style="13" customWidth="1"/>
    <col min="12563" max="12563" width="1.85546875" style="13" customWidth="1"/>
    <col min="12564" max="12564" width="6.85546875" style="13" customWidth="1"/>
    <col min="12565" max="12565" width="1.140625" style="13" customWidth="1"/>
    <col min="12566" max="12566" width="6.85546875" style="13" customWidth="1"/>
    <col min="12567" max="12567" width="1" style="13" customWidth="1"/>
    <col min="12568" max="12568" width="6.7109375" style="13" customWidth="1"/>
    <col min="12569" max="12569" width="1.42578125" style="13" customWidth="1"/>
    <col min="12570" max="12570" width="6.85546875" style="13" customWidth="1"/>
    <col min="12571" max="12571" width="1" style="13" customWidth="1"/>
    <col min="12572" max="12572" width="4.7109375" style="13" customWidth="1"/>
    <col min="12573" max="12573" width="2.42578125" style="13" customWidth="1"/>
    <col min="12574" max="12574" width="1.140625" style="13" customWidth="1"/>
    <col min="12575" max="12575" width="6.85546875" style="13" customWidth="1"/>
    <col min="12576" max="12576" width="1.28515625" style="13" customWidth="1"/>
    <col min="12577" max="12577" width="6.7109375" style="13" customWidth="1"/>
    <col min="12578" max="12578" width="8.28515625" style="13" customWidth="1"/>
    <col min="12579" max="12579" width="1" style="13" customWidth="1"/>
    <col min="12580" max="12580" width="1.28515625" style="13" customWidth="1"/>
    <col min="12581" max="12581" width="5.42578125" style="13" customWidth="1"/>
    <col min="12582" max="12582" width="1" style="13" customWidth="1"/>
    <col min="12583" max="12583" width="6.85546875" style="13" customWidth="1"/>
    <col min="12584" max="12584" width="1.85546875" style="13" customWidth="1"/>
    <col min="12585" max="12585" width="6.28515625" style="13" customWidth="1"/>
    <col min="12586" max="12586" width="1.140625" style="13" customWidth="1"/>
    <col min="12587" max="12587" width="2.140625" style="13" customWidth="1"/>
    <col min="12588" max="12588" width="1.5703125" style="13" customWidth="1"/>
    <col min="12589" max="12589" width="3.42578125" style="13" customWidth="1"/>
    <col min="12590" max="12590" width="1.85546875" style="13" customWidth="1"/>
    <col min="12591" max="12591" width="2.140625" style="13" customWidth="1"/>
    <col min="12592" max="12592" width="2.42578125" style="13" customWidth="1"/>
    <col min="12593" max="12593" width="1.28515625" style="13" customWidth="1"/>
    <col min="12594" max="12800" width="6.85546875" style="13" customWidth="1"/>
    <col min="12801" max="12802" width="2.85546875" style="13" customWidth="1"/>
    <col min="12803" max="12803" width="6.85546875" style="13" customWidth="1"/>
    <col min="12804" max="12804" width="2.28515625" style="13" customWidth="1"/>
    <col min="12805" max="12805" width="8" style="13" customWidth="1"/>
    <col min="12806" max="12806" width="5.42578125" style="13" customWidth="1"/>
    <col min="12807" max="12807" width="1.7109375" style="13" customWidth="1"/>
    <col min="12808" max="12808" width="12.28515625" style="13" customWidth="1"/>
    <col min="12809" max="12809" width="1.140625" style="13" customWidth="1"/>
    <col min="12810" max="12810" width="6.85546875" style="13" customWidth="1"/>
    <col min="12811" max="12811" width="1" style="13" customWidth="1"/>
    <col min="12812" max="12812" width="8" style="13" customWidth="1"/>
    <col min="12813" max="12813" width="9.28515625" style="13" customWidth="1"/>
    <col min="12814" max="12814" width="1" style="13" customWidth="1"/>
    <col min="12815" max="12815" width="1.28515625" style="13" customWidth="1"/>
    <col min="12816" max="12816" width="6" style="13" customWidth="1"/>
    <col min="12817" max="12817" width="1.85546875" style="13" customWidth="1"/>
    <col min="12818" max="12818" width="6.140625" style="13" customWidth="1"/>
    <col min="12819" max="12819" width="1.85546875" style="13" customWidth="1"/>
    <col min="12820" max="12820" width="6.85546875" style="13" customWidth="1"/>
    <col min="12821" max="12821" width="1.140625" style="13" customWidth="1"/>
    <col min="12822" max="12822" width="6.85546875" style="13" customWidth="1"/>
    <col min="12823" max="12823" width="1" style="13" customWidth="1"/>
    <col min="12824" max="12824" width="6.7109375" style="13" customWidth="1"/>
    <col min="12825" max="12825" width="1.42578125" style="13" customWidth="1"/>
    <col min="12826" max="12826" width="6.85546875" style="13" customWidth="1"/>
    <col min="12827" max="12827" width="1" style="13" customWidth="1"/>
    <col min="12828" max="12828" width="4.7109375" style="13" customWidth="1"/>
    <col min="12829" max="12829" width="2.42578125" style="13" customWidth="1"/>
    <col min="12830" max="12830" width="1.140625" style="13" customWidth="1"/>
    <col min="12831" max="12831" width="6.85546875" style="13" customWidth="1"/>
    <col min="12832" max="12832" width="1.28515625" style="13" customWidth="1"/>
    <col min="12833" max="12833" width="6.7109375" style="13" customWidth="1"/>
    <col min="12834" max="12834" width="8.28515625" style="13" customWidth="1"/>
    <col min="12835" max="12835" width="1" style="13" customWidth="1"/>
    <col min="12836" max="12836" width="1.28515625" style="13" customWidth="1"/>
    <col min="12837" max="12837" width="5.42578125" style="13" customWidth="1"/>
    <col min="12838" max="12838" width="1" style="13" customWidth="1"/>
    <col min="12839" max="12839" width="6.85546875" style="13" customWidth="1"/>
    <col min="12840" max="12840" width="1.85546875" style="13" customWidth="1"/>
    <col min="12841" max="12841" width="6.28515625" style="13" customWidth="1"/>
    <col min="12842" max="12842" width="1.140625" style="13" customWidth="1"/>
    <col min="12843" max="12843" width="2.140625" style="13" customWidth="1"/>
    <col min="12844" max="12844" width="1.5703125" style="13" customWidth="1"/>
    <col min="12845" max="12845" width="3.42578125" style="13" customWidth="1"/>
    <col min="12846" max="12846" width="1.85546875" style="13" customWidth="1"/>
    <col min="12847" max="12847" width="2.140625" style="13" customWidth="1"/>
    <col min="12848" max="12848" width="2.42578125" style="13" customWidth="1"/>
    <col min="12849" max="12849" width="1.28515625" style="13" customWidth="1"/>
    <col min="12850" max="13056" width="6.85546875" style="13" customWidth="1"/>
    <col min="13057" max="13058" width="2.85546875" style="13" customWidth="1"/>
    <col min="13059" max="13059" width="6.85546875" style="13" customWidth="1"/>
    <col min="13060" max="13060" width="2.28515625" style="13" customWidth="1"/>
    <col min="13061" max="13061" width="8" style="13" customWidth="1"/>
    <col min="13062" max="13062" width="5.42578125" style="13" customWidth="1"/>
    <col min="13063" max="13063" width="1.7109375" style="13" customWidth="1"/>
    <col min="13064" max="13064" width="12.28515625" style="13" customWidth="1"/>
    <col min="13065" max="13065" width="1.140625" style="13" customWidth="1"/>
    <col min="13066" max="13066" width="6.85546875" style="13" customWidth="1"/>
    <col min="13067" max="13067" width="1" style="13" customWidth="1"/>
    <col min="13068" max="13068" width="8" style="13" customWidth="1"/>
    <col min="13069" max="13069" width="9.28515625" style="13" customWidth="1"/>
    <col min="13070" max="13070" width="1" style="13" customWidth="1"/>
    <col min="13071" max="13071" width="1.28515625" style="13" customWidth="1"/>
    <col min="13072" max="13072" width="6" style="13" customWidth="1"/>
    <col min="13073" max="13073" width="1.85546875" style="13" customWidth="1"/>
    <col min="13074" max="13074" width="6.140625" style="13" customWidth="1"/>
    <col min="13075" max="13075" width="1.85546875" style="13" customWidth="1"/>
    <col min="13076" max="13076" width="6.85546875" style="13" customWidth="1"/>
    <col min="13077" max="13077" width="1.140625" style="13" customWidth="1"/>
    <col min="13078" max="13078" width="6.85546875" style="13" customWidth="1"/>
    <col min="13079" max="13079" width="1" style="13" customWidth="1"/>
    <col min="13080" max="13080" width="6.7109375" style="13" customWidth="1"/>
    <col min="13081" max="13081" width="1.42578125" style="13" customWidth="1"/>
    <col min="13082" max="13082" width="6.85546875" style="13" customWidth="1"/>
    <col min="13083" max="13083" width="1" style="13" customWidth="1"/>
    <col min="13084" max="13084" width="4.7109375" style="13" customWidth="1"/>
    <col min="13085" max="13085" width="2.42578125" style="13" customWidth="1"/>
    <col min="13086" max="13086" width="1.140625" style="13" customWidth="1"/>
    <col min="13087" max="13087" width="6.85546875" style="13" customWidth="1"/>
    <col min="13088" max="13088" width="1.28515625" style="13" customWidth="1"/>
    <col min="13089" max="13089" width="6.7109375" style="13" customWidth="1"/>
    <col min="13090" max="13090" width="8.28515625" style="13" customWidth="1"/>
    <col min="13091" max="13091" width="1" style="13" customWidth="1"/>
    <col min="13092" max="13092" width="1.28515625" style="13" customWidth="1"/>
    <col min="13093" max="13093" width="5.42578125" style="13" customWidth="1"/>
    <col min="13094" max="13094" width="1" style="13" customWidth="1"/>
    <col min="13095" max="13095" width="6.85546875" style="13" customWidth="1"/>
    <col min="13096" max="13096" width="1.85546875" style="13" customWidth="1"/>
    <col min="13097" max="13097" width="6.28515625" style="13" customWidth="1"/>
    <col min="13098" max="13098" width="1.140625" style="13" customWidth="1"/>
    <col min="13099" max="13099" width="2.140625" style="13" customWidth="1"/>
    <col min="13100" max="13100" width="1.5703125" style="13" customWidth="1"/>
    <col min="13101" max="13101" width="3.42578125" style="13" customWidth="1"/>
    <col min="13102" max="13102" width="1.85546875" style="13" customWidth="1"/>
    <col min="13103" max="13103" width="2.140625" style="13" customWidth="1"/>
    <col min="13104" max="13104" width="2.42578125" style="13" customWidth="1"/>
    <col min="13105" max="13105" width="1.28515625" style="13" customWidth="1"/>
    <col min="13106" max="13312" width="6.85546875" style="13" customWidth="1"/>
    <col min="13313" max="13314" width="2.85546875" style="13" customWidth="1"/>
    <col min="13315" max="13315" width="6.85546875" style="13" customWidth="1"/>
    <col min="13316" max="13316" width="2.28515625" style="13" customWidth="1"/>
    <col min="13317" max="13317" width="8" style="13" customWidth="1"/>
    <col min="13318" max="13318" width="5.42578125" style="13" customWidth="1"/>
    <col min="13319" max="13319" width="1.7109375" style="13" customWidth="1"/>
    <col min="13320" max="13320" width="12.28515625" style="13" customWidth="1"/>
    <col min="13321" max="13321" width="1.140625" style="13" customWidth="1"/>
    <col min="13322" max="13322" width="6.85546875" style="13" customWidth="1"/>
    <col min="13323" max="13323" width="1" style="13" customWidth="1"/>
    <col min="13324" max="13324" width="8" style="13" customWidth="1"/>
    <col min="13325" max="13325" width="9.28515625" style="13" customWidth="1"/>
    <col min="13326" max="13326" width="1" style="13" customWidth="1"/>
    <col min="13327" max="13327" width="1.28515625" style="13" customWidth="1"/>
    <col min="13328" max="13328" width="6" style="13" customWidth="1"/>
    <col min="13329" max="13329" width="1.85546875" style="13" customWidth="1"/>
    <col min="13330" max="13330" width="6.140625" style="13" customWidth="1"/>
    <col min="13331" max="13331" width="1.85546875" style="13" customWidth="1"/>
    <col min="13332" max="13332" width="6.85546875" style="13" customWidth="1"/>
    <col min="13333" max="13333" width="1.140625" style="13" customWidth="1"/>
    <col min="13334" max="13334" width="6.85546875" style="13" customWidth="1"/>
    <col min="13335" max="13335" width="1" style="13" customWidth="1"/>
    <col min="13336" max="13336" width="6.7109375" style="13" customWidth="1"/>
    <col min="13337" max="13337" width="1.42578125" style="13" customWidth="1"/>
    <col min="13338" max="13338" width="6.85546875" style="13" customWidth="1"/>
    <col min="13339" max="13339" width="1" style="13" customWidth="1"/>
    <col min="13340" max="13340" width="4.7109375" style="13" customWidth="1"/>
    <col min="13341" max="13341" width="2.42578125" style="13" customWidth="1"/>
    <col min="13342" max="13342" width="1.140625" style="13" customWidth="1"/>
    <col min="13343" max="13343" width="6.85546875" style="13" customWidth="1"/>
    <col min="13344" max="13344" width="1.28515625" style="13" customWidth="1"/>
    <col min="13345" max="13345" width="6.7109375" style="13" customWidth="1"/>
    <col min="13346" max="13346" width="8.28515625" style="13" customWidth="1"/>
    <col min="13347" max="13347" width="1" style="13" customWidth="1"/>
    <col min="13348" max="13348" width="1.28515625" style="13" customWidth="1"/>
    <col min="13349" max="13349" width="5.42578125" style="13" customWidth="1"/>
    <col min="13350" max="13350" width="1" style="13" customWidth="1"/>
    <col min="13351" max="13351" width="6.85546875" style="13" customWidth="1"/>
    <col min="13352" max="13352" width="1.85546875" style="13" customWidth="1"/>
    <col min="13353" max="13353" width="6.28515625" style="13" customWidth="1"/>
    <col min="13354" max="13354" width="1.140625" style="13" customWidth="1"/>
    <col min="13355" max="13355" width="2.140625" style="13" customWidth="1"/>
    <col min="13356" max="13356" width="1.5703125" style="13" customWidth="1"/>
    <col min="13357" max="13357" width="3.42578125" style="13" customWidth="1"/>
    <col min="13358" max="13358" width="1.85546875" style="13" customWidth="1"/>
    <col min="13359" max="13359" width="2.140625" style="13" customWidth="1"/>
    <col min="13360" max="13360" width="2.42578125" style="13" customWidth="1"/>
    <col min="13361" max="13361" width="1.28515625" style="13" customWidth="1"/>
    <col min="13362" max="13568" width="6.85546875" style="13" customWidth="1"/>
    <col min="13569" max="13570" width="2.85546875" style="13" customWidth="1"/>
    <col min="13571" max="13571" width="6.85546875" style="13" customWidth="1"/>
    <col min="13572" max="13572" width="2.28515625" style="13" customWidth="1"/>
    <col min="13573" max="13573" width="8" style="13" customWidth="1"/>
    <col min="13574" max="13574" width="5.42578125" style="13" customWidth="1"/>
    <col min="13575" max="13575" width="1.7109375" style="13" customWidth="1"/>
    <col min="13576" max="13576" width="12.28515625" style="13" customWidth="1"/>
    <col min="13577" max="13577" width="1.140625" style="13" customWidth="1"/>
    <col min="13578" max="13578" width="6.85546875" style="13" customWidth="1"/>
    <col min="13579" max="13579" width="1" style="13" customWidth="1"/>
    <col min="13580" max="13580" width="8" style="13" customWidth="1"/>
    <col min="13581" max="13581" width="9.28515625" style="13" customWidth="1"/>
    <col min="13582" max="13582" width="1" style="13" customWidth="1"/>
    <col min="13583" max="13583" width="1.28515625" style="13" customWidth="1"/>
    <col min="13584" max="13584" width="6" style="13" customWidth="1"/>
    <col min="13585" max="13585" width="1.85546875" style="13" customWidth="1"/>
    <col min="13586" max="13586" width="6.140625" style="13" customWidth="1"/>
    <col min="13587" max="13587" width="1.85546875" style="13" customWidth="1"/>
    <col min="13588" max="13588" width="6.85546875" style="13" customWidth="1"/>
    <col min="13589" max="13589" width="1.140625" style="13" customWidth="1"/>
    <col min="13590" max="13590" width="6.85546875" style="13" customWidth="1"/>
    <col min="13591" max="13591" width="1" style="13" customWidth="1"/>
    <col min="13592" max="13592" width="6.7109375" style="13" customWidth="1"/>
    <col min="13593" max="13593" width="1.42578125" style="13" customWidth="1"/>
    <col min="13594" max="13594" width="6.85546875" style="13" customWidth="1"/>
    <col min="13595" max="13595" width="1" style="13" customWidth="1"/>
    <col min="13596" max="13596" width="4.7109375" style="13" customWidth="1"/>
    <col min="13597" max="13597" width="2.42578125" style="13" customWidth="1"/>
    <col min="13598" max="13598" width="1.140625" style="13" customWidth="1"/>
    <col min="13599" max="13599" width="6.85546875" style="13" customWidth="1"/>
    <col min="13600" max="13600" width="1.28515625" style="13" customWidth="1"/>
    <col min="13601" max="13601" width="6.7109375" style="13" customWidth="1"/>
    <col min="13602" max="13602" width="8.28515625" style="13" customWidth="1"/>
    <col min="13603" max="13603" width="1" style="13" customWidth="1"/>
    <col min="13604" max="13604" width="1.28515625" style="13" customWidth="1"/>
    <col min="13605" max="13605" width="5.42578125" style="13" customWidth="1"/>
    <col min="13606" max="13606" width="1" style="13" customWidth="1"/>
    <col min="13607" max="13607" width="6.85546875" style="13" customWidth="1"/>
    <col min="13608" max="13608" width="1.85546875" style="13" customWidth="1"/>
    <col min="13609" max="13609" width="6.28515625" style="13" customWidth="1"/>
    <col min="13610" max="13610" width="1.140625" style="13" customWidth="1"/>
    <col min="13611" max="13611" width="2.140625" style="13" customWidth="1"/>
    <col min="13612" max="13612" width="1.5703125" style="13" customWidth="1"/>
    <col min="13613" max="13613" width="3.42578125" style="13" customWidth="1"/>
    <col min="13614" max="13614" width="1.85546875" style="13" customWidth="1"/>
    <col min="13615" max="13615" width="2.140625" style="13" customWidth="1"/>
    <col min="13616" max="13616" width="2.42578125" style="13" customWidth="1"/>
    <col min="13617" max="13617" width="1.28515625" style="13" customWidth="1"/>
    <col min="13618" max="13824" width="6.85546875" style="13" customWidth="1"/>
    <col min="13825" max="13826" width="2.85546875" style="13" customWidth="1"/>
    <col min="13827" max="13827" width="6.85546875" style="13" customWidth="1"/>
    <col min="13828" max="13828" width="2.28515625" style="13" customWidth="1"/>
    <col min="13829" max="13829" width="8" style="13" customWidth="1"/>
    <col min="13830" max="13830" width="5.42578125" style="13" customWidth="1"/>
    <col min="13831" max="13831" width="1.7109375" style="13" customWidth="1"/>
    <col min="13832" max="13832" width="12.28515625" style="13" customWidth="1"/>
    <col min="13833" max="13833" width="1.140625" style="13" customWidth="1"/>
    <col min="13834" max="13834" width="6.85546875" style="13" customWidth="1"/>
    <col min="13835" max="13835" width="1" style="13" customWidth="1"/>
    <col min="13836" max="13836" width="8" style="13" customWidth="1"/>
    <col min="13837" max="13837" width="9.28515625" style="13" customWidth="1"/>
    <col min="13838" max="13838" width="1" style="13" customWidth="1"/>
    <col min="13839" max="13839" width="1.28515625" style="13" customWidth="1"/>
    <col min="13840" max="13840" width="6" style="13" customWidth="1"/>
    <col min="13841" max="13841" width="1.85546875" style="13" customWidth="1"/>
    <col min="13842" max="13842" width="6.140625" style="13" customWidth="1"/>
    <col min="13843" max="13843" width="1.85546875" style="13" customWidth="1"/>
    <col min="13844" max="13844" width="6.85546875" style="13" customWidth="1"/>
    <col min="13845" max="13845" width="1.140625" style="13" customWidth="1"/>
    <col min="13846" max="13846" width="6.85546875" style="13" customWidth="1"/>
    <col min="13847" max="13847" width="1" style="13" customWidth="1"/>
    <col min="13848" max="13848" width="6.7109375" style="13" customWidth="1"/>
    <col min="13849" max="13849" width="1.42578125" style="13" customWidth="1"/>
    <col min="13850" max="13850" width="6.85546875" style="13" customWidth="1"/>
    <col min="13851" max="13851" width="1" style="13" customWidth="1"/>
    <col min="13852" max="13852" width="4.7109375" style="13" customWidth="1"/>
    <col min="13853" max="13853" width="2.42578125" style="13" customWidth="1"/>
    <col min="13854" max="13854" width="1.140625" style="13" customWidth="1"/>
    <col min="13855" max="13855" width="6.85546875" style="13" customWidth="1"/>
    <col min="13856" max="13856" width="1.28515625" style="13" customWidth="1"/>
    <col min="13857" max="13857" width="6.7109375" style="13" customWidth="1"/>
    <col min="13858" max="13858" width="8.28515625" style="13" customWidth="1"/>
    <col min="13859" max="13859" width="1" style="13" customWidth="1"/>
    <col min="13860" max="13860" width="1.28515625" style="13" customWidth="1"/>
    <col min="13861" max="13861" width="5.42578125" style="13" customWidth="1"/>
    <col min="13862" max="13862" width="1" style="13" customWidth="1"/>
    <col min="13863" max="13863" width="6.85546875" style="13" customWidth="1"/>
    <col min="13864" max="13864" width="1.85546875" style="13" customWidth="1"/>
    <col min="13865" max="13865" width="6.28515625" style="13" customWidth="1"/>
    <col min="13866" max="13866" width="1.140625" style="13" customWidth="1"/>
    <col min="13867" max="13867" width="2.140625" style="13" customWidth="1"/>
    <col min="13868" max="13868" width="1.5703125" style="13" customWidth="1"/>
    <col min="13869" max="13869" width="3.42578125" style="13" customWidth="1"/>
    <col min="13870" max="13870" width="1.85546875" style="13" customWidth="1"/>
    <col min="13871" max="13871" width="2.140625" style="13" customWidth="1"/>
    <col min="13872" max="13872" width="2.42578125" style="13" customWidth="1"/>
    <col min="13873" max="13873" width="1.28515625" style="13" customWidth="1"/>
    <col min="13874" max="14080" width="6.85546875" style="13" customWidth="1"/>
    <col min="14081" max="14082" width="2.85546875" style="13" customWidth="1"/>
    <col min="14083" max="14083" width="6.85546875" style="13" customWidth="1"/>
    <col min="14084" max="14084" width="2.28515625" style="13" customWidth="1"/>
    <col min="14085" max="14085" width="8" style="13" customWidth="1"/>
    <col min="14086" max="14086" width="5.42578125" style="13" customWidth="1"/>
    <col min="14087" max="14087" width="1.7109375" style="13" customWidth="1"/>
    <col min="14088" max="14088" width="12.28515625" style="13" customWidth="1"/>
    <col min="14089" max="14089" width="1.140625" style="13" customWidth="1"/>
    <col min="14090" max="14090" width="6.85546875" style="13" customWidth="1"/>
    <col min="14091" max="14091" width="1" style="13" customWidth="1"/>
    <col min="14092" max="14092" width="8" style="13" customWidth="1"/>
    <col min="14093" max="14093" width="9.28515625" style="13" customWidth="1"/>
    <col min="14094" max="14094" width="1" style="13" customWidth="1"/>
    <col min="14095" max="14095" width="1.28515625" style="13" customWidth="1"/>
    <col min="14096" max="14096" width="6" style="13" customWidth="1"/>
    <col min="14097" max="14097" width="1.85546875" style="13" customWidth="1"/>
    <col min="14098" max="14098" width="6.140625" style="13" customWidth="1"/>
    <col min="14099" max="14099" width="1.85546875" style="13" customWidth="1"/>
    <col min="14100" max="14100" width="6.85546875" style="13" customWidth="1"/>
    <col min="14101" max="14101" width="1.140625" style="13" customWidth="1"/>
    <col min="14102" max="14102" width="6.85546875" style="13" customWidth="1"/>
    <col min="14103" max="14103" width="1" style="13" customWidth="1"/>
    <col min="14104" max="14104" width="6.7109375" style="13" customWidth="1"/>
    <col min="14105" max="14105" width="1.42578125" style="13" customWidth="1"/>
    <col min="14106" max="14106" width="6.85546875" style="13" customWidth="1"/>
    <col min="14107" max="14107" width="1" style="13" customWidth="1"/>
    <col min="14108" max="14108" width="4.7109375" style="13" customWidth="1"/>
    <col min="14109" max="14109" width="2.42578125" style="13" customWidth="1"/>
    <col min="14110" max="14110" width="1.140625" style="13" customWidth="1"/>
    <col min="14111" max="14111" width="6.85546875" style="13" customWidth="1"/>
    <col min="14112" max="14112" width="1.28515625" style="13" customWidth="1"/>
    <col min="14113" max="14113" width="6.7109375" style="13" customWidth="1"/>
    <col min="14114" max="14114" width="8.28515625" style="13" customWidth="1"/>
    <col min="14115" max="14115" width="1" style="13" customWidth="1"/>
    <col min="14116" max="14116" width="1.28515625" style="13" customWidth="1"/>
    <col min="14117" max="14117" width="5.42578125" style="13" customWidth="1"/>
    <col min="14118" max="14118" width="1" style="13" customWidth="1"/>
    <col min="14119" max="14119" width="6.85546875" style="13" customWidth="1"/>
    <col min="14120" max="14120" width="1.85546875" style="13" customWidth="1"/>
    <col min="14121" max="14121" width="6.28515625" style="13" customWidth="1"/>
    <col min="14122" max="14122" width="1.140625" style="13" customWidth="1"/>
    <col min="14123" max="14123" width="2.140625" style="13" customWidth="1"/>
    <col min="14124" max="14124" width="1.5703125" style="13" customWidth="1"/>
    <col min="14125" max="14125" width="3.42578125" style="13" customWidth="1"/>
    <col min="14126" max="14126" width="1.85546875" style="13" customWidth="1"/>
    <col min="14127" max="14127" width="2.140625" style="13" customWidth="1"/>
    <col min="14128" max="14128" width="2.42578125" style="13" customWidth="1"/>
    <col min="14129" max="14129" width="1.28515625" style="13" customWidth="1"/>
    <col min="14130" max="14336" width="6.85546875" style="13" customWidth="1"/>
    <col min="14337" max="14338" width="2.85546875" style="13" customWidth="1"/>
    <col min="14339" max="14339" width="6.85546875" style="13" customWidth="1"/>
    <col min="14340" max="14340" width="2.28515625" style="13" customWidth="1"/>
    <col min="14341" max="14341" width="8" style="13" customWidth="1"/>
    <col min="14342" max="14342" width="5.42578125" style="13" customWidth="1"/>
    <col min="14343" max="14343" width="1.7109375" style="13" customWidth="1"/>
    <col min="14344" max="14344" width="12.28515625" style="13" customWidth="1"/>
    <col min="14345" max="14345" width="1.140625" style="13" customWidth="1"/>
    <col min="14346" max="14346" width="6.85546875" style="13" customWidth="1"/>
    <col min="14347" max="14347" width="1" style="13" customWidth="1"/>
    <col min="14348" max="14348" width="8" style="13" customWidth="1"/>
    <col min="14349" max="14349" width="9.28515625" style="13" customWidth="1"/>
    <col min="14350" max="14350" width="1" style="13" customWidth="1"/>
    <col min="14351" max="14351" width="1.28515625" style="13" customWidth="1"/>
    <col min="14352" max="14352" width="6" style="13" customWidth="1"/>
    <col min="14353" max="14353" width="1.85546875" style="13" customWidth="1"/>
    <col min="14354" max="14354" width="6.140625" style="13" customWidth="1"/>
    <col min="14355" max="14355" width="1.85546875" style="13" customWidth="1"/>
    <col min="14356" max="14356" width="6.85546875" style="13" customWidth="1"/>
    <col min="14357" max="14357" width="1.140625" style="13" customWidth="1"/>
    <col min="14358" max="14358" width="6.85546875" style="13" customWidth="1"/>
    <col min="14359" max="14359" width="1" style="13" customWidth="1"/>
    <col min="14360" max="14360" width="6.7109375" style="13" customWidth="1"/>
    <col min="14361" max="14361" width="1.42578125" style="13" customWidth="1"/>
    <col min="14362" max="14362" width="6.85546875" style="13" customWidth="1"/>
    <col min="14363" max="14363" width="1" style="13" customWidth="1"/>
    <col min="14364" max="14364" width="4.7109375" style="13" customWidth="1"/>
    <col min="14365" max="14365" width="2.42578125" style="13" customWidth="1"/>
    <col min="14366" max="14366" width="1.140625" style="13" customWidth="1"/>
    <col min="14367" max="14367" width="6.85546875" style="13" customWidth="1"/>
    <col min="14368" max="14368" width="1.28515625" style="13" customWidth="1"/>
    <col min="14369" max="14369" width="6.7109375" style="13" customWidth="1"/>
    <col min="14370" max="14370" width="8.28515625" style="13" customWidth="1"/>
    <col min="14371" max="14371" width="1" style="13" customWidth="1"/>
    <col min="14372" max="14372" width="1.28515625" style="13" customWidth="1"/>
    <col min="14373" max="14373" width="5.42578125" style="13" customWidth="1"/>
    <col min="14374" max="14374" width="1" style="13" customWidth="1"/>
    <col min="14375" max="14375" width="6.85546875" style="13" customWidth="1"/>
    <col min="14376" max="14376" width="1.85546875" style="13" customWidth="1"/>
    <col min="14377" max="14377" width="6.28515625" style="13" customWidth="1"/>
    <col min="14378" max="14378" width="1.140625" style="13" customWidth="1"/>
    <col min="14379" max="14379" width="2.140625" style="13" customWidth="1"/>
    <col min="14380" max="14380" width="1.5703125" style="13" customWidth="1"/>
    <col min="14381" max="14381" width="3.42578125" style="13" customWidth="1"/>
    <col min="14382" max="14382" width="1.85546875" style="13" customWidth="1"/>
    <col min="14383" max="14383" width="2.140625" style="13" customWidth="1"/>
    <col min="14384" max="14384" width="2.42578125" style="13" customWidth="1"/>
    <col min="14385" max="14385" width="1.28515625" style="13" customWidth="1"/>
    <col min="14386" max="14592" width="6.85546875" style="13" customWidth="1"/>
    <col min="14593" max="14594" width="2.85546875" style="13" customWidth="1"/>
    <col min="14595" max="14595" width="6.85546875" style="13" customWidth="1"/>
    <col min="14596" max="14596" width="2.28515625" style="13" customWidth="1"/>
    <col min="14597" max="14597" width="8" style="13" customWidth="1"/>
    <col min="14598" max="14598" width="5.42578125" style="13" customWidth="1"/>
    <col min="14599" max="14599" width="1.7109375" style="13" customWidth="1"/>
    <col min="14600" max="14600" width="12.28515625" style="13" customWidth="1"/>
    <col min="14601" max="14601" width="1.140625" style="13" customWidth="1"/>
    <col min="14602" max="14602" width="6.85546875" style="13" customWidth="1"/>
    <col min="14603" max="14603" width="1" style="13" customWidth="1"/>
    <col min="14604" max="14604" width="8" style="13" customWidth="1"/>
    <col min="14605" max="14605" width="9.28515625" style="13" customWidth="1"/>
    <col min="14606" max="14606" width="1" style="13" customWidth="1"/>
    <col min="14607" max="14607" width="1.28515625" style="13" customWidth="1"/>
    <col min="14608" max="14608" width="6" style="13" customWidth="1"/>
    <col min="14609" max="14609" width="1.85546875" style="13" customWidth="1"/>
    <col min="14610" max="14610" width="6.140625" style="13" customWidth="1"/>
    <col min="14611" max="14611" width="1.85546875" style="13" customWidth="1"/>
    <col min="14612" max="14612" width="6.85546875" style="13" customWidth="1"/>
    <col min="14613" max="14613" width="1.140625" style="13" customWidth="1"/>
    <col min="14614" max="14614" width="6.85546875" style="13" customWidth="1"/>
    <col min="14615" max="14615" width="1" style="13" customWidth="1"/>
    <col min="14616" max="14616" width="6.7109375" style="13" customWidth="1"/>
    <col min="14617" max="14617" width="1.42578125" style="13" customWidth="1"/>
    <col min="14618" max="14618" width="6.85546875" style="13" customWidth="1"/>
    <col min="14619" max="14619" width="1" style="13" customWidth="1"/>
    <col min="14620" max="14620" width="4.7109375" style="13" customWidth="1"/>
    <col min="14621" max="14621" width="2.42578125" style="13" customWidth="1"/>
    <col min="14622" max="14622" width="1.140625" style="13" customWidth="1"/>
    <col min="14623" max="14623" width="6.85546875" style="13" customWidth="1"/>
    <col min="14624" max="14624" width="1.28515625" style="13" customWidth="1"/>
    <col min="14625" max="14625" width="6.7109375" style="13" customWidth="1"/>
    <col min="14626" max="14626" width="8.28515625" style="13" customWidth="1"/>
    <col min="14627" max="14627" width="1" style="13" customWidth="1"/>
    <col min="14628" max="14628" width="1.28515625" style="13" customWidth="1"/>
    <col min="14629" max="14629" width="5.42578125" style="13" customWidth="1"/>
    <col min="14630" max="14630" width="1" style="13" customWidth="1"/>
    <col min="14631" max="14631" width="6.85546875" style="13" customWidth="1"/>
    <col min="14632" max="14632" width="1.85546875" style="13" customWidth="1"/>
    <col min="14633" max="14633" width="6.28515625" style="13" customWidth="1"/>
    <col min="14634" max="14634" width="1.140625" style="13" customWidth="1"/>
    <col min="14635" max="14635" width="2.140625" style="13" customWidth="1"/>
    <col min="14636" max="14636" width="1.5703125" style="13" customWidth="1"/>
    <col min="14637" max="14637" width="3.42578125" style="13" customWidth="1"/>
    <col min="14638" max="14638" width="1.85546875" style="13" customWidth="1"/>
    <col min="14639" max="14639" width="2.140625" style="13" customWidth="1"/>
    <col min="14640" max="14640" width="2.42578125" style="13" customWidth="1"/>
    <col min="14641" max="14641" width="1.28515625" style="13" customWidth="1"/>
    <col min="14642" max="14848" width="6.85546875" style="13" customWidth="1"/>
    <col min="14849" max="14850" width="2.85546875" style="13" customWidth="1"/>
    <col min="14851" max="14851" width="6.85546875" style="13" customWidth="1"/>
    <col min="14852" max="14852" width="2.28515625" style="13" customWidth="1"/>
    <col min="14853" max="14853" width="8" style="13" customWidth="1"/>
    <col min="14854" max="14854" width="5.42578125" style="13" customWidth="1"/>
    <col min="14855" max="14855" width="1.7109375" style="13" customWidth="1"/>
    <col min="14856" max="14856" width="12.28515625" style="13" customWidth="1"/>
    <col min="14857" max="14857" width="1.140625" style="13" customWidth="1"/>
    <col min="14858" max="14858" width="6.85546875" style="13" customWidth="1"/>
    <col min="14859" max="14859" width="1" style="13" customWidth="1"/>
    <col min="14860" max="14860" width="8" style="13" customWidth="1"/>
    <col min="14861" max="14861" width="9.28515625" style="13" customWidth="1"/>
    <col min="14862" max="14862" width="1" style="13" customWidth="1"/>
    <col min="14863" max="14863" width="1.28515625" style="13" customWidth="1"/>
    <col min="14864" max="14864" width="6" style="13" customWidth="1"/>
    <col min="14865" max="14865" width="1.85546875" style="13" customWidth="1"/>
    <col min="14866" max="14866" width="6.140625" style="13" customWidth="1"/>
    <col min="14867" max="14867" width="1.85546875" style="13" customWidth="1"/>
    <col min="14868" max="14868" width="6.85546875" style="13" customWidth="1"/>
    <col min="14869" max="14869" width="1.140625" style="13" customWidth="1"/>
    <col min="14870" max="14870" width="6.85546875" style="13" customWidth="1"/>
    <col min="14871" max="14871" width="1" style="13" customWidth="1"/>
    <col min="14872" max="14872" width="6.7109375" style="13" customWidth="1"/>
    <col min="14873" max="14873" width="1.42578125" style="13" customWidth="1"/>
    <col min="14874" max="14874" width="6.85546875" style="13" customWidth="1"/>
    <col min="14875" max="14875" width="1" style="13" customWidth="1"/>
    <col min="14876" max="14876" width="4.7109375" style="13" customWidth="1"/>
    <col min="14877" max="14877" width="2.42578125" style="13" customWidth="1"/>
    <col min="14878" max="14878" width="1.140625" style="13" customWidth="1"/>
    <col min="14879" max="14879" width="6.85546875" style="13" customWidth="1"/>
    <col min="14880" max="14880" width="1.28515625" style="13" customWidth="1"/>
    <col min="14881" max="14881" width="6.7109375" style="13" customWidth="1"/>
    <col min="14882" max="14882" width="8.28515625" style="13" customWidth="1"/>
    <col min="14883" max="14883" width="1" style="13" customWidth="1"/>
    <col min="14884" max="14884" width="1.28515625" style="13" customWidth="1"/>
    <col min="14885" max="14885" width="5.42578125" style="13" customWidth="1"/>
    <col min="14886" max="14886" width="1" style="13" customWidth="1"/>
    <col min="14887" max="14887" width="6.85546875" style="13" customWidth="1"/>
    <col min="14888" max="14888" width="1.85546875" style="13" customWidth="1"/>
    <col min="14889" max="14889" width="6.28515625" style="13" customWidth="1"/>
    <col min="14890" max="14890" width="1.140625" style="13" customWidth="1"/>
    <col min="14891" max="14891" width="2.140625" style="13" customWidth="1"/>
    <col min="14892" max="14892" width="1.5703125" style="13" customWidth="1"/>
    <col min="14893" max="14893" width="3.42578125" style="13" customWidth="1"/>
    <col min="14894" max="14894" width="1.85546875" style="13" customWidth="1"/>
    <col min="14895" max="14895" width="2.140625" style="13" customWidth="1"/>
    <col min="14896" max="14896" width="2.42578125" style="13" customWidth="1"/>
    <col min="14897" max="14897" width="1.28515625" style="13" customWidth="1"/>
    <col min="14898" max="15104" width="6.85546875" style="13" customWidth="1"/>
    <col min="15105" max="15106" width="2.85546875" style="13" customWidth="1"/>
    <col min="15107" max="15107" width="6.85546875" style="13" customWidth="1"/>
    <col min="15108" max="15108" width="2.28515625" style="13" customWidth="1"/>
    <col min="15109" max="15109" width="8" style="13" customWidth="1"/>
    <col min="15110" max="15110" width="5.42578125" style="13" customWidth="1"/>
    <col min="15111" max="15111" width="1.7109375" style="13" customWidth="1"/>
    <col min="15112" max="15112" width="12.28515625" style="13" customWidth="1"/>
    <col min="15113" max="15113" width="1.140625" style="13" customWidth="1"/>
    <col min="15114" max="15114" width="6.85546875" style="13" customWidth="1"/>
    <col min="15115" max="15115" width="1" style="13" customWidth="1"/>
    <col min="15116" max="15116" width="8" style="13" customWidth="1"/>
    <col min="15117" max="15117" width="9.28515625" style="13" customWidth="1"/>
    <col min="15118" max="15118" width="1" style="13" customWidth="1"/>
    <col min="15119" max="15119" width="1.28515625" style="13" customWidth="1"/>
    <col min="15120" max="15120" width="6" style="13" customWidth="1"/>
    <col min="15121" max="15121" width="1.85546875" style="13" customWidth="1"/>
    <col min="15122" max="15122" width="6.140625" style="13" customWidth="1"/>
    <col min="15123" max="15123" width="1.85546875" style="13" customWidth="1"/>
    <col min="15124" max="15124" width="6.85546875" style="13" customWidth="1"/>
    <col min="15125" max="15125" width="1.140625" style="13" customWidth="1"/>
    <col min="15126" max="15126" width="6.85546875" style="13" customWidth="1"/>
    <col min="15127" max="15127" width="1" style="13" customWidth="1"/>
    <col min="15128" max="15128" width="6.7109375" style="13" customWidth="1"/>
    <col min="15129" max="15129" width="1.42578125" style="13" customWidth="1"/>
    <col min="15130" max="15130" width="6.85546875" style="13" customWidth="1"/>
    <col min="15131" max="15131" width="1" style="13" customWidth="1"/>
    <col min="15132" max="15132" width="4.7109375" style="13" customWidth="1"/>
    <col min="15133" max="15133" width="2.42578125" style="13" customWidth="1"/>
    <col min="15134" max="15134" width="1.140625" style="13" customWidth="1"/>
    <col min="15135" max="15135" width="6.85546875" style="13" customWidth="1"/>
    <col min="15136" max="15136" width="1.28515625" style="13" customWidth="1"/>
    <col min="15137" max="15137" width="6.7109375" style="13" customWidth="1"/>
    <col min="15138" max="15138" width="8.28515625" style="13" customWidth="1"/>
    <col min="15139" max="15139" width="1" style="13" customWidth="1"/>
    <col min="15140" max="15140" width="1.28515625" style="13" customWidth="1"/>
    <col min="15141" max="15141" width="5.42578125" style="13" customWidth="1"/>
    <col min="15142" max="15142" width="1" style="13" customWidth="1"/>
    <col min="15143" max="15143" width="6.85546875" style="13" customWidth="1"/>
    <col min="15144" max="15144" width="1.85546875" style="13" customWidth="1"/>
    <col min="15145" max="15145" width="6.28515625" style="13" customWidth="1"/>
    <col min="15146" max="15146" width="1.140625" style="13" customWidth="1"/>
    <col min="15147" max="15147" width="2.140625" style="13" customWidth="1"/>
    <col min="15148" max="15148" width="1.5703125" style="13" customWidth="1"/>
    <col min="15149" max="15149" width="3.42578125" style="13" customWidth="1"/>
    <col min="15150" max="15150" width="1.85546875" style="13" customWidth="1"/>
    <col min="15151" max="15151" width="2.140625" style="13" customWidth="1"/>
    <col min="15152" max="15152" width="2.42578125" style="13" customWidth="1"/>
    <col min="15153" max="15153" width="1.28515625" style="13" customWidth="1"/>
    <col min="15154" max="15360" width="6.85546875" style="13" customWidth="1"/>
    <col min="15361" max="15362" width="2.85546875" style="13" customWidth="1"/>
    <col min="15363" max="15363" width="6.85546875" style="13" customWidth="1"/>
    <col min="15364" max="15364" width="2.28515625" style="13" customWidth="1"/>
    <col min="15365" max="15365" width="8" style="13" customWidth="1"/>
    <col min="15366" max="15366" width="5.42578125" style="13" customWidth="1"/>
    <col min="15367" max="15367" width="1.7109375" style="13" customWidth="1"/>
    <col min="15368" max="15368" width="12.28515625" style="13" customWidth="1"/>
    <col min="15369" max="15369" width="1.140625" style="13" customWidth="1"/>
    <col min="15370" max="15370" width="6.85546875" style="13" customWidth="1"/>
    <col min="15371" max="15371" width="1" style="13" customWidth="1"/>
    <col min="15372" max="15372" width="8" style="13" customWidth="1"/>
    <col min="15373" max="15373" width="9.28515625" style="13" customWidth="1"/>
    <col min="15374" max="15374" width="1" style="13" customWidth="1"/>
    <col min="15375" max="15375" width="1.28515625" style="13" customWidth="1"/>
    <col min="15376" max="15376" width="6" style="13" customWidth="1"/>
    <col min="15377" max="15377" width="1.85546875" style="13" customWidth="1"/>
    <col min="15378" max="15378" width="6.140625" style="13" customWidth="1"/>
    <col min="15379" max="15379" width="1.85546875" style="13" customWidth="1"/>
    <col min="15380" max="15380" width="6.85546875" style="13" customWidth="1"/>
    <col min="15381" max="15381" width="1.140625" style="13" customWidth="1"/>
    <col min="15382" max="15382" width="6.85546875" style="13" customWidth="1"/>
    <col min="15383" max="15383" width="1" style="13" customWidth="1"/>
    <col min="15384" max="15384" width="6.7109375" style="13" customWidth="1"/>
    <col min="15385" max="15385" width="1.42578125" style="13" customWidth="1"/>
    <col min="15386" max="15386" width="6.85546875" style="13" customWidth="1"/>
    <col min="15387" max="15387" width="1" style="13" customWidth="1"/>
    <col min="15388" max="15388" width="4.7109375" style="13" customWidth="1"/>
    <col min="15389" max="15389" width="2.42578125" style="13" customWidth="1"/>
    <col min="15390" max="15390" width="1.140625" style="13" customWidth="1"/>
    <col min="15391" max="15391" width="6.85546875" style="13" customWidth="1"/>
    <col min="15392" max="15392" width="1.28515625" style="13" customWidth="1"/>
    <col min="15393" max="15393" width="6.7109375" style="13" customWidth="1"/>
    <col min="15394" max="15394" width="8.28515625" style="13" customWidth="1"/>
    <col min="15395" max="15395" width="1" style="13" customWidth="1"/>
    <col min="15396" max="15396" width="1.28515625" style="13" customWidth="1"/>
    <col min="15397" max="15397" width="5.42578125" style="13" customWidth="1"/>
    <col min="15398" max="15398" width="1" style="13" customWidth="1"/>
    <col min="15399" max="15399" width="6.85546875" style="13" customWidth="1"/>
    <col min="15400" max="15400" width="1.85546875" style="13" customWidth="1"/>
    <col min="15401" max="15401" width="6.28515625" style="13" customWidth="1"/>
    <col min="15402" max="15402" width="1.140625" style="13" customWidth="1"/>
    <col min="15403" max="15403" width="2.140625" style="13" customWidth="1"/>
    <col min="15404" max="15404" width="1.5703125" style="13" customWidth="1"/>
    <col min="15405" max="15405" width="3.42578125" style="13" customWidth="1"/>
    <col min="15406" max="15406" width="1.85546875" style="13" customWidth="1"/>
    <col min="15407" max="15407" width="2.140625" style="13" customWidth="1"/>
    <col min="15408" max="15408" width="2.42578125" style="13" customWidth="1"/>
    <col min="15409" max="15409" width="1.28515625" style="13" customWidth="1"/>
    <col min="15410" max="15616" width="6.85546875" style="13" customWidth="1"/>
    <col min="15617" max="15618" width="2.85546875" style="13" customWidth="1"/>
    <col min="15619" max="15619" width="6.85546875" style="13" customWidth="1"/>
    <col min="15620" max="15620" width="2.28515625" style="13" customWidth="1"/>
    <col min="15621" max="15621" width="8" style="13" customWidth="1"/>
    <col min="15622" max="15622" width="5.42578125" style="13" customWidth="1"/>
    <col min="15623" max="15623" width="1.7109375" style="13" customWidth="1"/>
    <col min="15624" max="15624" width="12.28515625" style="13" customWidth="1"/>
    <col min="15625" max="15625" width="1.140625" style="13" customWidth="1"/>
    <col min="15626" max="15626" width="6.85546875" style="13" customWidth="1"/>
    <col min="15627" max="15627" width="1" style="13" customWidth="1"/>
    <col min="15628" max="15628" width="8" style="13" customWidth="1"/>
    <col min="15629" max="15629" width="9.28515625" style="13" customWidth="1"/>
    <col min="15630" max="15630" width="1" style="13" customWidth="1"/>
    <col min="15631" max="15631" width="1.28515625" style="13" customWidth="1"/>
    <col min="15632" max="15632" width="6" style="13" customWidth="1"/>
    <col min="15633" max="15633" width="1.85546875" style="13" customWidth="1"/>
    <col min="15634" max="15634" width="6.140625" style="13" customWidth="1"/>
    <col min="15635" max="15635" width="1.85546875" style="13" customWidth="1"/>
    <col min="15636" max="15636" width="6.85546875" style="13" customWidth="1"/>
    <col min="15637" max="15637" width="1.140625" style="13" customWidth="1"/>
    <col min="15638" max="15638" width="6.85546875" style="13" customWidth="1"/>
    <col min="15639" max="15639" width="1" style="13" customWidth="1"/>
    <col min="15640" max="15640" width="6.7109375" style="13" customWidth="1"/>
    <col min="15641" max="15641" width="1.42578125" style="13" customWidth="1"/>
    <col min="15642" max="15642" width="6.85546875" style="13" customWidth="1"/>
    <col min="15643" max="15643" width="1" style="13" customWidth="1"/>
    <col min="15644" max="15644" width="4.7109375" style="13" customWidth="1"/>
    <col min="15645" max="15645" width="2.42578125" style="13" customWidth="1"/>
    <col min="15646" max="15646" width="1.140625" style="13" customWidth="1"/>
    <col min="15647" max="15647" width="6.85546875" style="13" customWidth="1"/>
    <col min="15648" max="15648" width="1.28515625" style="13" customWidth="1"/>
    <col min="15649" max="15649" width="6.7109375" style="13" customWidth="1"/>
    <col min="15650" max="15650" width="8.28515625" style="13" customWidth="1"/>
    <col min="15651" max="15651" width="1" style="13" customWidth="1"/>
    <col min="15652" max="15652" width="1.28515625" style="13" customWidth="1"/>
    <col min="15653" max="15653" width="5.42578125" style="13" customWidth="1"/>
    <col min="15654" max="15654" width="1" style="13" customWidth="1"/>
    <col min="15655" max="15655" width="6.85546875" style="13" customWidth="1"/>
    <col min="15656" max="15656" width="1.85546875" style="13" customWidth="1"/>
    <col min="15657" max="15657" width="6.28515625" style="13" customWidth="1"/>
    <col min="15658" max="15658" width="1.140625" style="13" customWidth="1"/>
    <col min="15659" max="15659" width="2.140625" style="13" customWidth="1"/>
    <col min="15660" max="15660" width="1.5703125" style="13" customWidth="1"/>
    <col min="15661" max="15661" width="3.42578125" style="13" customWidth="1"/>
    <col min="15662" max="15662" width="1.85546875" style="13" customWidth="1"/>
    <col min="15663" max="15663" width="2.140625" style="13" customWidth="1"/>
    <col min="15664" max="15664" width="2.42578125" style="13" customWidth="1"/>
    <col min="15665" max="15665" width="1.28515625" style="13" customWidth="1"/>
    <col min="15666" max="15872" width="6.85546875" style="13" customWidth="1"/>
    <col min="15873" max="15874" width="2.85546875" style="13" customWidth="1"/>
    <col min="15875" max="15875" width="6.85546875" style="13" customWidth="1"/>
    <col min="15876" max="15876" width="2.28515625" style="13" customWidth="1"/>
    <col min="15877" max="15877" width="8" style="13" customWidth="1"/>
    <col min="15878" max="15878" width="5.42578125" style="13" customWidth="1"/>
    <col min="15879" max="15879" width="1.7109375" style="13" customWidth="1"/>
    <col min="15880" max="15880" width="12.28515625" style="13" customWidth="1"/>
    <col min="15881" max="15881" width="1.140625" style="13" customWidth="1"/>
    <col min="15882" max="15882" width="6.85546875" style="13" customWidth="1"/>
    <col min="15883" max="15883" width="1" style="13" customWidth="1"/>
    <col min="15884" max="15884" width="8" style="13" customWidth="1"/>
    <col min="15885" max="15885" width="9.28515625" style="13" customWidth="1"/>
    <col min="15886" max="15886" width="1" style="13" customWidth="1"/>
    <col min="15887" max="15887" width="1.28515625" style="13" customWidth="1"/>
    <col min="15888" max="15888" width="6" style="13" customWidth="1"/>
    <col min="15889" max="15889" width="1.85546875" style="13" customWidth="1"/>
    <col min="15890" max="15890" width="6.140625" style="13" customWidth="1"/>
    <col min="15891" max="15891" width="1.85546875" style="13" customWidth="1"/>
    <col min="15892" max="15892" width="6.85546875" style="13" customWidth="1"/>
    <col min="15893" max="15893" width="1.140625" style="13" customWidth="1"/>
    <col min="15894" max="15894" width="6.85546875" style="13" customWidth="1"/>
    <col min="15895" max="15895" width="1" style="13" customWidth="1"/>
    <col min="15896" max="15896" width="6.7109375" style="13" customWidth="1"/>
    <col min="15897" max="15897" width="1.42578125" style="13" customWidth="1"/>
    <col min="15898" max="15898" width="6.85546875" style="13" customWidth="1"/>
    <col min="15899" max="15899" width="1" style="13" customWidth="1"/>
    <col min="15900" max="15900" width="4.7109375" style="13" customWidth="1"/>
    <col min="15901" max="15901" width="2.42578125" style="13" customWidth="1"/>
    <col min="15902" max="15902" width="1.140625" style="13" customWidth="1"/>
    <col min="15903" max="15903" width="6.85546875" style="13" customWidth="1"/>
    <col min="15904" max="15904" width="1.28515625" style="13" customWidth="1"/>
    <col min="15905" max="15905" width="6.7109375" style="13" customWidth="1"/>
    <col min="15906" max="15906" width="8.28515625" style="13" customWidth="1"/>
    <col min="15907" max="15907" width="1" style="13" customWidth="1"/>
    <col min="15908" max="15908" width="1.28515625" style="13" customWidth="1"/>
    <col min="15909" max="15909" width="5.42578125" style="13" customWidth="1"/>
    <col min="15910" max="15910" width="1" style="13" customWidth="1"/>
    <col min="15911" max="15911" width="6.85546875" style="13" customWidth="1"/>
    <col min="15912" max="15912" width="1.85546875" style="13" customWidth="1"/>
    <col min="15913" max="15913" width="6.28515625" style="13" customWidth="1"/>
    <col min="15914" max="15914" width="1.140625" style="13" customWidth="1"/>
    <col min="15915" max="15915" width="2.140625" style="13" customWidth="1"/>
    <col min="15916" max="15916" width="1.5703125" style="13" customWidth="1"/>
    <col min="15917" max="15917" width="3.42578125" style="13" customWidth="1"/>
    <col min="15918" max="15918" width="1.85546875" style="13" customWidth="1"/>
    <col min="15919" max="15919" width="2.140625" style="13" customWidth="1"/>
    <col min="15920" max="15920" width="2.42578125" style="13" customWidth="1"/>
    <col min="15921" max="15921" width="1.28515625" style="13" customWidth="1"/>
    <col min="15922" max="16128" width="6.85546875" style="13" customWidth="1"/>
    <col min="16129" max="16130" width="2.85546875" style="13" customWidth="1"/>
    <col min="16131" max="16131" width="6.85546875" style="13" customWidth="1"/>
    <col min="16132" max="16132" width="2.28515625" style="13" customWidth="1"/>
    <col min="16133" max="16133" width="8" style="13" customWidth="1"/>
    <col min="16134" max="16134" width="5.42578125" style="13" customWidth="1"/>
    <col min="16135" max="16135" width="1.7109375" style="13" customWidth="1"/>
    <col min="16136" max="16136" width="12.28515625" style="13" customWidth="1"/>
    <col min="16137" max="16137" width="1.140625" style="13" customWidth="1"/>
    <col min="16138" max="16138" width="6.85546875" style="13" customWidth="1"/>
    <col min="16139" max="16139" width="1" style="13" customWidth="1"/>
    <col min="16140" max="16140" width="8" style="13" customWidth="1"/>
    <col min="16141" max="16141" width="9.28515625" style="13" customWidth="1"/>
    <col min="16142" max="16142" width="1" style="13" customWidth="1"/>
    <col min="16143" max="16143" width="1.28515625" style="13" customWidth="1"/>
    <col min="16144" max="16144" width="6" style="13" customWidth="1"/>
    <col min="16145" max="16145" width="1.85546875" style="13" customWidth="1"/>
    <col min="16146" max="16146" width="6.140625" style="13" customWidth="1"/>
    <col min="16147" max="16147" width="1.85546875" style="13" customWidth="1"/>
    <col min="16148" max="16148" width="6.85546875" style="13" customWidth="1"/>
    <col min="16149" max="16149" width="1.140625" style="13" customWidth="1"/>
    <col min="16150" max="16150" width="6.85546875" style="13" customWidth="1"/>
    <col min="16151" max="16151" width="1" style="13" customWidth="1"/>
    <col min="16152" max="16152" width="6.7109375" style="13" customWidth="1"/>
    <col min="16153" max="16153" width="1.42578125" style="13" customWidth="1"/>
    <col min="16154" max="16154" width="6.85546875" style="13" customWidth="1"/>
    <col min="16155" max="16155" width="1" style="13" customWidth="1"/>
    <col min="16156" max="16156" width="4.7109375" style="13" customWidth="1"/>
    <col min="16157" max="16157" width="2.42578125" style="13" customWidth="1"/>
    <col min="16158" max="16158" width="1.140625" style="13" customWidth="1"/>
    <col min="16159" max="16159" width="6.85546875" style="13" customWidth="1"/>
    <col min="16160" max="16160" width="1.28515625" style="13" customWidth="1"/>
    <col min="16161" max="16161" width="6.7109375" style="13" customWidth="1"/>
    <col min="16162" max="16162" width="8.28515625" style="13" customWidth="1"/>
    <col min="16163" max="16163" width="1" style="13" customWidth="1"/>
    <col min="16164" max="16164" width="1.28515625" style="13" customWidth="1"/>
    <col min="16165" max="16165" width="5.42578125" style="13" customWidth="1"/>
    <col min="16166" max="16166" width="1" style="13" customWidth="1"/>
    <col min="16167" max="16167" width="6.85546875" style="13" customWidth="1"/>
    <col min="16168" max="16168" width="1.85546875" style="13" customWidth="1"/>
    <col min="16169" max="16169" width="6.28515625" style="13" customWidth="1"/>
    <col min="16170" max="16170" width="1.140625" style="13" customWidth="1"/>
    <col min="16171" max="16171" width="2.140625" style="13" customWidth="1"/>
    <col min="16172" max="16172" width="1.5703125" style="13" customWidth="1"/>
    <col min="16173" max="16173" width="3.42578125" style="13" customWidth="1"/>
    <col min="16174" max="16174" width="1.85546875" style="13" customWidth="1"/>
    <col min="16175" max="16175" width="2.140625" style="13" customWidth="1"/>
    <col min="16176" max="16176" width="2.42578125" style="13" customWidth="1"/>
    <col min="16177" max="16177" width="1.28515625" style="13" customWidth="1"/>
    <col min="16178" max="16384" width="6.85546875" style="13" customWidth="1"/>
  </cols>
  <sheetData>
    <row r="1" spans="2:49" ht="24.75" customHeight="1" x14ac:dyDescent="0.25"/>
    <row r="2" spans="2:49" ht="12.75" customHeight="1" x14ac:dyDescent="0.25">
      <c r="AO2" s="52" t="s">
        <v>435</v>
      </c>
      <c r="AP2" s="52"/>
      <c r="AQ2" s="52"/>
      <c r="AS2" s="15">
        <v>1</v>
      </c>
      <c r="AT2" s="52" t="s">
        <v>436</v>
      </c>
      <c r="AU2" s="52"/>
      <c r="AV2" s="54">
        <v>10</v>
      </c>
      <c r="AW2" s="54"/>
    </row>
    <row r="3" spans="2:49" ht="13.5" customHeight="1" x14ac:dyDescent="0.25">
      <c r="H3" s="55" t="s">
        <v>437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O3" s="52" t="s">
        <v>438</v>
      </c>
      <c r="AP3" s="52"/>
      <c r="AQ3" s="52"/>
      <c r="AS3" s="56">
        <v>45278</v>
      </c>
      <c r="AT3" s="56"/>
      <c r="AU3" s="56"/>
      <c r="AV3" s="56"/>
      <c r="AW3" s="56"/>
    </row>
    <row r="4" spans="2:49" ht="2.25" customHeight="1" x14ac:dyDescent="0.25"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O4" s="52" t="s">
        <v>439</v>
      </c>
      <c r="AP4" s="52"/>
      <c r="AQ4" s="52"/>
      <c r="AR4" s="52"/>
      <c r="AS4" s="57">
        <v>0.45020833333333332</v>
      </c>
      <c r="AT4" s="57"/>
      <c r="AU4" s="57"/>
      <c r="AV4" s="57"/>
      <c r="AW4" s="57"/>
    </row>
    <row r="5" spans="2:49" ht="9" customHeight="1" x14ac:dyDescent="0.25">
      <c r="AO5" s="52"/>
      <c r="AP5" s="52"/>
      <c r="AQ5" s="52"/>
      <c r="AR5" s="52"/>
      <c r="AS5" s="57"/>
      <c r="AT5" s="57"/>
      <c r="AU5" s="57"/>
      <c r="AV5" s="57"/>
      <c r="AW5" s="57"/>
    </row>
    <row r="6" spans="2:49" ht="6" customHeight="1" x14ac:dyDescent="0.25"/>
    <row r="7" spans="2:49" ht="12.75" customHeight="1" x14ac:dyDescent="0.25">
      <c r="H7" s="51" t="s">
        <v>440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O7" s="52" t="s">
        <v>441</v>
      </c>
      <c r="AP7" s="52"/>
      <c r="AQ7" s="52"/>
      <c r="AS7" s="53" t="s">
        <v>442</v>
      </c>
      <c r="AT7" s="53"/>
      <c r="AU7" s="53"/>
      <c r="AV7" s="53"/>
      <c r="AW7" s="53"/>
    </row>
    <row r="8" spans="2:49" ht="12.75" customHeight="1" x14ac:dyDescent="0.25"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S8" s="53"/>
      <c r="AT8" s="53"/>
      <c r="AU8" s="53"/>
      <c r="AV8" s="53"/>
      <c r="AW8" s="53"/>
    </row>
    <row r="9" spans="2:49" ht="13.5" customHeight="1" x14ac:dyDescent="0.25">
      <c r="H9" s="51" t="s">
        <v>487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2:49" ht="12" customHeight="1" x14ac:dyDescent="0.25"/>
    <row r="11" spans="2:49" ht="14.25" customHeight="1" x14ac:dyDescent="0.25"/>
    <row r="12" spans="2:49" ht="12" customHeight="1" x14ac:dyDescent="0.25">
      <c r="B12" s="52" t="s">
        <v>443</v>
      </c>
      <c r="C12" s="52"/>
      <c r="D12" s="54">
        <v>2023</v>
      </c>
      <c r="E12" s="54"/>
    </row>
    <row r="13" spans="2:49" ht="7.5" customHeight="1" x14ac:dyDescent="0.25"/>
    <row r="14" spans="2:49" ht="13.5" customHeight="1" x14ac:dyDescent="0.25">
      <c r="D14" s="19" t="s">
        <v>444</v>
      </c>
      <c r="E14" s="19"/>
      <c r="F14" s="19"/>
      <c r="I14" s="18" t="s">
        <v>445</v>
      </c>
      <c r="J14" s="18"/>
      <c r="L14" s="18" t="s">
        <v>446</v>
      </c>
      <c r="M14" s="18" t="s">
        <v>447</v>
      </c>
      <c r="Z14" s="18" t="s">
        <v>448</v>
      </c>
      <c r="AA14" s="18"/>
      <c r="AB14" s="18"/>
      <c r="AO14" s="18" t="s">
        <v>449</v>
      </c>
      <c r="AP14" s="18"/>
      <c r="AQ14" s="18" t="s">
        <v>450</v>
      </c>
      <c r="AR14" s="18"/>
      <c r="AS14" s="18"/>
      <c r="AT14" s="18"/>
      <c r="AU14" s="18" t="s">
        <v>451</v>
      </c>
      <c r="AV14" s="18"/>
    </row>
    <row r="15" spans="2:49" ht="6.75" customHeight="1" x14ac:dyDescent="0.25">
      <c r="D15" s="19"/>
      <c r="E15" s="19"/>
      <c r="F15" s="19"/>
      <c r="I15" s="18"/>
      <c r="J15" s="18"/>
      <c r="L15" s="18"/>
      <c r="M15" s="18"/>
      <c r="AO15" s="18"/>
      <c r="AP15" s="18"/>
      <c r="AQ15" s="18"/>
      <c r="AR15" s="18"/>
      <c r="AS15" s="18"/>
      <c r="AT15" s="18"/>
      <c r="AU15" s="18"/>
      <c r="AV15" s="18"/>
    </row>
    <row r="16" spans="2:49" ht="8.25" customHeight="1" x14ac:dyDescent="0.25">
      <c r="D16" s="19"/>
      <c r="E16" s="19"/>
      <c r="F16" s="19"/>
      <c r="I16" s="18"/>
      <c r="J16" s="18"/>
      <c r="L16" s="18"/>
      <c r="M16" s="18"/>
      <c r="O16" s="50" t="s">
        <v>452</v>
      </c>
      <c r="P16" s="50"/>
      <c r="Q16" s="50" t="s">
        <v>453</v>
      </c>
      <c r="R16" s="50"/>
      <c r="S16" s="50" t="s">
        <v>454</v>
      </c>
      <c r="T16" s="50"/>
      <c r="U16" s="50" t="s">
        <v>455</v>
      </c>
      <c r="V16" s="50"/>
      <c r="W16" s="50" t="s">
        <v>456</v>
      </c>
      <c r="X16" s="50"/>
      <c r="Y16" s="50" t="s">
        <v>457</v>
      </c>
      <c r="Z16" s="50"/>
      <c r="AB16" s="50" t="s">
        <v>458</v>
      </c>
      <c r="AC16" s="50"/>
      <c r="AD16" s="50"/>
      <c r="AE16" s="50" t="s">
        <v>433</v>
      </c>
      <c r="AF16" s="50"/>
      <c r="AG16" s="50" t="s">
        <v>434</v>
      </c>
      <c r="AH16" s="50"/>
      <c r="AI16" s="50" t="s">
        <v>459</v>
      </c>
      <c r="AJ16" s="50"/>
      <c r="AK16" s="50"/>
      <c r="AL16" s="50" t="s">
        <v>460</v>
      </c>
      <c r="AM16" s="50"/>
      <c r="AN16" s="50" t="s">
        <v>461</v>
      </c>
      <c r="AO16" s="50"/>
      <c r="AU16" s="18"/>
      <c r="AV16" s="18"/>
    </row>
    <row r="17" spans="1:48" ht="7.5" customHeight="1" x14ac:dyDescent="0.25">
      <c r="D17" s="19"/>
      <c r="E17" s="19"/>
      <c r="F17" s="19"/>
      <c r="I17" s="18"/>
      <c r="J17" s="18"/>
      <c r="L17" s="18"/>
      <c r="M17" s="18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U17" s="18"/>
      <c r="AV17" s="18"/>
    </row>
    <row r="18" spans="1:48" ht="3" customHeight="1" x14ac:dyDescent="0.25"/>
    <row r="19" spans="1:48" ht="13.5" customHeight="1" x14ac:dyDescent="0.25">
      <c r="A19" s="48" t="s">
        <v>488</v>
      </c>
      <c r="B19" s="48"/>
      <c r="C19" s="48">
        <v>1</v>
      </c>
      <c r="D19" s="48">
        <v>2</v>
      </c>
      <c r="E19" s="48">
        <v>3</v>
      </c>
      <c r="F19" s="48">
        <v>4</v>
      </c>
      <c r="G19" s="48">
        <v>5</v>
      </c>
      <c r="H19" s="48">
        <v>6</v>
      </c>
      <c r="I19" s="48">
        <v>7</v>
      </c>
      <c r="J19" s="48">
        <v>8</v>
      </c>
      <c r="K19" s="48">
        <v>9</v>
      </c>
      <c r="L19" s="48">
        <v>10</v>
      </c>
      <c r="M19" s="48">
        <v>11</v>
      </c>
      <c r="N19" s="48">
        <v>12</v>
      </c>
      <c r="O19" s="48">
        <v>13</v>
      </c>
      <c r="P19" s="48">
        <v>14</v>
      </c>
      <c r="Q19" s="48">
        <v>15</v>
      </c>
      <c r="R19" s="48">
        <v>16</v>
      </c>
      <c r="S19" s="48">
        <v>17</v>
      </c>
      <c r="T19" s="48">
        <v>18</v>
      </c>
      <c r="U19" s="48">
        <v>19</v>
      </c>
      <c r="V19" s="48">
        <v>20</v>
      </c>
      <c r="W19" s="48">
        <v>21</v>
      </c>
      <c r="X19" s="48">
        <v>22</v>
      </c>
      <c r="Y19" s="48">
        <v>23</v>
      </c>
      <c r="Z19" s="48">
        <v>24</v>
      </c>
      <c r="AA19" s="48">
        <v>25</v>
      </c>
      <c r="AB19" s="48">
        <v>26</v>
      </c>
      <c r="AC19" s="48">
        <v>27</v>
      </c>
      <c r="AD19" s="48">
        <v>28</v>
      </c>
      <c r="AE19" s="48">
        <v>29</v>
      </c>
      <c r="AF19" s="48">
        <v>30</v>
      </c>
      <c r="AG19" s="48">
        <v>31</v>
      </c>
      <c r="AH19" s="48">
        <v>32</v>
      </c>
      <c r="AI19" s="48">
        <v>33</v>
      </c>
      <c r="AJ19" s="48">
        <v>34</v>
      </c>
      <c r="AK19" s="48"/>
      <c r="AL19" s="48"/>
      <c r="AM19" s="48"/>
      <c r="AN19" s="48"/>
      <c r="AO19" s="48"/>
      <c r="AP19" s="48"/>
      <c r="AQ19" s="48"/>
      <c r="AR19" s="48"/>
      <c r="AS19" s="48"/>
    </row>
    <row r="20" spans="1:48" ht="19.5" customHeight="1" x14ac:dyDescent="0.25">
      <c r="C20" s="16">
        <v>116527</v>
      </c>
      <c r="E20" s="17" t="s">
        <v>74</v>
      </c>
      <c r="F20" s="17"/>
      <c r="G20" s="17"/>
      <c r="H20" s="17"/>
      <c r="I20" s="17"/>
      <c r="J20" s="47">
        <v>18546737</v>
      </c>
      <c r="L20" s="47">
        <v>11055343</v>
      </c>
      <c r="M20" s="47">
        <v>29602080</v>
      </c>
      <c r="N20" s="47"/>
      <c r="P20" s="47">
        <v>0</v>
      </c>
      <c r="R20" s="47">
        <v>0</v>
      </c>
      <c r="T20" s="47">
        <v>0</v>
      </c>
      <c r="V20" s="47">
        <v>0</v>
      </c>
      <c r="X20" s="47">
        <v>0</v>
      </c>
      <c r="Z20" s="47">
        <v>877399.84</v>
      </c>
      <c r="AB20" s="47">
        <v>0</v>
      </c>
      <c r="AC20" s="47"/>
      <c r="AE20" s="47">
        <v>0</v>
      </c>
      <c r="AG20" s="47">
        <v>0</v>
      </c>
      <c r="AH20" s="47">
        <v>0</v>
      </c>
      <c r="AJ20" s="49">
        <v>0</v>
      </c>
      <c r="AK20" s="49"/>
      <c r="AM20" s="47">
        <v>0</v>
      </c>
      <c r="AN20" s="47">
        <v>877399.84</v>
      </c>
      <c r="AO20" s="47"/>
      <c r="AP20" s="47"/>
      <c r="AQ20" s="47">
        <v>28724680.16</v>
      </c>
      <c r="AR20" s="47"/>
      <c r="AS20" s="47"/>
      <c r="AT20" s="47">
        <v>2.96</v>
      </c>
      <c r="AU20" s="47"/>
      <c r="AV20" s="47"/>
    </row>
    <row r="21" spans="1:48" ht="6.75" customHeight="1" x14ac:dyDescent="0.25">
      <c r="C21" s="16">
        <v>116530</v>
      </c>
      <c r="E21" s="17" t="s">
        <v>121</v>
      </c>
      <c r="F21" s="17"/>
      <c r="G21" s="17"/>
      <c r="H21" s="17"/>
      <c r="I21" s="17"/>
      <c r="J21" s="14">
        <v>0</v>
      </c>
      <c r="L21" s="14">
        <v>10810024</v>
      </c>
      <c r="M21" s="47">
        <v>10810024</v>
      </c>
      <c r="N21" s="47"/>
      <c r="P21" s="14">
        <v>0</v>
      </c>
      <c r="R21" s="14">
        <v>0</v>
      </c>
      <c r="T21" s="14">
        <v>0</v>
      </c>
      <c r="V21" s="14">
        <v>0</v>
      </c>
      <c r="X21" s="14">
        <v>165879.34</v>
      </c>
      <c r="Z21" s="14">
        <v>0</v>
      </c>
      <c r="AB21" s="47">
        <v>10644143.189999999</v>
      </c>
      <c r="AC21" s="47"/>
      <c r="AE21" s="14">
        <v>0</v>
      </c>
      <c r="AG21" s="14">
        <v>0</v>
      </c>
      <c r="AH21" s="14">
        <v>0</v>
      </c>
      <c r="AJ21" s="47">
        <v>0</v>
      </c>
      <c r="AK21" s="47"/>
      <c r="AM21" s="14">
        <v>0</v>
      </c>
      <c r="AN21" s="47">
        <v>10810022.529999999</v>
      </c>
      <c r="AO21" s="47"/>
      <c r="AP21" s="47"/>
      <c r="AQ21" s="47">
        <v>1.47</v>
      </c>
      <c r="AR21" s="47"/>
      <c r="AS21" s="47"/>
      <c r="AT21" s="47">
        <v>99.99</v>
      </c>
      <c r="AU21" s="47"/>
      <c r="AV21" s="47"/>
    </row>
    <row r="22" spans="1:48" ht="6.75" customHeight="1" x14ac:dyDescent="0.25">
      <c r="C22" s="16">
        <v>116535</v>
      </c>
      <c r="E22" s="17" t="s">
        <v>52</v>
      </c>
      <c r="F22" s="17"/>
      <c r="G22" s="17"/>
      <c r="H22" s="17"/>
      <c r="I22" s="17"/>
      <c r="J22" s="14">
        <v>70590000</v>
      </c>
      <c r="L22" s="14">
        <v>-4874800</v>
      </c>
      <c r="M22" s="47">
        <v>65715200</v>
      </c>
      <c r="N22" s="47"/>
      <c r="P22" s="14">
        <v>0</v>
      </c>
      <c r="R22" s="14">
        <v>1327409.26</v>
      </c>
      <c r="T22" s="14">
        <v>2901504.61</v>
      </c>
      <c r="V22" s="14">
        <v>11378624.109999999</v>
      </c>
      <c r="X22" s="14">
        <v>0</v>
      </c>
      <c r="Z22" s="14">
        <v>3378531.63</v>
      </c>
      <c r="AB22" s="47">
        <v>3234348.82</v>
      </c>
      <c r="AC22" s="47"/>
      <c r="AE22" s="14">
        <v>1939768.47</v>
      </c>
      <c r="AG22" s="14">
        <v>2523274.88</v>
      </c>
      <c r="AH22" s="14">
        <v>12160926.23</v>
      </c>
      <c r="AJ22" s="47">
        <v>0</v>
      </c>
      <c r="AK22" s="47"/>
      <c r="AM22" s="14">
        <v>0</v>
      </c>
      <c r="AN22" s="47">
        <v>38844388.009999998</v>
      </c>
      <c r="AO22" s="47"/>
      <c r="AP22" s="47"/>
      <c r="AQ22" s="47">
        <v>26870811.989999998</v>
      </c>
      <c r="AR22" s="47"/>
      <c r="AS22" s="47"/>
      <c r="AT22" s="47">
        <v>59.11</v>
      </c>
      <c r="AU22" s="47"/>
      <c r="AV22" s="47"/>
    </row>
    <row r="23" spans="1:48" ht="6.75" customHeight="1" x14ac:dyDescent="0.25">
      <c r="C23" s="16">
        <v>116547</v>
      </c>
      <c r="E23" s="17" t="s">
        <v>84</v>
      </c>
      <c r="F23" s="17"/>
      <c r="G23" s="17"/>
      <c r="H23" s="17"/>
      <c r="I23" s="17"/>
      <c r="J23" s="14">
        <v>27000000</v>
      </c>
      <c r="L23" s="14">
        <v>47875785</v>
      </c>
      <c r="M23" s="47">
        <v>74875785</v>
      </c>
      <c r="N23" s="47"/>
      <c r="P23" s="14">
        <v>0</v>
      </c>
      <c r="R23" s="14">
        <v>24149671.420000002</v>
      </c>
      <c r="T23" s="14">
        <v>0</v>
      </c>
      <c r="V23" s="14">
        <v>5050196.04</v>
      </c>
      <c r="X23" s="14">
        <v>0</v>
      </c>
      <c r="Z23" s="14">
        <v>21490153.670000002</v>
      </c>
      <c r="AB23" s="47">
        <v>0</v>
      </c>
      <c r="AC23" s="47"/>
      <c r="AE23" s="14">
        <v>14411533.310000001</v>
      </c>
      <c r="AG23" s="14">
        <v>5291408.18</v>
      </c>
      <c r="AH23" s="14">
        <v>539242</v>
      </c>
      <c r="AJ23" s="47">
        <v>0</v>
      </c>
      <c r="AK23" s="47"/>
      <c r="AM23" s="14">
        <v>0</v>
      </c>
      <c r="AN23" s="47">
        <v>70932204.620000005</v>
      </c>
      <c r="AO23" s="47"/>
      <c r="AP23" s="47"/>
      <c r="AQ23" s="47">
        <v>3943580.38</v>
      </c>
      <c r="AR23" s="47"/>
      <c r="AS23" s="47"/>
      <c r="AT23" s="47">
        <v>94.73</v>
      </c>
      <c r="AU23" s="47"/>
      <c r="AV23" s="47"/>
    </row>
    <row r="24" spans="1:48" ht="6.75" customHeight="1" x14ac:dyDescent="0.25">
      <c r="C24" s="16">
        <v>116577</v>
      </c>
      <c r="E24" s="17" t="s">
        <v>85</v>
      </c>
      <c r="F24" s="17"/>
      <c r="G24" s="17"/>
      <c r="H24" s="17"/>
      <c r="I24" s="17"/>
      <c r="J24" s="14">
        <v>52000000</v>
      </c>
      <c r="L24" s="14">
        <v>-52000000</v>
      </c>
      <c r="M24" s="47">
        <v>0</v>
      </c>
      <c r="N24" s="47"/>
      <c r="P24" s="14">
        <v>0</v>
      </c>
      <c r="R24" s="14">
        <v>0</v>
      </c>
      <c r="T24" s="14">
        <v>0</v>
      </c>
      <c r="V24" s="14">
        <v>0</v>
      </c>
      <c r="X24" s="14">
        <v>0</v>
      </c>
      <c r="Z24" s="14">
        <v>0</v>
      </c>
      <c r="AB24" s="47">
        <v>0</v>
      </c>
      <c r="AC24" s="47"/>
      <c r="AE24" s="14">
        <v>0</v>
      </c>
      <c r="AG24" s="14">
        <v>0</v>
      </c>
      <c r="AH24" s="14">
        <v>0</v>
      </c>
      <c r="AJ24" s="47">
        <v>0</v>
      </c>
      <c r="AK24" s="47"/>
      <c r="AM24" s="14">
        <v>0</v>
      </c>
      <c r="AN24" s="47">
        <v>0</v>
      </c>
      <c r="AO24" s="47"/>
      <c r="AP24" s="47"/>
      <c r="AQ24" s="47">
        <v>0</v>
      </c>
      <c r="AR24" s="47"/>
      <c r="AS24" s="47"/>
      <c r="AT24" s="47">
        <v>0</v>
      </c>
      <c r="AU24" s="47"/>
      <c r="AV24" s="47"/>
    </row>
    <row r="25" spans="1:48" ht="6.75" customHeight="1" x14ac:dyDescent="0.25">
      <c r="C25" s="16">
        <v>132258</v>
      </c>
      <c r="E25" s="17" t="s">
        <v>75</v>
      </c>
      <c r="F25" s="17"/>
      <c r="G25" s="17"/>
      <c r="H25" s="17"/>
      <c r="I25" s="17"/>
      <c r="J25" s="14">
        <v>23722571</v>
      </c>
      <c r="L25" s="14">
        <v>10704729</v>
      </c>
      <c r="M25" s="47">
        <v>34427300</v>
      </c>
      <c r="N25" s="47"/>
      <c r="P25" s="14">
        <v>0</v>
      </c>
      <c r="R25" s="14">
        <v>0</v>
      </c>
      <c r="T25" s="14">
        <v>0</v>
      </c>
      <c r="V25" s="14">
        <v>0</v>
      </c>
      <c r="X25" s="14">
        <v>0</v>
      </c>
      <c r="Z25" s="14">
        <v>4114210.84</v>
      </c>
      <c r="AB25" s="47">
        <v>0</v>
      </c>
      <c r="AC25" s="47"/>
      <c r="AE25" s="14">
        <v>0</v>
      </c>
      <c r="AG25" s="14">
        <v>0</v>
      </c>
      <c r="AH25" s="14">
        <v>0</v>
      </c>
      <c r="AJ25" s="47">
        <v>0</v>
      </c>
      <c r="AK25" s="47"/>
      <c r="AM25" s="14">
        <v>0</v>
      </c>
      <c r="AN25" s="47">
        <v>4114210.84</v>
      </c>
      <c r="AO25" s="47"/>
      <c r="AP25" s="47"/>
      <c r="AQ25" s="47">
        <v>30313089.16</v>
      </c>
      <c r="AR25" s="47"/>
      <c r="AS25" s="47"/>
      <c r="AT25" s="47">
        <v>11.95</v>
      </c>
      <c r="AU25" s="47"/>
      <c r="AV25" s="47"/>
    </row>
    <row r="26" spans="1:48" ht="6.75" customHeight="1" x14ac:dyDescent="0.25">
      <c r="C26" s="16">
        <v>142767</v>
      </c>
      <c r="E26" s="17" t="s">
        <v>86</v>
      </c>
      <c r="F26" s="17"/>
      <c r="G26" s="17"/>
      <c r="H26" s="17"/>
      <c r="I26" s="17"/>
      <c r="J26" s="14">
        <v>0</v>
      </c>
      <c r="L26" s="14">
        <v>20424636</v>
      </c>
      <c r="M26" s="47">
        <v>20424636</v>
      </c>
      <c r="N26" s="47"/>
      <c r="P26" s="14">
        <v>0</v>
      </c>
      <c r="R26" s="14">
        <v>4663957.21</v>
      </c>
      <c r="T26" s="14">
        <v>15760677.43</v>
      </c>
      <c r="V26" s="14">
        <v>0</v>
      </c>
      <c r="X26" s="14">
        <v>0</v>
      </c>
      <c r="Z26" s="14">
        <v>0</v>
      </c>
      <c r="AB26" s="47">
        <v>0</v>
      </c>
      <c r="AC26" s="47"/>
      <c r="AE26" s="14">
        <v>0</v>
      </c>
      <c r="AG26" s="14">
        <v>0</v>
      </c>
      <c r="AH26" s="14">
        <v>0</v>
      </c>
      <c r="AJ26" s="47">
        <v>0</v>
      </c>
      <c r="AK26" s="47"/>
      <c r="AM26" s="14">
        <v>0</v>
      </c>
      <c r="AN26" s="47">
        <v>20424634.640000001</v>
      </c>
      <c r="AO26" s="47"/>
      <c r="AP26" s="47"/>
      <c r="AQ26" s="47">
        <v>1.36</v>
      </c>
      <c r="AR26" s="47"/>
      <c r="AS26" s="47"/>
      <c r="AT26" s="47">
        <v>99.99</v>
      </c>
      <c r="AU26" s="47"/>
      <c r="AV26" s="47"/>
    </row>
    <row r="27" spans="1:48" ht="6" customHeight="1" x14ac:dyDescent="0.25">
      <c r="C27" s="16">
        <v>15149</v>
      </c>
      <c r="E27" s="17" t="s">
        <v>53</v>
      </c>
      <c r="F27" s="17"/>
      <c r="G27" s="17"/>
      <c r="H27" s="17"/>
      <c r="I27" s="17"/>
      <c r="J27" s="47">
        <v>0</v>
      </c>
      <c r="L27" s="47">
        <v>3319113</v>
      </c>
      <c r="M27" s="47">
        <v>3319113</v>
      </c>
      <c r="N27" s="47"/>
      <c r="P27" s="47">
        <v>0</v>
      </c>
      <c r="R27" s="47">
        <v>0</v>
      </c>
      <c r="T27" s="47">
        <v>0</v>
      </c>
      <c r="V27" s="47">
        <v>0</v>
      </c>
      <c r="X27" s="47">
        <v>0</v>
      </c>
      <c r="Z27" s="47">
        <v>0</v>
      </c>
      <c r="AB27" s="47">
        <v>333950.90000000002</v>
      </c>
      <c r="AC27" s="47"/>
      <c r="AE27" s="47">
        <v>1321743.6100000001</v>
      </c>
      <c r="AG27" s="47">
        <v>0</v>
      </c>
      <c r="AH27" s="47">
        <v>0</v>
      </c>
      <c r="AJ27" s="47">
        <v>0</v>
      </c>
      <c r="AK27" s="47"/>
      <c r="AM27" s="47">
        <v>0</v>
      </c>
      <c r="AN27" s="47">
        <v>1655694.51</v>
      </c>
      <c r="AO27" s="47"/>
      <c r="AP27" s="47"/>
      <c r="AQ27" s="47">
        <v>1663418.49</v>
      </c>
      <c r="AR27" s="47"/>
      <c r="AS27" s="47"/>
      <c r="AT27" s="47">
        <v>49.88</v>
      </c>
      <c r="AU27" s="47"/>
      <c r="AV27" s="47"/>
    </row>
    <row r="28" spans="1:48" ht="6" customHeight="1" x14ac:dyDescent="0.25">
      <c r="C28" s="16">
        <v>167405</v>
      </c>
      <c r="E28" s="17" t="s">
        <v>87</v>
      </c>
      <c r="F28" s="17"/>
      <c r="G28" s="17"/>
      <c r="H28" s="17"/>
      <c r="I28" s="17"/>
      <c r="J28" s="47">
        <v>28035765</v>
      </c>
      <c r="L28" s="47">
        <v>10259026</v>
      </c>
      <c r="M28" s="47">
        <v>38294791</v>
      </c>
      <c r="N28" s="47"/>
      <c r="P28" s="47">
        <v>0</v>
      </c>
      <c r="R28" s="47">
        <v>0</v>
      </c>
      <c r="T28" s="47">
        <v>8045079.0199999996</v>
      </c>
      <c r="V28" s="47">
        <v>0</v>
      </c>
      <c r="X28" s="47">
        <v>0</v>
      </c>
      <c r="Z28" s="47">
        <v>1068016.8799999999</v>
      </c>
      <c r="AB28" s="47">
        <v>0</v>
      </c>
      <c r="AC28" s="47"/>
      <c r="AE28" s="47">
        <v>0</v>
      </c>
      <c r="AG28" s="47">
        <v>0</v>
      </c>
      <c r="AH28" s="47">
        <v>0</v>
      </c>
      <c r="AJ28" s="47">
        <v>0</v>
      </c>
      <c r="AK28" s="47"/>
      <c r="AM28" s="47">
        <v>0</v>
      </c>
      <c r="AN28" s="47">
        <v>9113095.9000000004</v>
      </c>
      <c r="AO28" s="47"/>
      <c r="AP28" s="47"/>
      <c r="AQ28" s="47">
        <v>29181695.100000001</v>
      </c>
      <c r="AR28" s="47"/>
      <c r="AS28" s="47"/>
      <c r="AT28" s="47">
        <v>23.79</v>
      </c>
      <c r="AU28" s="47"/>
      <c r="AV28" s="47"/>
    </row>
    <row r="29" spans="1:48" ht="6" customHeight="1" x14ac:dyDescent="0.25">
      <c r="C29" s="16">
        <v>189481</v>
      </c>
      <c r="E29" s="17" t="s">
        <v>88</v>
      </c>
      <c r="F29" s="17"/>
      <c r="G29" s="17"/>
      <c r="H29" s="17"/>
      <c r="I29" s="17"/>
      <c r="J29" s="47">
        <v>0</v>
      </c>
      <c r="L29" s="47">
        <v>66658889</v>
      </c>
      <c r="M29" s="47">
        <v>66658889</v>
      </c>
      <c r="N29" s="47"/>
      <c r="P29" s="47">
        <v>0</v>
      </c>
      <c r="R29" s="47">
        <v>22770048.699999999</v>
      </c>
      <c r="T29" s="47">
        <v>19317920.690000001</v>
      </c>
      <c r="V29" s="47">
        <v>0</v>
      </c>
      <c r="X29" s="47">
        <v>0</v>
      </c>
      <c r="Z29" s="47">
        <v>0</v>
      </c>
      <c r="AB29" s="47">
        <v>24570918.890000001</v>
      </c>
      <c r="AC29" s="47"/>
      <c r="AE29" s="47">
        <v>0</v>
      </c>
      <c r="AG29" s="47">
        <v>0</v>
      </c>
      <c r="AH29" s="47">
        <v>0</v>
      </c>
      <c r="AJ29" s="47">
        <v>0</v>
      </c>
      <c r="AK29" s="47"/>
      <c r="AM29" s="47">
        <v>0</v>
      </c>
      <c r="AN29" s="47">
        <v>66658888.280000001</v>
      </c>
      <c r="AO29" s="47"/>
      <c r="AP29" s="47"/>
      <c r="AQ29" s="47">
        <v>0.72</v>
      </c>
      <c r="AR29" s="47"/>
      <c r="AS29" s="47"/>
      <c r="AT29" s="47">
        <v>99.99</v>
      </c>
      <c r="AU29" s="47"/>
      <c r="AV29" s="47"/>
    </row>
    <row r="30" spans="1:48" ht="6.75" customHeight="1" x14ac:dyDescent="0.25">
      <c r="C30" s="16">
        <v>189499</v>
      </c>
      <c r="E30" s="17" t="s">
        <v>89</v>
      </c>
      <c r="F30" s="17"/>
      <c r="G30" s="17"/>
      <c r="H30" s="17"/>
      <c r="I30" s="17"/>
      <c r="J30" s="14">
        <v>0</v>
      </c>
      <c r="L30" s="14">
        <v>3035122</v>
      </c>
      <c r="M30" s="47">
        <v>3035122</v>
      </c>
      <c r="N30" s="47"/>
      <c r="P30" s="14">
        <v>0</v>
      </c>
      <c r="R30" s="14">
        <v>3035121.43</v>
      </c>
      <c r="T30" s="14">
        <v>0</v>
      </c>
      <c r="V30" s="14">
        <v>0</v>
      </c>
      <c r="X30" s="14">
        <v>0</v>
      </c>
      <c r="Z30" s="14">
        <v>0</v>
      </c>
      <c r="AB30" s="47">
        <v>0</v>
      </c>
      <c r="AC30" s="47"/>
      <c r="AE30" s="14">
        <v>0</v>
      </c>
      <c r="AG30" s="14">
        <v>0</v>
      </c>
      <c r="AH30" s="14">
        <v>0</v>
      </c>
      <c r="AJ30" s="47">
        <v>0</v>
      </c>
      <c r="AK30" s="47"/>
      <c r="AM30" s="14">
        <v>0</v>
      </c>
      <c r="AN30" s="47">
        <v>3035121.43</v>
      </c>
      <c r="AO30" s="47"/>
      <c r="AP30" s="47"/>
      <c r="AQ30" s="47">
        <v>0.56999999999999995</v>
      </c>
      <c r="AR30" s="47"/>
      <c r="AS30" s="47"/>
      <c r="AT30" s="47">
        <v>99.99</v>
      </c>
      <c r="AU30" s="47"/>
      <c r="AV30" s="47"/>
    </row>
    <row r="31" spans="1:48" ht="6.75" customHeight="1" x14ac:dyDescent="0.25">
      <c r="C31" s="16">
        <v>190098</v>
      </c>
      <c r="E31" s="17" t="s">
        <v>21</v>
      </c>
      <c r="F31" s="17"/>
      <c r="G31" s="17"/>
      <c r="H31" s="17"/>
      <c r="I31" s="17"/>
      <c r="J31" s="14">
        <v>0</v>
      </c>
      <c r="L31" s="14">
        <v>30528077</v>
      </c>
      <c r="M31" s="47">
        <v>30528077</v>
      </c>
      <c r="N31" s="47"/>
      <c r="P31" s="14">
        <v>0</v>
      </c>
      <c r="R31" s="14">
        <v>3079030.95</v>
      </c>
      <c r="T31" s="14">
        <v>0</v>
      </c>
      <c r="V31" s="14">
        <v>0</v>
      </c>
      <c r="X31" s="14">
        <v>0</v>
      </c>
      <c r="Z31" s="14">
        <v>0</v>
      </c>
      <c r="AB31" s="47">
        <v>24449043.5</v>
      </c>
      <c r="AC31" s="47"/>
      <c r="AE31" s="14">
        <v>0</v>
      </c>
      <c r="AG31" s="14">
        <v>0</v>
      </c>
      <c r="AH31" s="14">
        <v>0</v>
      </c>
      <c r="AJ31" s="47">
        <v>0</v>
      </c>
      <c r="AK31" s="47"/>
      <c r="AM31" s="14">
        <v>0</v>
      </c>
      <c r="AN31" s="47">
        <v>27528074.449999999</v>
      </c>
      <c r="AO31" s="47"/>
      <c r="AP31" s="47"/>
      <c r="AQ31" s="47">
        <v>3000002.55</v>
      </c>
      <c r="AR31" s="47"/>
      <c r="AS31" s="47"/>
      <c r="AT31" s="47">
        <v>90.17</v>
      </c>
      <c r="AU31" s="47"/>
      <c r="AV31" s="47"/>
    </row>
    <row r="32" spans="1:48" ht="6.75" customHeight="1" x14ac:dyDescent="0.25">
      <c r="C32" s="16">
        <v>190108</v>
      </c>
      <c r="E32" s="17" t="s">
        <v>90</v>
      </c>
      <c r="F32" s="17"/>
      <c r="G32" s="17"/>
      <c r="H32" s="17"/>
      <c r="I32" s="17"/>
      <c r="J32" s="14">
        <v>0</v>
      </c>
      <c r="L32" s="14">
        <v>4695674</v>
      </c>
      <c r="M32" s="47">
        <v>4695674</v>
      </c>
      <c r="N32" s="47"/>
      <c r="P32" s="14">
        <v>0</v>
      </c>
      <c r="R32" s="14">
        <v>4200455.1500000004</v>
      </c>
      <c r="T32" s="14">
        <v>0</v>
      </c>
      <c r="V32" s="14">
        <v>0</v>
      </c>
      <c r="X32" s="14">
        <v>0</v>
      </c>
      <c r="Z32" s="14">
        <v>0</v>
      </c>
      <c r="AB32" s="47">
        <v>495217.28</v>
      </c>
      <c r="AC32" s="47"/>
      <c r="AE32" s="14">
        <v>0</v>
      </c>
      <c r="AG32" s="14">
        <v>0</v>
      </c>
      <c r="AH32" s="14">
        <v>0</v>
      </c>
      <c r="AJ32" s="47">
        <v>0</v>
      </c>
      <c r="AK32" s="47"/>
      <c r="AM32" s="14">
        <v>0</v>
      </c>
      <c r="AN32" s="47">
        <v>4695672.43</v>
      </c>
      <c r="AO32" s="47"/>
      <c r="AP32" s="47"/>
      <c r="AQ32" s="47">
        <v>1.57</v>
      </c>
      <c r="AR32" s="47"/>
      <c r="AS32" s="47"/>
      <c r="AT32" s="47">
        <v>99.99</v>
      </c>
      <c r="AU32" s="47"/>
      <c r="AV32" s="47"/>
    </row>
    <row r="33" spans="3:48" ht="6.75" customHeight="1" x14ac:dyDescent="0.25">
      <c r="C33" s="16">
        <v>190120</v>
      </c>
      <c r="E33" s="17" t="s">
        <v>23</v>
      </c>
      <c r="F33" s="17"/>
      <c r="G33" s="17"/>
      <c r="H33" s="17"/>
      <c r="I33" s="17"/>
      <c r="J33" s="14">
        <v>32500000</v>
      </c>
      <c r="L33" s="14">
        <v>-30618237</v>
      </c>
      <c r="M33" s="47">
        <v>1881763</v>
      </c>
      <c r="N33" s="47"/>
      <c r="P33" s="14">
        <v>0</v>
      </c>
      <c r="R33" s="14">
        <v>1881762.88</v>
      </c>
      <c r="T33" s="14">
        <v>0</v>
      </c>
      <c r="V33" s="14">
        <v>0</v>
      </c>
      <c r="X33" s="14">
        <v>0</v>
      </c>
      <c r="Z33" s="14">
        <v>0</v>
      </c>
      <c r="AB33" s="47">
        <v>0</v>
      </c>
      <c r="AC33" s="47"/>
      <c r="AE33" s="14">
        <v>0</v>
      </c>
      <c r="AG33" s="14">
        <v>0</v>
      </c>
      <c r="AH33" s="14">
        <v>0</v>
      </c>
      <c r="AJ33" s="47">
        <v>0</v>
      </c>
      <c r="AK33" s="47"/>
      <c r="AM33" s="14">
        <v>0</v>
      </c>
      <c r="AN33" s="47">
        <v>1881762.88</v>
      </c>
      <c r="AO33" s="47"/>
      <c r="AP33" s="47"/>
      <c r="AQ33" s="47">
        <v>0.12</v>
      </c>
      <c r="AR33" s="47"/>
      <c r="AS33" s="47"/>
      <c r="AT33" s="47">
        <v>99.99</v>
      </c>
      <c r="AU33" s="47"/>
      <c r="AV33" s="47"/>
    </row>
    <row r="34" spans="3:48" ht="6.75" customHeight="1" x14ac:dyDescent="0.25">
      <c r="C34" s="16">
        <v>190124</v>
      </c>
      <c r="E34" s="17" t="s">
        <v>91</v>
      </c>
      <c r="F34" s="17"/>
      <c r="G34" s="17"/>
      <c r="H34" s="17"/>
      <c r="I34" s="17"/>
      <c r="J34" s="14">
        <v>97500000</v>
      </c>
      <c r="L34" s="14">
        <v>-50679958</v>
      </c>
      <c r="M34" s="47">
        <v>46820042</v>
      </c>
      <c r="N34" s="47"/>
      <c r="P34" s="14">
        <v>0</v>
      </c>
      <c r="R34" s="14">
        <v>33796115.189999998</v>
      </c>
      <c r="T34" s="14">
        <v>10032679.470000001</v>
      </c>
      <c r="V34" s="14">
        <v>0</v>
      </c>
      <c r="X34" s="14">
        <v>0</v>
      </c>
      <c r="Z34" s="14">
        <v>0</v>
      </c>
      <c r="AB34" s="47">
        <v>2991245.82</v>
      </c>
      <c r="AC34" s="47"/>
      <c r="AE34" s="14">
        <v>0</v>
      </c>
      <c r="AG34" s="14">
        <v>0</v>
      </c>
      <c r="AH34" s="14">
        <v>0</v>
      </c>
      <c r="AJ34" s="47">
        <v>0</v>
      </c>
      <c r="AK34" s="47"/>
      <c r="AM34" s="14">
        <v>0</v>
      </c>
      <c r="AN34" s="47">
        <v>46820040.479999997</v>
      </c>
      <c r="AO34" s="47"/>
      <c r="AP34" s="47"/>
      <c r="AQ34" s="47">
        <v>1.52</v>
      </c>
      <c r="AR34" s="47"/>
      <c r="AS34" s="47"/>
      <c r="AT34" s="47">
        <v>99.99</v>
      </c>
      <c r="AU34" s="47"/>
      <c r="AV34" s="47"/>
    </row>
    <row r="35" spans="3:48" ht="6" customHeight="1" x14ac:dyDescent="0.25">
      <c r="C35" s="16">
        <v>191415</v>
      </c>
      <c r="E35" s="17" t="s">
        <v>77</v>
      </c>
      <c r="F35" s="17"/>
      <c r="G35" s="17"/>
      <c r="H35" s="17"/>
      <c r="I35" s="17"/>
      <c r="J35" s="47">
        <v>95500000</v>
      </c>
      <c r="L35" s="47">
        <v>-9600000</v>
      </c>
      <c r="M35" s="47">
        <v>85900000</v>
      </c>
      <c r="N35" s="47"/>
      <c r="P35" s="47">
        <v>0</v>
      </c>
      <c r="R35" s="47">
        <v>0</v>
      </c>
      <c r="T35" s="47">
        <v>0</v>
      </c>
      <c r="V35" s="47">
        <v>0</v>
      </c>
      <c r="X35" s="47">
        <v>0</v>
      </c>
      <c r="Z35" s="47">
        <v>0</v>
      </c>
      <c r="AB35" s="47">
        <v>9545058.2799999993</v>
      </c>
      <c r="AC35" s="47"/>
      <c r="AE35" s="47">
        <v>0</v>
      </c>
      <c r="AG35" s="47">
        <v>57673308.789999999</v>
      </c>
      <c r="AH35" s="47">
        <v>7900312.71</v>
      </c>
      <c r="AJ35" s="47">
        <v>0</v>
      </c>
      <c r="AK35" s="47"/>
      <c r="AM35" s="47">
        <v>0</v>
      </c>
      <c r="AN35" s="47">
        <v>75118679.780000001</v>
      </c>
      <c r="AO35" s="47"/>
      <c r="AP35" s="47"/>
      <c r="AQ35" s="47">
        <v>10781320.220000001</v>
      </c>
      <c r="AR35" s="47"/>
      <c r="AS35" s="47"/>
      <c r="AT35" s="47">
        <v>87.44</v>
      </c>
      <c r="AU35" s="47"/>
      <c r="AV35" s="47"/>
    </row>
    <row r="36" spans="3:48" ht="6.75" customHeight="1" x14ac:dyDescent="0.25">
      <c r="C36" s="16">
        <v>207018</v>
      </c>
      <c r="E36" s="17" t="s">
        <v>135</v>
      </c>
      <c r="F36" s="17"/>
      <c r="G36" s="17"/>
      <c r="H36" s="17"/>
      <c r="I36" s="17"/>
      <c r="J36" s="14">
        <v>0</v>
      </c>
      <c r="L36" s="14">
        <v>2878008</v>
      </c>
      <c r="M36" s="47">
        <v>2878008</v>
      </c>
      <c r="N36" s="47"/>
      <c r="P36" s="14">
        <v>0</v>
      </c>
      <c r="R36" s="14">
        <v>2878007.08</v>
      </c>
      <c r="T36" s="14">
        <v>0</v>
      </c>
      <c r="V36" s="14">
        <v>0</v>
      </c>
      <c r="X36" s="14">
        <v>0</v>
      </c>
      <c r="Z36" s="14">
        <v>0</v>
      </c>
      <c r="AB36" s="47">
        <v>0</v>
      </c>
      <c r="AC36" s="47"/>
      <c r="AE36" s="14">
        <v>0</v>
      </c>
      <c r="AG36" s="14">
        <v>0</v>
      </c>
      <c r="AH36" s="14">
        <v>0</v>
      </c>
      <c r="AJ36" s="47">
        <v>0</v>
      </c>
      <c r="AK36" s="47"/>
      <c r="AM36" s="14">
        <v>0</v>
      </c>
      <c r="AN36" s="47">
        <v>2878007.08</v>
      </c>
      <c r="AO36" s="47"/>
      <c r="AP36" s="47"/>
      <c r="AQ36" s="47">
        <v>0.92</v>
      </c>
      <c r="AR36" s="47"/>
      <c r="AS36" s="47"/>
      <c r="AT36" s="47">
        <v>99.99</v>
      </c>
      <c r="AU36" s="47"/>
      <c r="AV36" s="47"/>
    </row>
    <row r="37" spans="3:48" ht="6" customHeight="1" x14ac:dyDescent="0.25">
      <c r="C37" s="16">
        <v>207591</v>
      </c>
      <c r="E37" s="17" t="s">
        <v>37</v>
      </c>
      <c r="F37" s="17"/>
      <c r="G37" s="17"/>
      <c r="H37" s="17"/>
      <c r="I37" s="17"/>
      <c r="J37" s="47">
        <v>0</v>
      </c>
      <c r="L37" s="47">
        <v>19765635</v>
      </c>
      <c r="M37" s="47">
        <v>19765635</v>
      </c>
      <c r="N37" s="47"/>
      <c r="P37" s="47">
        <v>0</v>
      </c>
      <c r="R37" s="47">
        <v>5671879.3899999997</v>
      </c>
      <c r="T37" s="47">
        <v>0</v>
      </c>
      <c r="V37" s="47">
        <v>1536454.94</v>
      </c>
      <c r="X37" s="47">
        <v>0</v>
      </c>
      <c r="Z37" s="47">
        <v>0</v>
      </c>
      <c r="AB37" s="47">
        <v>11429349.560000001</v>
      </c>
      <c r="AC37" s="47"/>
      <c r="AE37" s="47">
        <v>0</v>
      </c>
      <c r="AG37" s="47">
        <v>0</v>
      </c>
      <c r="AH37" s="47">
        <v>0</v>
      </c>
      <c r="AJ37" s="47">
        <v>317643.44</v>
      </c>
      <c r="AK37" s="47"/>
      <c r="AM37" s="47">
        <v>0</v>
      </c>
      <c r="AN37" s="47">
        <v>18955327.329999998</v>
      </c>
      <c r="AO37" s="47"/>
      <c r="AP37" s="47"/>
      <c r="AQ37" s="47">
        <v>810307.67</v>
      </c>
      <c r="AR37" s="47"/>
      <c r="AS37" s="47"/>
      <c r="AT37" s="47">
        <v>95.9</v>
      </c>
      <c r="AU37" s="47"/>
      <c r="AV37" s="47"/>
    </row>
    <row r="38" spans="3:48" ht="6.75" customHeight="1" x14ac:dyDescent="0.25">
      <c r="C38" s="16">
        <v>208415</v>
      </c>
      <c r="E38" s="17" t="s">
        <v>38</v>
      </c>
      <c r="F38" s="17"/>
      <c r="G38" s="17"/>
      <c r="H38" s="17"/>
      <c r="I38" s="17"/>
      <c r="J38" s="14">
        <v>0</v>
      </c>
      <c r="L38" s="14">
        <v>690475</v>
      </c>
      <c r="M38" s="47">
        <v>690475</v>
      </c>
      <c r="N38" s="47"/>
      <c r="P38" s="14">
        <v>0</v>
      </c>
      <c r="R38" s="14">
        <v>0</v>
      </c>
      <c r="T38" s="14">
        <v>664819.03</v>
      </c>
      <c r="V38" s="14">
        <v>0</v>
      </c>
      <c r="X38" s="14">
        <v>0</v>
      </c>
      <c r="Z38" s="14">
        <v>0</v>
      </c>
      <c r="AB38" s="47">
        <v>0</v>
      </c>
      <c r="AC38" s="47"/>
      <c r="AE38" s="14">
        <v>0</v>
      </c>
      <c r="AG38" s="14">
        <v>0</v>
      </c>
      <c r="AH38" s="14">
        <v>0</v>
      </c>
      <c r="AJ38" s="47">
        <v>0</v>
      </c>
      <c r="AK38" s="47"/>
      <c r="AM38" s="14">
        <v>0</v>
      </c>
      <c r="AN38" s="47">
        <v>664819.03</v>
      </c>
      <c r="AO38" s="47"/>
      <c r="AP38" s="47"/>
      <c r="AQ38" s="47">
        <v>25655.97</v>
      </c>
      <c r="AR38" s="47"/>
      <c r="AS38" s="47"/>
      <c r="AT38" s="47">
        <v>96.28</v>
      </c>
      <c r="AU38" s="47"/>
      <c r="AV38" s="47"/>
    </row>
    <row r="39" spans="3:48" ht="6.75" customHeight="1" x14ac:dyDescent="0.25">
      <c r="C39" s="16">
        <v>209020</v>
      </c>
      <c r="E39" s="17" t="s">
        <v>36</v>
      </c>
      <c r="F39" s="17"/>
      <c r="G39" s="17"/>
      <c r="H39" s="17"/>
      <c r="I39" s="17"/>
      <c r="J39" s="14">
        <v>10000000</v>
      </c>
      <c r="L39" s="14">
        <v>-10000000</v>
      </c>
      <c r="M39" s="47">
        <v>0</v>
      </c>
      <c r="N39" s="47"/>
      <c r="P39" s="14">
        <v>0</v>
      </c>
      <c r="R39" s="14">
        <v>0</v>
      </c>
      <c r="T39" s="14">
        <v>0</v>
      </c>
      <c r="V39" s="14">
        <v>0</v>
      </c>
      <c r="X39" s="14">
        <v>0</v>
      </c>
      <c r="Z39" s="14">
        <v>0</v>
      </c>
      <c r="AB39" s="47">
        <v>0</v>
      </c>
      <c r="AC39" s="47"/>
      <c r="AE39" s="14">
        <v>0</v>
      </c>
      <c r="AG39" s="14">
        <v>0</v>
      </c>
      <c r="AH39" s="14">
        <v>0</v>
      </c>
      <c r="AJ39" s="47">
        <v>0</v>
      </c>
      <c r="AK39" s="47"/>
      <c r="AM39" s="14">
        <v>0</v>
      </c>
      <c r="AN39" s="47">
        <v>0</v>
      </c>
      <c r="AO39" s="47"/>
      <c r="AP39" s="47"/>
      <c r="AQ39" s="47">
        <v>0</v>
      </c>
      <c r="AR39" s="47"/>
      <c r="AS39" s="47"/>
      <c r="AT39" s="47">
        <v>0</v>
      </c>
      <c r="AU39" s="47"/>
      <c r="AV39" s="47"/>
    </row>
    <row r="40" spans="3:48" ht="6.75" customHeight="1" x14ac:dyDescent="0.25">
      <c r="C40" s="16">
        <v>209047</v>
      </c>
      <c r="E40" s="17" t="s">
        <v>39</v>
      </c>
      <c r="F40" s="17"/>
      <c r="G40" s="17"/>
      <c r="H40" s="17"/>
      <c r="I40" s="17"/>
      <c r="J40" s="14">
        <v>0</v>
      </c>
      <c r="L40" s="14">
        <v>1250290</v>
      </c>
      <c r="M40" s="47">
        <v>1250290</v>
      </c>
      <c r="N40" s="47"/>
      <c r="P40" s="14">
        <v>0</v>
      </c>
      <c r="R40" s="14">
        <v>1250289.56</v>
      </c>
      <c r="T40" s="14">
        <v>0</v>
      </c>
      <c r="V40" s="14">
        <v>0</v>
      </c>
      <c r="X40" s="14">
        <v>0</v>
      </c>
      <c r="Z40" s="14">
        <v>0</v>
      </c>
      <c r="AB40" s="47">
        <v>0</v>
      </c>
      <c r="AC40" s="47"/>
      <c r="AE40" s="14">
        <v>0</v>
      </c>
      <c r="AG40" s="14">
        <v>0</v>
      </c>
      <c r="AH40" s="14">
        <v>0</v>
      </c>
      <c r="AJ40" s="47">
        <v>0</v>
      </c>
      <c r="AK40" s="47"/>
      <c r="AM40" s="14">
        <v>0</v>
      </c>
      <c r="AN40" s="47">
        <v>1250289.56</v>
      </c>
      <c r="AO40" s="47"/>
      <c r="AP40" s="47"/>
      <c r="AQ40" s="47">
        <v>0.44</v>
      </c>
      <c r="AR40" s="47"/>
      <c r="AS40" s="47"/>
      <c r="AT40" s="47">
        <v>99.99</v>
      </c>
      <c r="AU40" s="47"/>
      <c r="AV40" s="47"/>
    </row>
    <row r="41" spans="3:48" ht="6" customHeight="1" x14ac:dyDescent="0.25">
      <c r="C41" s="16">
        <v>209133</v>
      </c>
      <c r="E41" s="17" t="s">
        <v>92</v>
      </c>
      <c r="F41" s="17"/>
      <c r="G41" s="17"/>
      <c r="H41" s="17"/>
      <c r="I41" s="17"/>
      <c r="J41" s="47">
        <v>45000000</v>
      </c>
      <c r="L41" s="47">
        <v>4864700</v>
      </c>
      <c r="M41" s="47">
        <v>49864700</v>
      </c>
      <c r="N41" s="47"/>
      <c r="P41" s="47">
        <v>0</v>
      </c>
      <c r="R41" s="47">
        <v>1175424.79</v>
      </c>
      <c r="T41" s="47">
        <v>0</v>
      </c>
      <c r="V41" s="47">
        <v>13763787.210000001</v>
      </c>
      <c r="X41" s="47">
        <v>0</v>
      </c>
      <c r="Z41" s="47">
        <v>2570410.0099999998</v>
      </c>
      <c r="AB41" s="47">
        <v>4310779.37</v>
      </c>
      <c r="AC41" s="47"/>
      <c r="AE41" s="47">
        <v>4565929.76</v>
      </c>
      <c r="AG41" s="47">
        <v>8516016.4700000007</v>
      </c>
      <c r="AH41" s="47">
        <v>4092049.25</v>
      </c>
      <c r="AJ41" s="47">
        <v>6796865.7800000003</v>
      </c>
      <c r="AK41" s="47"/>
      <c r="AM41" s="47">
        <v>0</v>
      </c>
      <c r="AN41" s="47">
        <v>45791262.640000001</v>
      </c>
      <c r="AO41" s="47"/>
      <c r="AP41" s="47"/>
      <c r="AQ41" s="47">
        <v>4073437.36</v>
      </c>
      <c r="AR41" s="47"/>
      <c r="AS41" s="47"/>
      <c r="AT41" s="47">
        <v>91.83</v>
      </c>
      <c r="AU41" s="47"/>
      <c r="AV41" s="47"/>
    </row>
    <row r="42" spans="3:48" ht="6.75" customHeight="1" x14ac:dyDescent="0.25">
      <c r="C42" s="16">
        <v>209134</v>
      </c>
      <c r="E42" s="17" t="s">
        <v>24</v>
      </c>
      <c r="F42" s="17"/>
      <c r="G42" s="17"/>
      <c r="H42" s="17"/>
      <c r="I42" s="17"/>
      <c r="J42" s="14">
        <v>0</v>
      </c>
      <c r="L42" s="14">
        <v>16222150</v>
      </c>
      <c r="M42" s="47">
        <v>16222150</v>
      </c>
      <c r="N42" s="47"/>
      <c r="P42" s="14">
        <v>0</v>
      </c>
      <c r="R42" s="14">
        <v>1429502.1</v>
      </c>
      <c r="T42" s="14">
        <v>0</v>
      </c>
      <c r="V42" s="14">
        <v>0</v>
      </c>
      <c r="X42" s="14">
        <v>0</v>
      </c>
      <c r="Z42" s="14">
        <v>0</v>
      </c>
      <c r="AB42" s="47">
        <v>11702071.720000001</v>
      </c>
      <c r="AC42" s="47"/>
      <c r="AE42" s="14">
        <v>0</v>
      </c>
      <c r="AG42" s="14">
        <v>0</v>
      </c>
      <c r="AH42" s="14">
        <v>0</v>
      </c>
      <c r="AJ42" s="47">
        <v>90574.24</v>
      </c>
      <c r="AK42" s="47"/>
      <c r="AM42" s="14">
        <v>0</v>
      </c>
      <c r="AN42" s="47">
        <v>13222148.060000001</v>
      </c>
      <c r="AO42" s="47"/>
      <c r="AP42" s="47"/>
      <c r="AQ42" s="47">
        <v>3000001.94</v>
      </c>
      <c r="AR42" s="47"/>
      <c r="AS42" s="47"/>
      <c r="AT42" s="47">
        <v>81.5</v>
      </c>
      <c r="AU42" s="47"/>
      <c r="AV42" s="47"/>
    </row>
    <row r="43" spans="3:48" ht="6.75" customHeight="1" x14ac:dyDescent="0.25">
      <c r="C43" s="16">
        <v>209138</v>
      </c>
      <c r="E43" s="17" t="s">
        <v>93</v>
      </c>
      <c r="F43" s="17"/>
      <c r="G43" s="17"/>
      <c r="H43" s="17"/>
      <c r="I43" s="17"/>
      <c r="J43" s="14">
        <v>32770000</v>
      </c>
      <c r="L43" s="14">
        <v>136856713</v>
      </c>
      <c r="M43" s="47">
        <v>169626713</v>
      </c>
      <c r="N43" s="47"/>
      <c r="P43" s="14">
        <v>0</v>
      </c>
      <c r="R43" s="14">
        <v>18239109.699999999</v>
      </c>
      <c r="T43" s="14">
        <v>14284919.720000001</v>
      </c>
      <c r="V43" s="14">
        <v>19993960.640000001</v>
      </c>
      <c r="X43" s="14">
        <v>10887365.369999999</v>
      </c>
      <c r="Z43" s="14">
        <v>43829039.770000003</v>
      </c>
      <c r="AB43" s="47">
        <v>18568835.82</v>
      </c>
      <c r="AC43" s="47"/>
      <c r="AE43" s="14">
        <v>0</v>
      </c>
      <c r="AG43" s="14">
        <v>0</v>
      </c>
      <c r="AH43" s="14">
        <v>10785278.720000001</v>
      </c>
      <c r="AJ43" s="47">
        <v>0</v>
      </c>
      <c r="AK43" s="47"/>
      <c r="AM43" s="14">
        <v>0</v>
      </c>
      <c r="AN43" s="47">
        <v>136588509.74000001</v>
      </c>
      <c r="AO43" s="47"/>
      <c r="AP43" s="47"/>
      <c r="AQ43" s="47">
        <v>33038203.260000002</v>
      </c>
      <c r="AR43" s="47"/>
      <c r="AS43" s="47"/>
      <c r="AT43" s="47">
        <v>80.52</v>
      </c>
      <c r="AU43" s="47"/>
      <c r="AV43" s="47"/>
    </row>
    <row r="44" spans="3:48" ht="6" customHeight="1" x14ac:dyDescent="0.25">
      <c r="C44" s="16">
        <v>209139</v>
      </c>
      <c r="E44" s="17" t="s">
        <v>98</v>
      </c>
      <c r="F44" s="17"/>
      <c r="G44" s="17"/>
      <c r="H44" s="17"/>
      <c r="I44" s="17"/>
      <c r="J44" s="47">
        <v>0</v>
      </c>
      <c r="L44" s="47">
        <v>13403274</v>
      </c>
      <c r="M44" s="47">
        <v>13403274</v>
      </c>
      <c r="N44" s="47"/>
      <c r="P44" s="47">
        <v>0</v>
      </c>
      <c r="R44" s="47">
        <v>12132664.380000001</v>
      </c>
      <c r="T44" s="47">
        <v>538556.57999999996</v>
      </c>
      <c r="V44" s="47">
        <v>0</v>
      </c>
      <c r="X44" s="47">
        <v>0</v>
      </c>
      <c r="Z44" s="47">
        <v>0</v>
      </c>
      <c r="AB44" s="47">
        <v>732051.61</v>
      </c>
      <c r="AC44" s="47"/>
      <c r="AE44" s="47">
        <v>0</v>
      </c>
      <c r="AG44" s="47">
        <v>0</v>
      </c>
      <c r="AH44" s="47">
        <v>0</v>
      </c>
      <c r="AJ44" s="47">
        <v>0</v>
      </c>
      <c r="AK44" s="47"/>
      <c r="AM44" s="47">
        <v>0</v>
      </c>
      <c r="AN44" s="47">
        <v>13403272.57</v>
      </c>
      <c r="AO44" s="47"/>
      <c r="AP44" s="47"/>
      <c r="AQ44" s="47">
        <v>1.43</v>
      </c>
      <c r="AR44" s="47"/>
      <c r="AS44" s="47"/>
      <c r="AT44" s="47">
        <v>99.99</v>
      </c>
      <c r="AU44" s="47"/>
      <c r="AV44" s="47"/>
    </row>
    <row r="45" spans="3:48" ht="6.75" customHeight="1" x14ac:dyDescent="0.25">
      <c r="C45" s="16">
        <v>209196</v>
      </c>
      <c r="E45" s="17" t="s">
        <v>25</v>
      </c>
      <c r="F45" s="17"/>
      <c r="G45" s="17"/>
      <c r="H45" s="17"/>
      <c r="I45" s="17"/>
      <c r="J45" s="14">
        <v>28000000</v>
      </c>
      <c r="L45" s="14">
        <v>-26035161</v>
      </c>
      <c r="M45" s="47">
        <v>1964839</v>
      </c>
      <c r="N45" s="47"/>
      <c r="P45" s="14">
        <v>0</v>
      </c>
      <c r="R45" s="14">
        <v>0</v>
      </c>
      <c r="T45" s="14">
        <v>0</v>
      </c>
      <c r="V45" s="14">
        <v>0</v>
      </c>
      <c r="X45" s="14">
        <v>0</v>
      </c>
      <c r="Z45" s="14">
        <v>0</v>
      </c>
      <c r="AB45" s="47">
        <v>0</v>
      </c>
      <c r="AC45" s="47"/>
      <c r="AE45" s="14">
        <v>0</v>
      </c>
      <c r="AG45" s="14">
        <v>0</v>
      </c>
      <c r="AH45" s="14">
        <v>0</v>
      </c>
      <c r="AJ45" s="47">
        <v>0</v>
      </c>
      <c r="AK45" s="47"/>
      <c r="AM45" s="14">
        <v>0</v>
      </c>
      <c r="AN45" s="47">
        <v>0</v>
      </c>
      <c r="AO45" s="47"/>
      <c r="AP45" s="47"/>
      <c r="AQ45" s="47">
        <v>1964839</v>
      </c>
      <c r="AR45" s="47"/>
      <c r="AS45" s="47"/>
      <c r="AT45" s="47">
        <v>0</v>
      </c>
      <c r="AU45" s="47"/>
      <c r="AV45" s="47"/>
    </row>
    <row r="46" spans="3:48" ht="6" customHeight="1" x14ac:dyDescent="0.25">
      <c r="C46" s="16">
        <v>210430</v>
      </c>
      <c r="E46" s="17" t="s">
        <v>129</v>
      </c>
      <c r="F46" s="17"/>
      <c r="G46" s="17"/>
      <c r="H46" s="17"/>
      <c r="I46" s="17"/>
      <c r="J46" s="47">
        <v>0</v>
      </c>
      <c r="L46" s="47">
        <v>35245521</v>
      </c>
      <c r="M46" s="47">
        <v>35245521</v>
      </c>
      <c r="N46" s="47"/>
      <c r="P46" s="47">
        <v>0</v>
      </c>
      <c r="R46" s="47">
        <v>174900.82</v>
      </c>
      <c r="T46" s="47">
        <v>0</v>
      </c>
      <c r="V46" s="47">
        <v>0</v>
      </c>
      <c r="X46" s="47">
        <v>0</v>
      </c>
      <c r="Z46" s="47">
        <v>0</v>
      </c>
      <c r="AB46" s="47">
        <v>940343.03</v>
      </c>
      <c r="AC46" s="47"/>
      <c r="AE46" s="47">
        <v>0</v>
      </c>
      <c r="AG46" s="47">
        <v>34130275.219999999</v>
      </c>
      <c r="AH46" s="47">
        <v>0</v>
      </c>
      <c r="AJ46" s="47">
        <v>0</v>
      </c>
      <c r="AK46" s="47"/>
      <c r="AM46" s="47">
        <v>0</v>
      </c>
      <c r="AN46" s="47">
        <v>35245519.07</v>
      </c>
      <c r="AO46" s="47"/>
      <c r="AP46" s="47"/>
      <c r="AQ46" s="47">
        <v>1.93</v>
      </c>
      <c r="AR46" s="47"/>
      <c r="AS46" s="47"/>
      <c r="AT46" s="47">
        <v>99.99</v>
      </c>
      <c r="AU46" s="47"/>
      <c r="AV46" s="47"/>
    </row>
    <row r="47" spans="3:48" ht="6" customHeight="1" x14ac:dyDescent="0.25">
      <c r="C47" s="16">
        <v>211099</v>
      </c>
      <c r="E47" s="17" t="s">
        <v>128</v>
      </c>
      <c r="F47" s="17"/>
      <c r="G47" s="17"/>
      <c r="H47" s="17"/>
      <c r="I47" s="17"/>
      <c r="J47" s="47">
        <v>45500000</v>
      </c>
      <c r="L47" s="47">
        <v>-39135082</v>
      </c>
      <c r="M47" s="47">
        <v>6364918</v>
      </c>
      <c r="N47" s="47"/>
      <c r="P47" s="47">
        <v>0</v>
      </c>
      <c r="R47" s="47">
        <v>3599205.22</v>
      </c>
      <c r="T47" s="47">
        <v>0</v>
      </c>
      <c r="V47" s="47">
        <v>0</v>
      </c>
      <c r="X47" s="47">
        <v>0</v>
      </c>
      <c r="Z47" s="47">
        <v>0</v>
      </c>
      <c r="AB47" s="47">
        <v>2752190.67</v>
      </c>
      <c r="AC47" s="47"/>
      <c r="AE47" s="47">
        <v>0</v>
      </c>
      <c r="AG47" s="47">
        <v>0</v>
      </c>
      <c r="AH47" s="47">
        <v>0</v>
      </c>
      <c r="AJ47" s="47">
        <v>0</v>
      </c>
      <c r="AK47" s="47"/>
      <c r="AM47" s="47">
        <v>0</v>
      </c>
      <c r="AN47" s="47">
        <v>6351395.8899999997</v>
      </c>
      <c r="AO47" s="47"/>
      <c r="AP47" s="47"/>
      <c r="AQ47" s="47">
        <v>13522.11</v>
      </c>
      <c r="AR47" s="47"/>
      <c r="AS47" s="47"/>
      <c r="AT47" s="47">
        <v>99.78</v>
      </c>
      <c r="AU47" s="47"/>
      <c r="AV47" s="47"/>
    </row>
    <row r="48" spans="3:48" ht="6.75" customHeight="1" x14ac:dyDescent="0.25">
      <c r="C48" s="16">
        <v>211604</v>
      </c>
      <c r="E48" s="17" t="s">
        <v>55</v>
      </c>
      <c r="F48" s="17"/>
      <c r="G48" s="17"/>
      <c r="H48" s="17"/>
      <c r="I48" s="17"/>
      <c r="J48" s="14">
        <v>0</v>
      </c>
      <c r="L48" s="14">
        <v>6483641</v>
      </c>
      <c r="M48" s="47">
        <v>6483641</v>
      </c>
      <c r="N48" s="47"/>
      <c r="P48" s="14">
        <v>0</v>
      </c>
      <c r="R48" s="14">
        <v>5639981.04</v>
      </c>
      <c r="T48" s="14">
        <v>0</v>
      </c>
      <c r="V48" s="14">
        <v>0</v>
      </c>
      <c r="X48" s="14">
        <v>0</v>
      </c>
      <c r="Z48" s="14">
        <v>0</v>
      </c>
      <c r="AB48" s="47">
        <v>800873.3</v>
      </c>
      <c r="AC48" s="47"/>
      <c r="AE48" s="14">
        <v>0</v>
      </c>
      <c r="AG48" s="14">
        <v>0</v>
      </c>
      <c r="AH48" s="14">
        <v>0</v>
      </c>
      <c r="AJ48" s="47">
        <v>0</v>
      </c>
      <c r="AK48" s="47"/>
      <c r="AM48" s="14">
        <v>0</v>
      </c>
      <c r="AN48" s="47">
        <v>6440854.3399999999</v>
      </c>
      <c r="AO48" s="47"/>
      <c r="AP48" s="47"/>
      <c r="AQ48" s="47">
        <v>42786.66</v>
      </c>
      <c r="AR48" s="47"/>
      <c r="AS48" s="47"/>
      <c r="AT48" s="47">
        <v>99.34</v>
      </c>
      <c r="AU48" s="47"/>
      <c r="AV48" s="47"/>
    </row>
    <row r="49" spans="3:48" ht="6.75" customHeight="1" x14ac:dyDescent="0.25">
      <c r="C49" s="16">
        <v>211714</v>
      </c>
      <c r="E49" s="17" t="s">
        <v>99</v>
      </c>
      <c r="F49" s="17"/>
      <c r="G49" s="17"/>
      <c r="H49" s="17"/>
      <c r="I49" s="17"/>
      <c r="J49" s="14">
        <v>0</v>
      </c>
      <c r="L49" s="14">
        <v>912525</v>
      </c>
      <c r="M49" s="47">
        <v>912525</v>
      </c>
      <c r="N49" s="47"/>
      <c r="P49" s="14">
        <v>0</v>
      </c>
      <c r="R49" s="14">
        <v>480644.85</v>
      </c>
      <c r="T49" s="14">
        <v>431879.42</v>
      </c>
      <c r="V49" s="14">
        <v>0</v>
      </c>
      <c r="X49" s="14">
        <v>0</v>
      </c>
      <c r="Z49" s="14">
        <v>0</v>
      </c>
      <c r="AB49" s="47">
        <v>0</v>
      </c>
      <c r="AC49" s="47"/>
      <c r="AE49" s="14">
        <v>0</v>
      </c>
      <c r="AG49" s="14">
        <v>0</v>
      </c>
      <c r="AH49" s="14">
        <v>0</v>
      </c>
      <c r="AJ49" s="47">
        <v>0</v>
      </c>
      <c r="AK49" s="47"/>
      <c r="AM49" s="14">
        <v>0</v>
      </c>
      <c r="AN49" s="47">
        <v>912524.27</v>
      </c>
      <c r="AO49" s="47"/>
      <c r="AP49" s="47"/>
      <c r="AQ49" s="47">
        <v>0.73</v>
      </c>
      <c r="AR49" s="47"/>
      <c r="AS49" s="47"/>
      <c r="AT49" s="47">
        <v>99.99</v>
      </c>
      <c r="AU49" s="47"/>
      <c r="AV49" s="47"/>
    </row>
    <row r="50" spans="3:48" ht="6.75" customHeight="1" x14ac:dyDescent="0.25">
      <c r="C50" s="16">
        <v>211931</v>
      </c>
      <c r="E50" s="17" t="s">
        <v>78</v>
      </c>
      <c r="F50" s="17"/>
      <c r="G50" s="17"/>
      <c r="H50" s="17"/>
      <c r="I50" s="17"/>
      <c r="J50" s="14">
        <v>50000000</v>
      </c>
      <c r="L50" s="14">
        <v>-3064569</v>
      </c>
      <c r="M50" s="47">
        <v>46935431</v>
      </c>
      <c r="N50" s="47"/>
      <c r="P50" s="14">
        <v>0</v>
      </c>
      <c r="R50" s="14">
        <v>0</v>
      </c>
      <c r="T50" s="14">
        <v>0</v>
      </c>
      <c r="V50" s="14">
        <v>0</v>
      </c>
      <c r="X50" s="14">
        <v>0</v>
      </c>
      <c r="Z50" s="14">
        <v>12183245</v>
      </c>
      <c r="AB50" s="47">
        <v>3752188.11</v>
      </c>
      <c r="AC50" s="47"/>
      <c r="AE50" s="14">
        <v>0</v>
      </c>
      <c r="AG50" s="14">
        <v>0</v>
      </c>
      <c r="AH50" s="14">
        <v>0</v>
      </c>
      <c r="AJ50" s="47">
        <v>7000000</v>
      </c>
      <c r="AK50" s="47"/>
      <c r="AM50" s="14">
        <v>0</v>
      </c>
      <c r="AN50" s="47">
        <v>22935433.109999999</v>
      </c>
      <c r="AO50" s="47"/>
      <c r="AP50" s="47"/>
      <c r="AQ50" s="47">
        <v>23999997.890000001</v>
      </c>
      <c r="AR50" s="47"/>
      <c r="AS50" s="47"/>
      <c r="AT50" s="47">
        <v>48.86</v>
      </c>
      <c r="AU50" s="47"/>
      <c r="AV50" s="47"/>
    </row>
    <row r="51" spans="3:48" ht="6" customHeight="1" x14ac:dyDescent="0.25">
      <c r="C51" s="16">
        <v>214031</v>
      </c>
      <c r="E51" s="17" t="s">
        <v>26</v>
      </c>
      <c r="F51" s="17"/>
      <c r="G51" s="17"/>
      <c r="H51" s="17"/>
      <c r="I51" s="17"/>
      <c r="J51" s="47">
        <v>30000000</v>
      </c>
      <c r="L51" s="47">
        <v>-23329101</v>
      </c>
      <c r="M51" s="47">
        <v>6670899</v>
      </c>
      <c r="N51" s="47"/>
      <c r="P51" s="47">
        <v>0</v>
      </c>
      <c r="R51" s="47">
        <v>5989727.0899999999</v>
      </c>
      <c r="T51" s="47">
        <v>317010.07</v>
      </c>
      <c r="V51" s="47">
        <v>0</v>
      </c>
      <c r="X51" s="47">
        <v>0</v>
      </c>
      <c r="Z51" s="47">
        <v>0</v>
      </c>
      <c r="AB51" s="47">
        <v>0</v>
      </c>
      <c r="AC51" s="47"/>
      <c r="AE51" s="47">
        <v>0</v>
      </c>
      <c r="AG51" s="47">
        <v>0</v>
      </c>
      <c r="AH51" s="47">
        <v>0</v>
      </c>
      <c r="AJ51" s="47">
        <v>0</v>
      </c>
      <c r="AK51" s="47"/>
      <c r="AM51" s="47">
        <v>0</v>
      </c>
      <c r="AN51" s="47">
        <v>6306737.1600000001</v>
      </c>
      <c r="AO51" s="47"/>
      <c r="AP51" s="47"/>
      <c r="AQ51" s="47">
        <v>364161.84</v>
      </c>
      <c r="AR51" s="47"/>
      <c r="AS51" s="47"/>
      <c r="AT51" s="47">
        <v>94.54</v>
      </c>
      <c r="AU51" s="47"/>
      <c r="AV51" s="47"/>
    </row>
    <row r="52" spans="3:48" ht="6" customHeight="1" x14ac:dyDescent="0.25">
      <c r="C52" s="16">
        <v>221397</v>
      </c>
      <c r="E52" s="17" t="s">
        <v>62</v>
      </c>
      <c r="F52" s="17"/>
      <c r="G52" s="17"/>
      <c r="H52" s="17"/>
      <c r="I52" s="17"/>
      <c r="J52" s="47">
        <v>2750000</v>
      </c>
      <c r="L52" s="47">
        <v>-2750000</v>
      </c>
      <c r="M52" s="47">
        <v>0</v>
      </c>
      <c r="N52" s="47"/>
      <c r="P52" s="47">
        <v>0</v>
      </c>
      <c r="R52" s="47">
        <v>0</v>
      </c>
      <c r="T52" s="47">
        <v>0</v>
      </c>
      <c r="V52" s="47">
        <v>0</v>
      </c>
      <c r="X52" s="47">
        <v>0</v>
      </c>
      <c r="Z52" s="47">
        <v>0</v>
      </c>
      <c r="AB52" s="47">
        <v>0</v>
      </c>
      <c r="AC52" s="47"/>
      <c r="AE52" s="47">
        <v>0</v>
      </c>
      <c r="AG52" s="47">
        <v>0</v>
      </c>
      <c r="AH52" s="47">
        <v>0</v>
      </c>
      <c r="AJ52" s="47">
        <v>0</v>
      </c>
      <c r="AK52" s="47"/>
      <c r="AM52" s="47">
        <v>0</v>
      </c>
      <c r="AN52" s="47">
        <v>0</v>
      </c>
      <c r="AO52" s="47"/>
      <c r="AP52" s="47"/>
      <c r="AQ52" s="47">
        <v>0</v>
      </c>
      <c r="AR52" s="47"/>
      <c r="AS52" s="47"/>
      <c r="AT52" s="47">
        <v>0</v>
      </c>
      <c r="AU52" s="47"/>
      <c r="AV52" s="47"/>
    </row>
    <row r="53" spans="3:48" ht="6" customHeight="1" x14ac:dyDescent="0.25">
      <c r="C53" s="16">
        <v>221965</v>
      </c>
      <c r="E53" s="17" t="s">
        <v>100</v>
      </c>
      <c r="F53" s="17"/>
      <c r="G53" s="17"/>
      <c r="H53" s="17"/>
      <c r="I53" s="17"/>
      <c r="J53" s="47">
        <v>0</v>
      </c>
      <c r="L53" s="47">
        <v>855111</v>
      </c>
      <c r="M53" s="47">
        <v>855111</v>
      </c>
      <c r="N53" s="47"/>
      <c r="P53" s="47">
        <v>0</v>
      </c>
      <c r="R53" s="47">
        <v>0</v>
      </c>
      <c r="T53" s="47">
        <v>855101.58</v>
      </c>
      <c r="V53" s="47">
        <v>0</v>
      </c>
      <c r="X53" s="47">
        <v>0</v>
      </c>
      <c r="Z53" s="47">
        <v>0</v>
      </c>
      <c r="AB53" s="47">
        <v>0</v>
      </c>
      <c r="AC53" s="47"/>
      <c r="AE53" s="47">
        <v>0</v>
      </c>
      <c r="AG53" s="47">
        <v>0</v>
      </c>
      <c r="AH53" s="47">
        <v>0</v>
      </c>
      <c r="AJ53" s="47">
        <v>0</v>
      </c>
      <c r="AK53" s="47"/>
      <c r="AM53" s="47">
        <v>0</v>
      </c>
      <c r="AN53" s="47">
        <v>855101.58</v>
      </c>
      <c r="AO53" s="47"/>
      <c r="AP53" s="47"/>
      <c r="AQ53" s="47">
        <v>9.42</v>
      </c>
      <c r="AR53" s="47"/>
      <c r="AS53" s="47"/>
      <c r="AT53" s="47">
        <v>99.99</v>
      </c>
      <c r="AU53" s="47"/>
      <c r="AV53" s="47"/>
    </row>
    <row r="54" spans="3:48" ht="6.75" customHeight="1" x14ac:dyDescent="0.25">
      <c r="C54" s="16">
        <v>224119</v>
      </c>
      <c r="E54" s="17" t="s">
        <v>94</v>
      </c>
      <c r="F54" s="17"/>
      <c r="G54" s="17"/>
      <c r="H54" s="17"/>
      <c r="I54" s="17"/>
      <c r="J54" s="14">
        <v>65000000</v>
      </c>
      <c r="L54" s="14">
        <v>17112468</v>
      </c>
      <c r="M54" s="47">
        <v>82112468</v>
      </c>
      <c r="N54" s="47"/>
      <c r="P54" s="14">
        <v>0</v>
      </c>
      <c r="R54" s="14">
        <v>44605380.539999999</v>
      </c>
      <c r="T54" s="14">
        <v>10402983.289999999</v>
      </c>
      <c r="V54" s="14">
        <v>113841</v>
      </c>
      <c r="X54" s="14">
        <v>236691</v>
      </c>
      <c r="Z54" s="14">
        <v>0</v>
      </c>
      <c r="AB54" s="47">
        <v>7470140.1900000004</v>
      </c>
      <c r="AC54" s="47"/>
      <c r="AE54" s="14">
        <v>0</v>
      </c>
      <c r="AG54" s="14">
        <v>0</v>
      </c>
      <c r="AH54" s="14">
        <v>3446233.05</v>
      </c>
      <c r="AJ54" s="47">
        <v>1800097.85</v>
      </c>
      <c r="AK54" s="47"/>
      <c r="AM54" s="14">
        <v>0</v>
      </c>
      <c r="AN54" s="47">
        <v>68075366.920000002</v>
      </c>
      <c r="AO54" s="47"/>
      <c r="AP54" s="47"/>
      <c r="AQ54" s="47">
        <v>14037101.08</v>
      </c>
      <c r="AR54" s="47"/>
      <c r="AS54" s="47"/>
      <c r="AT54" s="47">
        <v>82.9</v>
      </c>
      <c r="AU54" s="47"/>
      <c r="AV54" s="47"/>
    </row>
    <row r="55" spans="3:48" ht="6.75" customHeight="1" x14ac:dyDescent="0.25">
      <c r="C55" s="16">
        <v>224311</v>
      </c>
      <c r="E55" s="17" t="s">
        <v>132</v>
      </c>
      <c r="F55" s="17"/>
      <c r="G55" s="17"/>
      <c r="H55" s="17"/>
      <c r="I55" s="17"/>
      <c r="J55" s="14">
        <v>48524558</v>
      </c>
      <c r="L55" s="14">
        <v>-14334458</v>
      </c>
      <c r="M55" s="47">
        <v>34190100</v>
      </c>
      <c r="N55" s="47"/>
      <c r="P55" s="14">
        <v>0</v>
      </c>
      <c r="R55" s="14">
        <v>33375323</v>
      </c>
      <c r="T55" s="14">
        <v>0</v>
      </c>
      <c r="V55" s="14">
        <v>0</v>
      </c>
      <c r="X55" s="14">
        <v>0</v>
      </c>
      <c r="Z55" s="14">
        <v>0</v>
      </c>
      <c r="AB55" s="47">
        <v>814776.06</v>
      </c>
      <c r="AC55" s="47"/>
      <c r="AE55" s="14">
        <v>0</v>
      </c>
      <c r="AG55" s="14">
        <v>0</v>
      </c>
      <c r="AH55" s="14">
        <v>0</v>
      </c>
      <c r="AJ55" s="47">
        <v>0</v>
      </c>
      <c r="AK55" s="47"/>
      <c r="AM55" s="14">
        <v>0</v>
      </c>
      <c r="AN55" s="47">
        <v>34190099.060000002</v>
      </c>
      <c r="AO55" s="47"/>
      <c r="AP55" s="47"/>
      <c r="AQ55" s="47">
        <v>0.94</v>
      </c>
      <c r="AR55" s="47"/>
      <c r="AS55" s="47"/>
      <c r="AT55" s="47">
        <v>99.99</v>
      </c>
      <c r="AU55" s="47"/>
      <c r="AV55" s="47"/>
    </row>
    <row r="56" spans="3:48" ht="6.75" customHeight="1" x14ac:dyDescent="0.25">
      <c r="C56" s="16">
        <v>227158</v>
      </c>
      <c r="E56" s="17" t="s">
        <v>81</v>
      </c>
      <c r="F56" s="17"/>
      <c r="G56" s="17"/>
      <c r="H56" s="17"/>
      <c r="I56" s="17"/>
      <c r="J56" s="14">
        <v>0</v>
      </c>
      <c r="L56" s="14">
        <v>461129</v>
      </c>
      <c r="M56" s="47">
        <v>461129</v>
      </c>
      <c r="N56" s="47"/>
      <c r="P56" s="14">
        <v>0</v>
      </c>
      <c r="R56" s="14">
        <v>461128.09</v>
      </c>
      <c r="T56" s="14">
        <v>0</v>
      </c>
      <c r="V56" s="14">
        <v>0</v>
      </c>
      <c r="X56" s="14">
        <v>0</v>
      </c>
      <c r="Z56" s="14">
        <v>0</v>
      </c>
      <c r="AB56" s="47">
        <v>0</v>
      </c>
      <c r="AC56" s="47"/>
      <c r="AE56" s="14">
        <v>0</v>
      </c>
      <c r="AG56" s="14">
        <v>0</v>
      </c>
      <c r="AH56" s="14">
        <v>0</v>
      </c>
      <c r="AJ56" s="47">
        <v>0</v>
      </c>
      <c r="AK56" s="47"/>
      <c r="AM56" s="14">
        <v>0</v>
      </c>
      <c r="AN56" s="47">
        <v>461128.09</v>
      </c>
      <c r="AO56" s="47"/>
      <c r="AP56" s="47"/>
      <c r="AQ56" s="47">
        <v>0.91</v>
      </c>
      <c r="AR56" s="47"/>
      <c r="AS56" s="47"/>
      <c r="AT56" s="47">
        <v>99.99</v>
      </c>
      <c r="AU56" s="47"/>
      <c r="AV56" s="47"/>
    </row>
    <row r="57" spans="3:48" ht="6.75" customHeight="1" x14ac:dyDescent="0.25">
      <c r="C57" s="16">
        <v>227919</v>
      </c>
      <c r="E57" s="17" t="s">
        <v>40</v>
      </c>
      <c r="F57" s="17"/>
      <c r="G57" s="17"/>
      <c r="H57" s="17"/>
      <c r="I57" s="17"/>
      <c r="J57" s="14">
        <v>0</v>
      </c>
      <c r="L57" s="14">
        <v>1547537</v>
      </c>
      <c r="M57" s="47">
        <v>1547537</v>
      </c>
      <c r="N57" s="47"/>
      <c r="P57" s="14">
        <v>0</v>
      </c>
      <c r="R57" s="14">
        <v>0</v>
      </c>
      <c r="T57" s="14">
        <v>0</v>
      </c>
      <c r="V57" s="14">
        <v>0</v>
      </c>
      <c r="X57" s="14">
        <v>0</v>
      </c>
      <c r="Z57" s="14">
        <v>0</v>
      </c>
      <c r="AB57" s="47">
        <v>0</v>
      </c>
      <c r="AC57" s="47"/>
      <c r="AE57" s="14">
        <v>0</v>
      </c>
      <c r="AG57" s="14">
        <v>0</v>
      </c>
      <c r="AH57" s="14">
        <v>0</v>
      </c>
      <c r="AJ57" s="47">
        <v>0</v>
      </c>
      <c r="AK57" s="47"/>
      <c r="AM57" s="14">
        <v>0</v>
      </c>
      <c r="AN57" s="47">
        <v>0</v>
      </c>
      <c r="AO57" s="47"/>
      <c r="AP57" s="47"/>
      <c r="AQ57" s="47">
        <v>1547537</v>
      </c>
      <c r="AR57" s="47"/>
      <c r="AS57" s="47"/>
      <c r="AT57" s="47">
        <v>0</v>
      </c>
      <c r="AU57" s="47"/>
      <c r="AV57" s="47"/>
    </row>
    <row r="58" spans="3:48" ht="6" customHeight="1" x14ac:dyDescent="0.25">
      <c r="C58" s="16">
        <v>228062</v>
      </c>
      <c r="E58" s="17" t="s">
        <v>56</v>
      </c>
      <c r="F58" s="17"/>
      <c r="G58" s="17"/>
      <c r="H58" s="17"/>
      <c r="I58" s="17"/>
      <c r="J58" s="47">
        <v>0</v>
      </c>
      <c r="L58" s="47">
        <v>12288640</v>
      </c>
      <c r="M58" s="47">
        <v>12288640</v>
      </c>
      <c r="N58" s="47"/>
      <c r="P58" s="47">
        <v>0</v>
      </c>
      <c r="R58" s="47">
        <v>0</v>
      </c>
      <c r="T58" s="47">
        <v>12288639.65</v>
      </c>
      <c r="V58" s="47">
        <v>0</v>
      </c>
      <c r="X58" s="47">
        <v>0</v>
      </c>
      <c r="Z58" s="47">
        <v>0</v>
      </c>
      <c r="AB58" s="47">
        <v>0</v>
      </c>
      <c r="AC58" s="47"/>
      <c r="AE58" s="47">
        <v>0</v>
      </c>
      <c r="AG58" s="47">
        <v>0</v>
      </c>
      <c r="AH58" s="47">
        <v>0</v>
      </c>
      <c r="AJ58" s="47">
        <v>0</v>
      </c>
      <c r="AK58" s="47"/>
      <c r="AM58" s="47">
        <v>0</v>
      </c>
      <c r="AN58" s="47">
        <v>12288639.65</v>
      </c>
      <c r="AO58" s="47"/>
      <c r="AP58" s="47"/>
      <c r="AQ58" s="47">
        <v>0.35</v>
      </c>
      <c r="AR58" s="47"/>
      <c r="AS58" s="47"/>
      <c r="AT58" s="47">
        <v>99.99</v>
      </c>
      <c r="AU58" s="47"/>
      <c r="AV58" s="47"/>
    </row>
    <row r="59" spans="3:48" ht="6" customHeight="1" x14ac:dyDescent="0.25">
      <c r="C59" s="16">
        <v>228167</v>
      </c>
      <c r="E59" s="17" t="s">
        <v>57</v>
      </c>
      <c r="F59" s="17"/>
      <c r="G59" s="17"/>
      <c r="H59" s="17"/>
      <c r="I59" s="17"/>
      <c r="J59" s="47">
        <v>42740952</v>
      </c>
      <c r="L59" s="47">
        <v>26517280</v>
      </c>
      <c r="M59" s="47">
        <v>69258232</v>
      </c>
      <c r="N59" s="47"/>
      <c r="P59" s="47">
        <v>0</v>
      </c>
      <c r="R59" s="47">
        <v>29525141.870000001</v>
      </c>
      <c r="T59" s="47">
        <v>15047531.93</v>
      </c>
      <c r="V59" s="47">
        <v>0</v>
      </c>
      <c r="X59" s="47">
        <v>12404865.77</v>
      </c>
      <c r="Z59" s="47">
        <v>0</v>
      </c>
      <c r="AB59" s="47">
        <v>11673781.17</v>
      </c>
      <c r="AC59" s="47"/>
      <c r="AE59" s="47">
        <v>0</v>
      </c>
      <c r="AG59" s="47">
        <v>0</v>
      </c>
      <c r="AH59" s="47">
        <v>0</v>
      </c>
      <c r="AJ59" s="47">
        <v>0</v>
      </c>
      <c r="AK59" s="47"/>
      <c r="AM59" s="47">
        <v>0</v>
      </c>
      <c r="AN59" s="47">
        <v>68651320.739999995</v>
      </c>
      <c r="AO59" s="47"/>
      <c r="AP59" s="47"/>
      <c r="AQ59" s="47">
        <v>606911.26</v>
      </c>
      <c r="AR59" s="47"/>
      <c r="AS59" s="47"/>
      <c r="AT59" s="47">
        <v>99.12</v>
      </c>
      <c r="AU59" s="47"/>
      <c r="AV59" s="47"/>
    </row>
    <row r="60" spans="3:48" ht="6.75" customHeight="1" x14ac:dyDescent="0.25">
      <c r="C60" s="16">
        <v>228250</v>
      </c>
      <c r="E60" s="17" t="s">
        <v>131</v>
      </c>
      <c r="F60" s="17"/>
      <c r="G60" s="17"/>
      <c r="H60" s="17"/>
      <c r="I60" s="17"/>
      <c r="J60" s="14">
        <v>0</v>
      </c>
      <c r="L60" s="14">
        <v>39682195</v>
      </c>
      <c r="M60" s="47">
        <v>39682195</v>
      </c>
      <c r="N60" s="47"/>
      <c r="P60" s="14">
        <v>0</v>
      </c>
      <c r="R60" s="14">
        <v>28134940.920000002</v>
      </c>
      <c r="T60" s="14">
        <v>0</v>
      </c>
      <c r="V60" s="14">
        <v>0</v>
      </c>
      <c r="X60" s="14">
        <v>0</v>
      </c>
      <c r="Z60" s="14">
        <v>0</v>
      </c>
      <c r="AB60" s="47">
        <v>8156156.0599999996</v>
      </c>
      <c r="AC60" s="47"/>
      <c r="AE60" s="14">
        <v>0</v>
      </c>
      <c r="AG60" s="14">
        <v>0</v>
      </c>
      <c r="AH60" s="14">
        <v>3388654.37</v>
      </c>
      <c r="AJ60" s="47">
        <v>0</v>
      </c>
      <c r="AK60" s="47"/>
      <c r="AM60" s="14">
        <v>0</v>
      </c>
      <c r="AN60" s="47">
        <v>39679751.350000001</v>
      </c>
      <c r="AO60" s="47"/>
      <c r="AP60" s="47"/>
      <c r="AQ60" s="47">
        <v>2443.65</v>
      </c>
      <c r="AR60" s="47"/>
      <c r="AS60" s="47"/>
      <c r="AT60" s="47">
        <v>99.99</v>
      </c>
      <c r="AU60" s="47"/>
      <c r="AV60" s="47"/>
    </row>
    <row r="61" spans="3:48" ht="6" customHeight="1" x14ac:dyDescent="0.25">
      <c r="C61" s="16">
        <v>228911</v>
      </c>
      <c r="E61" s="17" t="s">
        <v>95</v>
      </c>
      <c r="F61" s="17"/>
      <c r="G61" s="17"/>
      <c r="H61" s="17"/>
      <c r="I61" s="17"/>
      <c r="J61" s="47">
        <v>45000000</v>
      </c>
      <c r="L61" s="47">
        <v>-45000000</v>
      </c>
      <c r="M61" s="47">
        <v>0</v>
      </c>
      <c r="N61" s="47"/>
      <c r="P61" s="47">
        <v>0</v>
      </c>
      <c r="R61" s="47">
        <v>0</v>
      </c>
      <c r="T61" s="47">
        <v>0</v>
      </c>
      <c r="V61" s="47">
        <v>0</v>
      </c>
      <c r="X61" s="47">
        <v>0</v>
      </c>
      <c r="Z61" s="47">
        <v>0</v>
      </c>
      <c r="AB61" s="47">
        <v>0</v>
      </c>
      <c r="AC61" s="47"/>
      <c r="AE61" s="47">
        <v>0</v>
      </c>
      <c r="AG61" s="47">
        <v>0</v>
      </c>
      <c r="AH61" s="47">
        <v>0</v>
      </c>
      <c r="AJ61" s="47">
        <v>0</v>
      </c>
      <c r="AK61" s="47"/>
      <c r="AM61" s="47">
        <v>0</v>
      </c>
      <c r="AN61" s="47">
        <v>0</v>
      </c>
      <c r="AO61" s="47"/>
      <c r="AP61" s="47"/>
      <c r="AQ61" s="47">
        <v>0</v>
      </c>
      <c r="AR61" s="47"/>
      <c r="AS61" s="47"/>
      <c r="AT61" s="47">
        <v>0</v>
      </c>
      <c r="AU61" s="47"/>
      <c r="AV61" s="47"/>
    </row>
    <row r="62" spans="3:48" ht="6.75" customHeight="1" x14ac:dyDescent="0.25">
      <c r="C62" s="16">
        <v>245049</v>
      </c>
      <c r="E62" s="17" t="s">
        <v>41</v>
      </c>
      <c r="F62" s="17"/>
      <c r="G62" s="17"/>
      <c r="H62" s="17"/>
      <c r="I62" s="17"/>
      <c r="J62" s="14">
        <v>0</v>
      </c>
      <c r="L62" s="14">
        <v>4855051</v>
      </c>
      <c r="M62" s="47">
        <v>4855051</v>
      </c>
      <c r="N62" s="47"/>
      <c r="P62" s="14">
        <v>0</v>
      </c>
      <c r="R62" s="14">
        <v>1855050.35</v>
      </c>
      <c r="T62" s="14">
        <v>0</v>
      </c>
      <c r="V62" s="14">
        <v>0</v>
      </c>
      <c r="X62" s="14">
        <v>0</v>
      </c>
      <c r="Z62" s="14">
        <v>0</v>
      </c>
      <c r="AB62" s="47">
        <v>0</v>
      </c>
      <c r="AC62" s="47"/>
      <c r="AE62" s="14">
        <v>0</v>
      </c>
      <c r="AG62" s="14">
        <v>0</v>
      </c>
      <c r="AH62" s="14">
        <v>0</v>
      </c>
      <c r="AJ62" s="47">
        <v>0</v>
      </c>
      <c r="AK62" s="47"/>
      <c r="AM62" s="14">
        <v>0</v>
      </c>
      <c r="AN62" s="47">
        <v>1855050.35</v>
      </c>
      <c r="AO62" s="47"/>
      <c r="AP62" s="47"/>
      <c r="AQ62" s="47">
        <v>3000000.65</v>
      </c>
      <c r="AR62" s="47"/>
      <c r="AS62" s="47"/>
      <c r="AT62" s="47">
        <v>38.200000000000003</v>
      </c>
      <c r="AU62" s="47"/>
      <c r="AV62" s="47"/>
    </row>
    <row r="63" spans="3:48" ht="6" customHeight="1" x14ac:dyDescent="0.25">
      <c r="C63" s="16">
        <v>245060</v>
      </c>
      <c r="E63" s="17" t="s">
        <v>101</v>
      </c>
      <c r="F63" s="17"/>
      <c r="G63" s="17"/>
      <c r="H63" s="17"/>
      <c r="I63" s="17"/>
      <c r="J63" s="47">
        <v>0</v>
      </c>
      <c r="L63" s="47">
        <v>15857023</v>
      </c>
      <c r="M63" s="47">
        <v>15857023</v>
      </c>
      <c r="N63" s="47"/>
      <c r="P63" s="47">
        <v>0</v>
      </c>
      <c r="R63" s="47">
        <v>2755765.41</v>
      </c>
      <c r="T63" s="47">
        <v>5499718.6299999999</v>
      </c>
      <c r="V63" s="47">
        <v>0</v>
      </c>
      <c r="X63" s="47">
        <v>1117797.58</v>
      </c>
      <c r="Z63" s="47">
        <v>0</v>
      </c>
      <c r="AB63" s="47">
        <v>6483739.5300000003</v>
      </c>
      <c r="AC63" s="47"/>
      <c r="AE63" s="47">
        <v>0</v>
      </c>
      <c r="AG63" s="47">
        <v>0</v>
      </c>
      <c r="AH63" s="47">
        <v>0</v>
      </c>
      <c r="AJ63" s="47">
        <v>0</v>
      </c>
      <c r="AK63" s="47"/>
      <c r="AM63" s="47">
        <v>0</v>
      </c>
      <c r="AN63" s="47">
        <v>15857021.15</v>
      </c>
      <c r="AO63" s="47"/>
      <c r="AP63" s="47"/>
      <c r="AQ63" s="47">
        <v>1.85</v>
      </c>
      <c r="AR63" s="47"/>
      <c r="AS63" s="47"/>
      <c r="AT63" s="47">
        <v>99.99</v>
      </c>
      <c r="AU63" s="47"/>
      <c r="AV63" s="47"/>
    </row>
    <row r="64" spans="3:48" ht="6" customHeight="1" x14ac:dyDescent="0.25">
      <c r="C64" s="16">
        <v>245284</v>
      </c>
      <c r="E64" s="17" t="s">
        <v>96</v>
      </c>
      <c r="F64" s="17"/>
      <c r="G64" s="17"/>
      <c r="H64" s="17"/>
      <c r="I64" s="17"/>
      <c r="J64" s="47">
        <v>45000000</v>
      </c>
      <c r="L64" s="47">
        <v>-44051785</v>
      </c>
      <c r="M64" s="47">
        <v>948215</v>
      </c>
      <c r="N64" s="47"/>
      <c r="P64" s="47">
        <v>0</v>
      </c>
      <c r="R64" s="47">
        <v>0</v>
      </c>
      <c r="T64" s="47">
        <v>0</v>
      </c>
      <c r="V64" s="47">
        <v>455212.41</v>
      </c>
      <c r="X64" s="47">
        <v>0</v>
      </c>
      <c r="Z64" s="47">
        <v>0</v>
      </c>
      <c r="AB64" s="47">
        <v>0</v>
      </c>
      <c r="AC64" s="47"/>
      <c r="AE64" s="47">
        <v>136563.72</v>
      </c>
      <c r="AG64" s="47">
        <v>0</v>
      </c>
      <c r="AH64" s="47">
        <v>0</v>
      </c>
      <c r="AJ64" s="47">
        <v>0</v>
      </c>
      <c r="AK64" s="47"/>
      <c r="AM64" s="47">
        <v>0</v>
      </c>
      <c r="AN64" s="47">
        <v>591776.13</v>
      </c>
      <c r="AO64" s="47"/>
      <c r="AP64" s="47"/>
      <c r="AQ64" s="47">
        <v>356438.87</v>
      </c>
      <c r="AR64" s="47"/>
      <c r="AS64" s="47"/>
      <c r="AT64" s="47">
        <v>62.4</v>
      </c>
      <c r="AU64" s="47"/>
      <c r="AV64" s="47"/>
    </row>
    <row r="65" spans="3:48" ht="6" customHeight="1" x14ac:dyDescent="0.25">
      <c r="C65" s="16">
        <v>245285</v>
      </c>
      <c r="E65" s="17" t="s">
        <v>97</v>
      </c>
      <c r="F65" s="17"/>
      <c r="G65" s="17"/>
      <c r="H65" s="17"/>
      <c r="I65" s="17"/>
      <c r="J65" s="47">
        <v>38000000</v>
      </c>
      <c r="L65" s="47">
        <v>-37176000</v>
      </c>
      <c r="M65" s="47">
        <v>824000</v>
      </c>
      <c r="N65" s="47"/>
      <c r="P65" s="47">
        <v>0</v>
      </c>
      <c r="R65" s="47">
        <v>0</v>
      </c>
      <c r="T65" s="47">
        <v>0</v>
      </c>
      <c r="V65" s="47">
        <v>455212.4</v>
      </c>
      <c r="X65" s="47">
        <v>0</v>
      </c>
      <c r="Z65" s="47">
        <v>0</v>
      </c>
      <c r="AB65" s="47">
        <v>0</v>
      </c>
      <c r="AC65" s="47"/>
      <c r="AE65" s="47">
        <v>136563.72</v>
      </c>
      <c r="AG65" s="47">
        <v>0</v>
      </c>
      <c r="AH65" s="47">
        <v>0</v>
      </c>
      <c r="AJ65" s="47">
        <v>0</v>
      </c>
      <c r="AK65" s="47"/>
      <c r="AM65" s="47">
        <v>0</v>
      </c>
      <c r="AN65" s="47">
        <v>591776.12</v>
      </c>
      <c r="AO65" s="47"/>
      <c r="AP65" s="47"/>
      <c r="AQ65" s="47">
        <v>232223.88</v>
      </c>
      <c r="AR65" s="47"/>
      <c r="AS65" s="47"/>
      <c r="AT65" s="47">
        <v>71.81</v>
      </c>
      <c r="AU65" s="47"/>
      <c r="AV65" s="47"/>
    </row>
    <row r="66" spans="3:48" ht="6.75" customHeight="1" x14ac:dyDescent="0.25">
      <c r="C66" s="16">
        <v>245545</v>
      </c>
      <c r="E66" s="17" t="s">
        <v>42</v>
      </c>
      <c r="F66" s="17"/>
      <c r="G66" s="17"/>
      <c r="H66" s="17"/>
      <c r="I66" s="17"/>
      <c r="J66" s="14">
        <v>0</v>
      </c>
      <c r="L66" s="14">
        <v>2740610</v>
      </c>
      <c r="M66" s="47">
        <v>2740610</v>
      </c>
      <c r="N66" s="47"/>
      <c r="P66" s="14">
        <v>0</v>
      </c>
      <c r="R66" s="14">
        <v>0</v>
      </c>
      <c r="T66" s="14">
        <v>0</v>
      </c>
      <c r="V66" s="14">
        <v>0</v>
      </c>
      <c r="X66" s="14">
        <v>0</v>
      </c>
      <c r="Z66" s="14">
        <v>0</v>
      </c>
      <c r="AB66" s="47">
        <v>0</v>
      </c>
      <c r="AC66" s="47"/>
      <c r="AE66" s="14">
        <v>0</v>
      </c>
      <c r="AG66" s="14">
        <v>0</v>
      </c>
      <c r="AH66" s="14">
        <v>0</v>
      </c>
      <c r="AJ66" s="47">
        <v>0</v>
      </c>
      <c r="AK66" s="47"/>
      <c r="AM66" s="14">
        <v>0</v>
      </c>
      <c r="AN66" s="47">
        <v>0</v>
      </c>
      <c r="AO66" s="47"/>
      <c r="AP66" s="47"/>
      <c r="AQ66" s="47">
        <v>2740610</v>
      </c>
      <c r="AR66" s="47"/>
      <c r="AS66" s="47"/>
      <c r="AT66" s="47">
        <v>0</v>
      </c>
      <c r="AU66" s="47"/>
      <c r="AV66" s="47"/>
    </row>
    <row r="67" spans="3:48" ht="6" customHeight="1" x14ac:dyDescent="0.25">
      <c r="C67" s="16">
        <v>245546</v>
      </c>
      <c r="E67" s="17" t="s">
        <v>43</v>
      </c>
      <c r="F67" s="17"/>
      <c r="G67" s="17"/>
      <c r="H67" s="17"/>
      <c r="I67" s="17"/>
      <c r="J67" s="47">
        <v>10000000</v>
      </c>
      <c r="L67" s="47">
        <v>-7637111</v>
      </c>
      <c r="M67" s="47">
        <v>2362889</v>
      </c>
      <c r="N67" s="47"/>
      <c r="P67" s="47">
        <v>0</v>
      </c>
      <c r="R67" s="47">
        <v>702609.95</v>
      </c>
      <c r="T67" s="47">
        <v>0</v>
      </c>
      <c r="V67" s="47">
        <v>0</v>
      </c>
      <c r="X67" s="47">
        <v>0</v>
      </c>
      <c r="Z67" s="47">
        <v>0</v>
      </c>
      <c r="AB67" s="47">
        <v>0</v>
      </c>
      <c r="AC67" s="47"/>
      <c r="AE67" s="47">
        <v>0</v>
      </c>
      <c r="AG67" s="47">
        <v>0</v>
      </c>
      <c r="AH67" s="47">
        <v>0</v>
      </c>
      <c r="AJ67" s="47">
        <v>0</v>
      </c>
      <c r="AK67" s="47"/>
      <c r="AM67" s="47">
        <v>0</v>
      </c>
      <c r="AN67" s="47">
        <v>702609.95</v>
      </c>
      <c r="AO67" s="47"/>
      <c r="AP67" s="47"/>
      <c r="AQ67" s="47">
        <v>1660279.05</v>
      </c>
      <c r="AR67" s="47"/>
      <c r="AS67" s="47"/>
      <c r="AT67" s="47">
        <v>29.73</v>
      </c>
      <c r="AU67" s="47"/>
      <c r="AV67" s="47"/>
    </row>
    <row r="68" spans="3:48" ht="6" customHeight="1" x14ac:dyDescent="0.25">
      <c r="C68" s="16">
        <v>245550</v>
      </c>
      <c r="E68" s="17" t="s">
        <v>44</v>
      </c>
      <c r="F68" s="17"/>
      <c r="G68" s="17"/>
      <c r="H68" s="17"/>
      <c r="I68" s="17"/>
      <c r="J68" s="47">
        <v>0</v>
      </c>
      <c r="L68" s="47">
        <v>15882346</v>
      </c>
      <c r="M68" s="47">
        <v>15882346</v>
      </c>
      <c r="N68" s="47"/>
      <c r="P68" s="47">
        <v>0</v>
      </c>
      <c r="R68" s="47">
        <v>10280413.35</v>
      </c>
      <c r="T68" s="47">
        <v>411525.47</v>
      </c>
      <c r="V68" s="47">
        <v>0</v>
      </c>
      <c r="X68" s="47">
        <v>0</v>
      </c>
      <c r="Z68" s="47">
        <v>0</v>
      </c>
      <c r="AB68" s="47">
        <v>2190405.2000000002</v>
      </c>
      <c r="AC68" s="47"/>
      <c r="AE68" s="47">
        <v>0</v>
      </c>
      <c r="AG68" s="47">
        <v>0</v>
      </c>
      <c r="AH68" s="47">
        <v>0</v>
      </c>
      <c r="AJ68" s="47">
        <v>0</v>
      </c>
      <c r="AK68" s="47"/>
      <c r="AM68" s="47">
        <v>0</v>
      </c>
      <c r="AN68" s="47">
        <v>12882344.02</v>
      </c>
      <c r="AO68" s="47"/>
      <c r="AP68" s="47"/>
      <c r="AQ68" s="47">
        <v>3000001.98</v>
      </c>
      <c r="AR68" s="47"/>
      <c r="AS68" s="47"/>
      <c r="AT68" s="47">
        <v>81.11</v>
      </c>
      <c r="AU68" s="47"/>
      <c r="AV68" s="47"/>
    </row>
    <row r="69" spans="3:48" ht="6" customHeight="1" x14ac:dyDescent="0.25">
      <c r="C69" s="16">
        <v>245554</v>
      </c>
      <c r="E69" s="17" t="s">
        <v>45</v>
      </c>
      <c r="F69" s="17"/>
      <c r="G69" s="17"/>
      <c r="H69" s="17"/>
      <c r="I69" s="17"/>
      <c r="J69" s="47">
        <v>0</v>
      </c>
      <c r="L69" s="47">
        <v>2474225</v>
      </c>
      <c r="M69" s="47">
        <v>2474225</v>
      </c>
      <c r="N69" s="47"/>
      <c r="P69" s="47">
        <v>0</v>
      </c>
      <c r="R69" s="47">
        <v>2474224.2999999998</v>
      </c>
      <c r="T69" s="47">
        <v>0</v>
      </c>
      <c r="V69" s="47">
        <v>0</v>
      </c>
      <c r="X69" s="47">
        <v>0</v>
      </c>
      <c r="Z69" s="47">
        <v>0</v>
      </c>
      <c r="AB69" s="47">
        <v>0</v>
      </c>
      <c r="AC69" s="47"/>
      <c r="AE69" s="47">
        <v>0</v>
      </c>
      <c r="AG69" s="47">
        <v>0</v>
      </c>
      <c r="AH69" s="47">
        <v>0</v>
      </c>
      <c r="AJ69" s="47">
        <v>0</v>
      </c>
      <c r="AK69" s="47"/>
      <c r="AM69" s="47">
        <v>0</v>
      </c>
      <c r="AN69" s="47">
        <v>2474224.2999999998</v>
      </c>
      <c r="AO69" s="47"/>
      <c r="AP69" s="47"/>
      <c r="AQ69" s="47">
        <v>0.7</v>
      </c>
      <c r="AR69" s="47"/>
      <c r="AS69" s="47"/>
      <c r="AT69" s="47">
        <v>99.99</v>
      </c>
      <c r="AU69" s="47"/>
      <c r="AV69" s="47"/>
    </row>
    <row r="70" spans="3:48" ht="6.75" customHeight="1" x14ac:dyDescent="0.25">
      <c r="C70" s="16">
        <v>245555</v>
      </c>
      <c r="E70" s="17" t="s">
        <v>48</v>
      </c>
      <c r="F70" s="17"/>
      <c r="G70" s="17"/>
      <c r="H70" s="17"/>
      <c r="I70" s="17"/>
      <c r="J70" s="14">
        <v>0</v>
      </c>
      <c r="L70" s="14">
        <v>3000000</v>
      </c>
      <c r="M70" s="47">
        <v>3000000</v>
      </c>
      <c r="N70" s="47"/>
      <c r="P70" s="14">
        <v>0</v>
      </c>
      <c r="R70" s="14">
        <v>0</v>
      </c>
      <c r="T70" s="14">
        <v>0</v>
      </c>
      <c r="V70" s="14">
        <v>0</v>
      </c>
      <c r="X70" s="14">
        <v>0</v>
      </c>
      <c r="Z70" s="14">
        <v>0</v>
      </c>
      <c r="AB70" s="47">
        <v>0</v>
      </c>
      <c r="AC70" s="47"/>
      <c r="AE70" s="14">
        <v>0</v>
      </c>
      <c r="AG70" s="14">
        <v>0</v>
      </c>
      <c r="AH70" s="14">
        <v>0</v>
      </c>
      <c r="AJ70" s="47">
        <v>0</v>
      </c>
      <c r="AK70" s="47"/>
      <c r="AM70" s="14">
        <v>0</v>
      </c>
      <c r="AN70" s="47">
        <v>0</v>
      </c>
      <c r="AO70" s="47"/>
      <c r="AP70" s="47"/>
      <c r="AQ70" s="47">
        <v>3000000</v>
      </c>
      <c r="AR70" s="47"/>
      <c r="AS70" s="47"/>
      <c r="AT70" s="47">
        <v>0</v>
      </c>
      <c r="AU70" s="47"/>
      <c r="AV70" s="47"/>
    </row>
    <row r="71" spans="3:48" ht="6" customHeight="1" x14ac:dyDescent="0.25">
      <c r="C71" s="16">
        <v>245574</v>
      </c>
      <c r="E71" s="17" t="s">
        <v>63</v>
      </c>
      <c r="F71" s="17"/>
      <c r="G71" s="17"/>
      <c r="H71" s="17"/>
      <c r="I71" s="17"/>
      <c r="J71" s="47">
        <v>5000000</v>
      </c>
      <c r="L71" s="47">
        <v>-5000000</v>
      </c>
      <c r="M71" s="47">
        <v>0</v>
      </c>
      <c r="N71" s="47"/>
      <c r="P71" s="47">
        <v>0</v>
      </c>
      <c r="R71" s="47">
        <v>0</v>
      </c>
      <c r="T71" s="47">
        <v>0</v>
      </c>
      <c r="V71" s="47">
        <v>0</v>
      </c>
      <c r="X71" s="47">
        <v>0</v>
      </c>
      <c r="Z71" s="47">
        <v>0</v>
      </c>
      <c r="AB71" s="47">
        <v>0</v>
      </c>
      <c r="AC71" s="47"/>
      <c r="AE71" s="47">
        <v>0</v>
      </c>
      <c r="AG71" s="47">
        <v>0</v>
      </c>
      <c r="AH71" s="47">
        <v>0</v>
      </c>
      <c r="AJ71" s="47">
        <v>0</v>
      </c>
      <c r="AK71" s="47"/>
      <c r="AM71" s="47">
        <v>0</v>
      </c>
      <c r="AN71" s="47">
        <v>0</v>
      </c>
      <c r="AO71" s="47"/>
      <c r="AP71" s="47"/>
      <c r="AQ71" s="47">
        <v>0</v>
      </c>
      <c r="AR71" s="47"/>
      <c r="AS71" s="47"/>
      <c r="AT71" s="47">
        <v>0</v>
      </c>
      <c r="AU71" s="47"/>
      <c r="AV71" s="47"/>
    </row>
    <row r="72" spans="3:48" ht="6" customHeight="1" x14ac:dyDescent="0.25">
      <c r="C72" s="16">
        <v>245575</v>
      </c>
      <c r="E72" s="17" t="s">
        <v>64</v>
      </c>
      <c r="F72" s="17"/>
      <c r="G72" s="17"/>
      <c r="H72" s="17"/>
      <c r="I72" s="17"/>
      <c r="J72" s="47">
        <v>5000000</v>
      </c>
      <c r="L72" s="47">
        <v>-850000</v>
      </c>
      <c r="M72" s="47">
        <v>4150000</v>
      </c>
      <c r="N72" s="47"/>
      <c r="P72" s="47">
        <v>0</v>
      </c>
      <c r="R72" s="47">
        <v>0</v>
      </c>
      <c r="T72" s="47">
        <v>0</v>
      </c>
      <c r="V72" s="47">
        <v>0</v>
      </c>
      <c r="X72" s="47">
        <v>0</v>
      </c>
      <c r="Z72" s="47">
        <v>0</v>
      </c>
      <c r="AB72" s="47">
        <v>0</v>
      </c>
      <c r="AC72" s="47"/>
      <c r="AE72" s="47">
        <v>0</v>
      </c>
      <c r="AG72" s="47">
        <v>0</v>
      </c>
      <c r="AH72" s="47">
        <v>0</v>
      </c>
      <c r="AJ72" s="47">
        <v>0</v>
      </c>
      <c r="AK72" s="47"/>
      <c r="AM72" s="47">
        <v>0</v>
      </c>
      <c r="AN72" s="47">
        <v>0</v>
      </c>
      <c r="AO72" s="47"/>
      <c r="AP72" s="47"/>
      <c r="AQ72" s="47">
        <v>4150000</v>
      </c>
      <c r="AR72" s="47"/>
      <c r="AS72" s="47"/>
      <c r="AT72" s="47">
        <v>0</v>
      </c>
      <c r="AU72" s="47"/>
      <c r="AV72" s="47"/>
    </row>
    <row r="73" spans="3:48" ht="6" customHeight="1" x14ac:dyDescent="0.25">
      <c r="C73" s="16">
        <v>245586</v>
      </c>
      <c r="E73" s="17" t="s">
        <v>102</v>
      </c>
      <c r="F73" s="17"/>
      <c r="G73" s="17"/>
      <c r="H73" s="17"/>
      <c r="I73" s="17"/>
      <c r="J73" s="47">
        <v>0</v>
      </c>
      <c r="L73" s="47">
        <v>16271754</v>
      </c>
      <c r="M73" s="47">
        <v>16271754</v>
      </c>
      <c r="N73" s="47"/>
      <c r="P73" s="47">
        <v>0</v>
      </c>
      <c r="R73" s="47">
        <v>7958384.3700000001</v>
      </c>
      <c r="T73" s="47">
        <v>7050976.6600000001</v>
      </c>
      <c r="V73" s="47">
        <v>94946.18</v>
      </c>
      <c r="X73" s="47">
        <v>923767.89</v>
      </c>
      <c r="Z73" s="47">
        <v>0</v>
      </c>
      <c r="AB73" s="47">
        <v>0</v>
      </c>
      <c r="AC73" s="47"/>
      <c r="AE73" s="47">
        <v>0</v>
      </c>
      <c r="AG73" s="47">
        <v>0</v>
      </c>
      <c r="AH73" s="47">
        <v>0</v>
      </c>
      <c r="AJ73" s="47">
        <v>0</v>
      </c>
      <c r="AK73" s="47"/>
      <c r="AM73" s="47">
        <v>0</v>
      </c>
      <c r="AN73" s="47">
        <v>16028075.1</v>
      </c>
      <c r="AO73" s="47"/>
      <c r="AP73" s="47"/>
      <c r="AQ73" s="47">
        <v>243678.9</v>
      </c>
      <c r="AR73" s="47"/>
      <c r="AS73" s="47"/>
      <c r="AT73" s="47">
        <v>98.5</v>
      </c>
      <c r="AU73" s="47"/>
      <c r="AV73" s="47"/>
    </row>
    <row r="74" spans="3:48" ht="6.75" customHeight="1" x14ac:dyDescent="0.25">
      <c r="C74" s="16">
        <v>245611</v>
      </c>
      <c r="E74" s="17" t="s">
        <v>76</v>
      </c>
      <c r="F74" s="17"/>
      <c r="G74" s="17"/>
      <c r="H74" s="17"/>
      <c r="I74" s="17"/>
      <c r="J74" s="14">
        <v>0</v>
      </c>
      <c r="L74" s="14">
        <v>22438215</v>
      </c>
      <c r="M74" s="47">
        <v>22438215</v>
      </c>
      <c r="N74" s="47"/>
      <c r="P74" s="14">
        <v>0</v>
      </c>
      <c r="R74" s="14">
        <v>0</v>
      </c>
      <c r="T74" s="14">
        <v>0</v>
      </c>
      <c r="V74" s="14">
        <v>0</v>
      </c>
      <c r="X74" s="14">
        <v>0</v>
      </c>
      <c r="Z74" s="14">
        <v>0</v>
      </c>
      <c r="AB74" s="47">
        <v>0</v>
      </c>
      <c r="AC74" s="47"/>
      <c r="AE74" s="14">
        <v>0</v>
      </c>
      <c r="AG74" s="14">
        <v>0</v>
      </c>
      <c r="AH74" s="14">
        <v>0</v>
      </c>
      <c r="AJ74" s="47">
        <v>0</v>
      </c>
      <c r="AK74" s="47"/>
      <c r="AM74" s="14">
        <v>0</v>
      </c>
      <c r="AN74" s="47">
        <v>0</v>
      </c>
      <c r="AO74" s="47"/>
      <c r="AP74" s="47"/>
      <c r="AQ74" s="47">
        <v>22438215</v>
      </c>
      <c r="AR74" s="47"/>
      <c r="AS74" s="47"/>
      <c r="AT74" s="47">
        <v>0</v>
      </c>
      <c r="AU74" s="47"/>
      <c r="AV74" s="47"/>
    </row>
    <row r="75" spans="3:48" ht="6" customHeight="1" x14ac:dyDescent="0.25">
      <c r="C75" s="16">
        <v>257654</v>
      </c>
      <c r="E75" s="17" t="s">
        <v>46</v>
      </c>
      <c r="F75" s="17"/>
      <c r="G75" s="17"/>
      <c r="H75" s="17"/>
      <c r="I75" s="17"/>
      <c r="J75" s="47">
        <v>0</v>
      </c>
      <c r="L75" s="47">
        <v>2604042</v>
      </c>
      <c r="M75" s="47">
        <v>2604042</v>
      </c>
      <c r="N75" s="47"/>
      <c r="P75" s="47">
        <v>0</v>
      </c>
      <c r="R75" s="47">
        <v>2604041.08</v>
      </c>
      <c r="T75" s="47">
        <v>0</v>
      </c>
      <c r="V75" s="47">
        <v>0</v>
      </c>
      <c r="X75" s="47">
        <v>0</v>
      </c>
      <c r="Z75" s="47">
        <v>0</v>
      </c>
      <c r="AB75" s="47">
        <v>0</v>
      </c>
      <c r="AC75" s="47"/>
      <c r="AE75" s="47">
        <v>0</v>
      </c>
      <c r="AG75" s="47">
        <v>0</v>
      </c>
      <c r="AH75" s="47">
        <v>0</v>
      </c>
      <c r="AJ75" s="47">
        <v>0</v>
      </c>
      <c r="AK75" s="47"/>
      <c r="AM75" s="47">
        <v>0</v>
      </c>
      <c r="AN75" s="47">
        <v>2604041.08</v>
      </c>
      <c r="AO75" s="47"/>
      <c r="AP75" s="47"/>
      <c r="AQ75" s="47">
        <v>0.92</v>
      </c>
      <c r="AR75" s="47"/>
      <c r="AS75" s="47"/>
      <c r="AT75" s="47">
        <v>99.99</v>
      </c>
      <c r="AU75" s="47"/>
      <c r="AV75" s="47"/>
    </row>
    <row r="76" spans="3:48" ht="6" customHeight="1" x14ac:dyDescent="0.25">
      <c r="C76" s="16">
        <v>262253</v>
      </c>
      <c r="E76" s="17" t="s">
        <v>58</v>
      </c>
      <c r="F76" s="17"/>
      <c r="G76" s="17"/>
      <c r="H76" s="17"/>
      <c r="I76" s="17"/>
      <c r="J76" s="47">
        <v>0</v>
      </c>
      <c r="L76" s="47">
        <v>3489705</v>
      </c>
      <c r="M76" s="47">
        <v>3489705</v>
      </c>
      <c r="N76" s="47"/>
      <c r="P76" s="47">
        <v>0</v>
      </c>
      <c r="R76" s="47">
        <v>489704.35</v>
      </c>
      <c r="T76" s="47">
        <v>0</v>
      </c>
      <c r="V76" s="47">
        <v>0</v>
      </c>
      <c r="X76" s="47">
        <v>0</v>
      </c>
      <c r="Z76" s="47">
        <v>0</v>
      </c>
      <c r="AB76" s="47">
        <v>0</v>
      </c>
      <c r="AC76" s="47"/>
      <c r="AE76" s="47">
        <v>0</v>
      </c>
      <c r="AG76" s="47">
        <v>0</v>
      </c>
      <c r="AH76" s="47">
        <v>0</v>
      </c>
      <c r="AJ76" s="47">
        <v>0</v>
      </c>
      <c r="AK76" s="47"/>
      <c r="AM76" s="47">
        <v>0</v>
      </c>
      <c r="AN76" s="47">
        <v>489704.35</v>
      </c>
      <c r="AO76" s="47"/>
      <c r="AP76" s="47"/>
      <c r="AQ76" s="47">
        <v>3000000.65</v>
      </c>
      <c r="AR76" s="47"/>
      <c r="AS76" s="47"/>
      <c r="AT76" s="47">
        <v>14.03</v>
      </c>
      <c r="AU76" s="47"/>
      <c r="AV76" s="47"/>
    </row>
    <row r="77" spans="3:48" ht="6" customHeight="1" x14ac:dyDescent="0.25">
      <c r="C77" s="16">
        <v>263303</v>
      </c>
      <c r="E77" s="17" t="s">
        <v>115</v>
      </c>
      <c r="F77" s="17"/>
      <c r="G77" s="17"/>
      <c r="H77" s="17"/>
      <c r="I77" s="17"/>
      <c r="J77" s="47">
        <v>75000000</v>
      </c>
      <c r="L77" s="47">
        <v>-14233269</v>
      </c>
      <c r="M77" s="47">
        <v>60766731</v>
      </c>
      <c r="N77" s="47"/>
      <c r="P77" s="47">
        <v>0</v>
      </c>
      <c r="R77" s="47">
        <v>30008180.59</v>
      </c>
      <c r="T77" s="47">
        <v>5047143.29</v>
      </c>
      <c r="V77" s="47">
        <v>12224121.42</v>
      </c>
      <c r="X77" s="47">
        <v>0</v>
      </c>
      <c r="Z77" s="47">
        <v>0</v>
      </c>
      <c r="AB77" s="47">
        <v>2258952</v>
      </c>
      <c r="AC77" s="47"/>
      <c r="AE77" s="47">
        <v>0</v>
      </c>
      <c r="AG77" s="47">
        <v>0</v>
      </c>
      <c r="AH77" s="47">
        <v>0</v>
      </c>
      <c r="AJ77" s="47">
        <v>0</v>
      </c>
      <c r="AK77" s="47"/>
      <c r="AM77" s="47">
        <v>0</v>
      </c>
      <c r="AN77" s="47">
        <v>49538397.299999997</v>
      </c>
      <c r="AO77" s="47"/>
      <c r="AP77" s="47"/>
      <c r="AQ77" s="47">
        <v>11228333.699999999</v>
      </c>
      <c r="AR77" s="47"/>
      <c r="AS77" s="47"/>
      <c r="AT77" s="47">
        <v>81.52</v>
      </c>
      <c r="AU77" s="47"/>
      <c r="AV77" s="47"/>
    </row>
    <row r="78" spans="3:48" ht="6.75" customHeight="1" x14ac:dyDescent="0.25">
      <c r="C78" s="16">
        <v>263845</v>
      </c>
      <c r="E78" s="17" t="s">
        <v>103</v>
      </c>
      <c r="F78" s="17"/>
      <c r="G78" s="17"/>
      <c r="H78" s="17"/>
      <c r="I78" s="17"/>
      <c r="J78" s="14">
        <v>0</v>
      </c>
      <c r="L78" s="14">
        <v>89141798</v>
      </c>
      <c r="M78" s="47">
        <v>89141798</v>
      </c>
      <c r="N78" s="47"/>
      <c r="P78" s="14">
        <v>0</v>
      </c>
      <c r="R78" s="14">
        <v>916394.9</v>
      </c>
      <c r="T78" s="14">
        <v>16478802.130000001</v>
      </c>
      <c r="V78" s="14">
        <v>0</v>
      </c>
      <c r="X78" s="14">
        <v>0</v>
      </c>
      <c r="Z78" s="14">
        <v>40157176.109999999</v>
      </c>
      <c r="AB78" s="47">
        <v>6738842.8200000003</v>
      </c>
      <c r="AC78" s="47"/>
      <c r="AE78" s="14">
        <v>0</v>
      </c>
      <c r="AG78" s="14">
        <v>0</v>
      </c>
      <c r="AH78" s="14">
        <v>0</v>
      </c>
      <c r="AJ78" s="47">
        <v>24850279</v>
      </c>
      <c r="AK78" s="47"/>
      <c r="AM78" s="14">
        <v>0</v>
      </c>
      <c r="AN78" s="47">
        <v>89141494.959999993</v>
      </c>
      <c r="AO78" s="47"/>
      <c r="AP78" s="47"/>
      <c r="AQ78" s="47">
        <v>303.04000000000002</v>
      </c>
      <c r="AR78" s="47"/>
      <c r="AS78" s="47"/>
      <c r="AT78" s="47">
        <v>99.99</v>
      </c>
      <c r="AU78" s="47"/>
      <c r="AV78" s="47"/>
    </row>
    <row r="79" spans="3:48" ht="6.75" customHeight="1" x14ac:dyDescent="0.25">
      <c r="C79" s="16">
        <v>264911</v>
      </c>
      <c r="E79" s="17" t="s">
        <v>104</v>
      </c>
      <c r="F79" s="17"/>
      <c r="G79" s="17"/>
      <c r="H79" s="17"/>
      <c r="I79" s="17"/>
      <c r="J79" s="14">
        <v>0</v>
      </c>
      <c r="L79" s="14">
        <v>1927060</v>
      </c>
      <c r="M79" s="47">
        <v>1927060</v>
      </c>
      <c r="N79" s="47"/>
      <c r="P79" s="14">
        <v>0</v>
      </c>
      <c r="R79" s="14">
        <v>1927059.4</v>
      </c>
      <c r="T79" s="14">
        <v>0</v>
      </c>
      <c r="V79" s="14">
        <v>0</v>
      </c>
      <c r="X79" s="14">
        <v>0</v>
      </c>
      <c r="Z79" s="14">
        <v>0</v>
      </c>
      <c r="AB79" s="47">
        <v>0</v>
      </c>
      <c r="AC79" s="47"/>
      <c r="AE79" s="14">
        <v>0</v>
      </c>
      <c r="AG79" s="14">
        <v>0</v>
      </c>
      <c r="AH79" s="14">
        <v>0</v>
      </c>
      <c r="AJ79" s="47">
        <v>0</v>
      </c>
      <c r="AK79" s="47"/>
      <c r="AM79" s="14">
        <v>0</v>
      </c>
      <c r="AN79" s="47">
        <v>1927059.4</v>
      </c>
      <c r="AO79" s="47"/>
      <c r="AP79" s="47"/>
      <c r="AQ79" s="47">
        <v>0.6</v>
      </c>
      <c r="AR79" s="47"/>
      <c r="AS79" s="47"/>
      <c r="AT79" s="47">
        <v>99.99</v>
      </c>
      <c r="AU79" s="47"/>
      <c r="AV79" s="47"/>
    </row>
    <row r="80" spans="3:48" ht="6" customHeight="1" x14ac:dyDescent="0.25">
      <c r="C80" s="16">
        <v>279916</v>
      </c>
      <c r="E80" s="17" t="s">
        <v>116</v>
      </c>
      <c r="F80" s="17"/>
      <c r="G80" s="17"/>
      <c r="H80" s="17"/>
      <c r="I80" s="17"/>
      <c r="J80" s="47">
        <v>3780000</v>
      </c>
      <c r="L80" s="47">
        <v>209000</v>
      </c>
      <c r="M80" s="47">
        <v>3989000</v>
      </c>
      <c r="N80" s="47"/>
      <c r="P80" s="47">
        <v>0</v>
      </c>
      <c r="R80" s="47">
        <v>2027702.34</v>
      </c>
      <c r="T80" s="47">
        <v>1689751.95</v>
      </c>
      <c r="V80" s="47">
        <v>0</v>
      </c>
      <c r="X80" s="47">
        <v>0</v>
      </c>
      <c r="Z80" s="47">
        <v>0</v>
      </c>
      <c r="AB80" s="47">
        <v>0</v>
      </c>
      <c r="AC80" s="47"/>
      <c r="AE80" s="47">
        <v>0</v>
      </c>
      <c r="AG80" s="47">
        <v>0</v>
      </c>
      <c r="AH80" s="47">
        <v>0</v>
      </c>
      <c r="AJ80" s="47">
        <v>0</v>
      </c>
      <c r="AK80" s="47"/>
      <c r="AM80" s="47">
        <v>0</v>
      </c>
      <c r="AN80" s="47">
        <v>3717454.29</v>
      </c>
      <c r="AO80" s="47"/>
      <c r="AP80" s="47"/>
      <c r="AQ80" s="47">
        <v>271545.71000000002</v>
      </c>
      <c r="AR80" s="47"/>
      <c r="AS80" s="47"/>
      <c r="AT80" s="47">
        <v>93.19</v>
      </c>
      <c r="AU80" s="47"/>
      <c r="AV80" s="47"/>
    </row>
    <row r="81" spans="3:48" ht="6" customHeight="1" x14ac:dyDescent="0.25">
      <c r="C81" s="16">
        <v>280178</v>
      </c>
      <c r="E81" s="17" t="s">
        <v>117</v>
      </c>
      <c r="F81" s="17"/>
      <c r="G81" s="17"/>
      <c r="H81" s="17"/>
      <c r="I81" s="17"/>
      <c r="J81" s="47">
        <v>21500000</v>
      </c>
      <c r="L81" s="47">
        <v>-19748000</v>
      </c>
      <c r="M81" s="47">
        <v>1752000</v>
      </c>
      <c r="N81" s="47"/>
      <c r="P81" s="47">
        <v>0</v>
      </c>
      <c r="R81" s="47">
        <v>0</v>
      </c>
      <c r="T81" s="47">
        <v>0</v>
      </c>
      <c r="V81" s="47">
        <v>0</v>
      </c>
      <c r="X81" s="47">
        <v>0</v>
      </c>
      <c r="Z81" s="47">
        <v>0</v>
      </c>
      <c r="AB81" s="47">
        <v>808862.21</v>
      </c>
      <c r="AC81" s="47"/>
      <c r="AE81" s="47">
        <v>0</v>
      </c>
      <c r="AG81" s="47">
        <v>0</v>
      </c>
      <c r="AH81" s="47">
        <v>0</v>
      </c>
      <c r="AJ81" s="47">
        <v>539241.47</v>
      </c>
      <c r="AK81" s="47"/>
      <c r="AM81" s="47">
        <v>0</v>
      </c>
      <c r="AN81" s="47">
        <v>1348103.68</v>
      </c>
      <c r="AO81" s="47"/>
      <c r="AP81" s="47"/>
      <c r="AQ81" s="47">
        <v>403896.32000000001</v>
      </c>
      <c r="AR81" s="47"/>
      <c r="AS81" s="47"/>
      <c r="AT81" s="47">
        <v>76.94</v>
      </c>
      <c r="AU81" s="47"/>
      <c r="AV81" s="47"/>
    </row>
    <row r="82" spans="3:48" ht="6.75" customHeight="1" x14ac:dyDescent="0.25">
      <c r="C82" s="16">
        <v>280203</v>
      </c>
      <c r="E82" s="17" t="s">
        <v>118</v>
      </c>
      <c r="F82" s="17"/>
      <c r="G82" s="17"/>
      <c r="H82" s="17"/>
      <c r="I82" s="17"/>
      <c r="J82" s="14">
        <v>61000000</v>
      </c>
      <c r="L82" s="14">
        <v>-42475387</v>
      </c>
      <c r="M82" s="47">
        <v>18524613</v>
      </c>
      <c r="N82" s="47"/>
      <c r="P82" s="14">
        <v>0</v>
      </c>
      <c r="R82" s="14">
        <v>0</v>
      </c>
      <c r="T82" s="14">
        <v>0</v>
      </c>
      <c r="V82" s="14">
        <v>413447.33</v>
      </c>
      <c r="X82" s="14">
        <v>0</v>
      </c>
      <c r="Z82" s="14">
        <v>275631.55</v>
      </c>
      <c r="AB82" s="47">
        <v>0</v>
      </c>
      <c r="AC82" s="47"/>
      <c r="AE82" s="14">
        <v>206723.66</v>
      </c>
      <c r="AG82" s="14">
        <v>0</v>
      </c>
      <c r="AH82" s="14">
        <v>0</v>
      </c>
      <c r="AJ82" s="47">
        <v>0</v>
      </c>
      <c r="AK82" s="47"/>
      <c r="AM82" s="14">
        <v>0</v>
      </c>
      <c r="AN82" s="47">
        <v>895802.54</v>
      </c>
      <c r="AO82" s="47"/>
      <c r="AP82" s="47"/>
      <c r="AQ82" s="47">
        <v>17628810.460000001</v>
      </c>
      <c r="AR82" s="47"/>
      <c r="AS82" s="47"/>
      <c r="AT82" s="47">
        <v>4.83</v>
      </c>
      <c r="AU82" s="47"/>
      <c r="AV82" s="47"/>
    </row>
    <row r="83" spans="3:48" ht="6" customHeight="1" x14ac:dyDescent="0.25">
      <c r="C83" s="16">
        <v>280389</v>
      </c>
      <c r="E83" s="17" t="s">
        <v>69</v>
      </c>
      <c r="F83" s="17"/>
      <c r="G83" s="17"/>
      <c r="H83" s="17"/>
      <c r="I83" s="17"/>
      <c r="J83" s="47">
        <v>200000000</v>
      </c>
      <c r="L83" s="47">
        <v>31535706</v>
      </c>
      <c r="M83" s="47">
        <v>231535706</v>
      </c>
      <c r="N83" s="47"/>
      <c r="P83" s="47">
        <v>0</v>
      </c>
      <c r="R83" s="47">
        <v>43083982.090000004</v>
      </c>
      <c r="T83" s="47">
        <v>14433676.619999999</v>
      </c>
      <c r="V83" s="47">
        <v>19026899.75</v>
      </c>
      <c r="X83" s="47">
        <v>606355.56000000006</v>
      </c>
      <c r="Z83" s="47">
        <v>21083002.260000002</v>
      </c>
      <c r="AB83" s="47">
        <v>0</v>
      </c>
      <c r="AC83" s="47"/>
      <c r="AE83" s="47">
        <v>0</v>
      </c>
      <c r="AG83" s="47">
        <v>34999997.93</v>
      </c>
      <c r="AH83" s="47">
        <v>0</v>
      </c>
      <c r="AJ83" s="47">
        <v>10966224</v>
      </c>
      <c r="AK83" s="47"/>
      <c r="AM83" s="47">
        <v>0</v>
      </c>
      <c r="AN83" s="47">
        <v>144200138.21000001</v>
      </c>
      <c r="AO83" s="47"/>
      <c r="AP83" s="47"/>
      <c r="AQ83" s="47">
        <v>87335567.790000007</v>
      </c>
      <c r="AR83" s="47"/>
      <c r="AS83" s="47"/>
      <c r="AT83" s="47">
        <v>62.27</v>
      </c>
      <c r="AU83" s="47"/>
      <c r="AV83" s="47"/>
    </row>
    <row r="84" spans="3:48" ht="6" customHeight="1" x14ac:dyDescent="0.25">
      <c r="C84" s="16">
        <v>281089</v>
      </c>
      <c r="E84" s="17" t="s">
        <v>105</v>
      </c>
      <c r="F84" s="17"/>
      <c r="G84" s="17"/>
      <c r="H84" s="17"/>
      <c r="I84" s="17"/>
      <c r="J84" s="47">
        <v>0</v>
      </c>
      <c r="L84" s="47">
        <v>9291453</v>
      </c>
      <c r="M84" s="47">
        <v>9291453</v>
      </c>
      <c r="N84" s="47"/>
      <c r="P84" s="47">
        <v>0</v>
      </c>
      <c r="R84" s="47">
        <v>5190103.2300000004</v>
      </c>
      <c r="T84" s="47">
        <v>0</v>
      </c>
      <c r="V84" s="47">
        <v>0</v>
      </c>
      <c r="X84" s="47">
        <v>0</v>
      </c>
      <c r="Z84" s="47">
        <v>0</v>
      </c>
      <c r="AB84" s="47">
        <v>4101349</v>
      </c>
      <c r="AC84" s="47"/>
      <c r="AE84" s="47">
        <v>0</v>
      </c>
      <c r="AG84" s="47">
        <v>0</v>
      </c>
      <c r="AH84" s="47">
        <v>0</v>
      </c>
      <c r="AJ84" s="47">
        <v>0</v>
      </c>
      <c r="AK84" s="47"/>
      <c r="AM84" s="47">
        <v>0</v>
      </c>
      <c r="AN84" s="47">
        <v>9291452.2300000004</v>
      </c>
      <c r="AO84" s="47"/>
      <c r="AP84" s="47"/>
      <c r="AQ84" s="47">
        <v>0.77</v>
      </c>
      <c r="AR84" s="47"/>
      <c r="AS84" s="47"/>
      <c r="AT84" s="47">
        <v>99.99</v>
      </c>
      <c r="AU84" s="47"/>
      <c r="AV84" s="47"/>
    </row>
    <row r="85" spans="3:48" ht="6.75" customHeight="1" x14ac:dyDescent="0.25">
      <c r="C85" s="16">
        <v>282254</v>
      </c>
      <c r="E85" s="17" t="s">
        <v>106</v>
      </c>
      <c r="F85" s="17"/>
      <c r="G85" s="17"/>
      <c r="H85" s="17"/>
      <c r="I85" s="17"/>
      <c r="J85" s="14">
        <v>0</v>
      </c>
      <c r="L85" s="14">
        <v>48460574</v>
      </c>
      <c r="M85" s="47">
        <v>48460574</v>
      </c>
      <c r="N85" s="47"/>
      <c r="P85" s="14">
        <v>0</v>
      </c>
      <c r="R85" s="14">
        <v>14992638.439999999</v>
      </c>
      <c r="T85" s="14">
        <v>3270452.36</v>
      </c>
      <c r="V85" s="14">
        <v>0</v>
      </c>
      <c r="X85" s="14">
        <v>478918.8</v>
      </c>
      <c r="Z85" s="14">
        <v>19176355.170000002</v>
      </c>
      <c r="AB85" s="47">
        <v>331478.15000000002</v>
      </c>
      <c r="AC85" s="47"/>
      <c r="AE85" s="14">
        <v>0</v>
      </c>
      <c r="AG85" s="14">
        <v>0</v>
      </c>
      <c r="AH85" s="14">
        <v>0</v>
      </c>
      <c r="AJ85" s="47">
        <v>0</v>
      </c>
      <c r="AK85" s="47"/>
      <c r="AM85" s="14">
        <v>0</v>
      </c>
      <c r="AN85" s="47">
        <v>38249842.920000002</v>
      </c>
      <c r="AO85" s="47"/>
      <c r="AP85" s="47"/>
      <c r="AQ85" s="47">
        <v>10210731.08</v>
      </c>
      <c r="AR85" s="47"/>
      <c r="AS85" s="47"/>
      <c r="AT85" s="47">
        <v>78.92</v>
      </c>
      <c r="AU85" s="47"/>
      <c r="AV85" s="47"/>
    </row>
    <row r="86" spans="3:48" ht="6" customHeight="1" x14ac:dyDescent="0.25">
      <c r="C86" s="16">
        <v>283218</v>
      </c>
      <c r="E86" s="17" t="s">
        <v>47</v>
      </c>
      <c r="F86" s="17"/>
      <c r="G86" s="17"/>
      <c r="H86" s="17"/>
      <c r="I86" s="17"/>
      <c r="J86" s="47">
        <v>0</v>
      </c>
      <c r="L86" s="47">
        <v>19905008</v>
      </c>
      <c r="M86" s="47">
        <v>19905008</v>
      </c>
      <c r="N86" s="47"/>
      <c r="P86" s="47">
        <v>0</v>
      </c>
      <c r="R86" s="47">
        <v>19905007.039999999</v>
      </c>
      <c r="T86" s="47">
        <v>0</v>
      </c>
      <c r="V86" s="47">
        <v>0</v>
      </c>
      <c r="X86" s="47">
        <v>0</v>
      </c>
      <c r="Z86" s="47">
        <v>0</v>
      </c>
      <c r="AB86" s="47">
        <v>0</v>
      </c>
      <c r="AC86" s="47"/>
      <c r="AE86" s="47">
        <v>0</v>
      </c>
      <c r="AG86" s="47">
        <v>0</v>
      </c>
      <c r="AH86" s="47">
        <v>0</v>
      </c>
      <c r="AJ86" s="47">
        <v>0</v>
      </c>
      <c r="AK86" s="47"/>
      <c r="AM86" s="47">
        <v>0</v>
      </c>
      <c r="AN86" s="47">
        <v>19905007.039999999</v>
      </c>
      <c r="AO86" s="47"/>
      <c r="AP86" s="47"/>
      <c r="AQ86" s="47">
        <v>0.96</v>
      </c>
      <c r="AR86" s="47"/>
      <c r="AS86" s="47"/>
      <c r="AT86" s="47">
        <v>99.99</v>
      </c>
      <c r="AU86" s="47"/>
      <c r="AV86" s="47"/>
    </row>
    <row r="87" spans="3:48" ht="6" customHeight="1" x14ac:dyDescent="0.25">
      <c r="C87" s="16">
        <v>293851</v>
      </c>
      <c r="E87" s="17" t="s">
        <v>65</v>
      </c>
      <c r="F87" s="17"/>
      <c r="G87" s="17"/>
      <c r="H87" s="17"/>
      <c r="I87" s="17"/>
      <c r="J87" s="47">
        <v>0</v>
      </c>
      <c r="L87" s="47">
        <v>1500000</v>
      </c>
      <c r="M87" s="47">
        <v>1500000</v>
      </c>
      <c r="N87" s="47"/>
      <c r="P87" s="47">
        <v>0</v>
      </c>
      <c r="R87" s="47">
        <v>0</v>
      </c>
      <c r="T87" s="47">
        <v>0</v>
      </c>
      <c r="V87" s="47">
        <v>0</v>
      </c>
      <c r="X87" s="47">
        <v>0</v>
      </c>
      <c r="Z87" s="47">
        <v>0</v>
      </c>
      <c r="AB87" s="47">
        <v>0</v>
      </c>
      <c r="AC87" s="47"/>
      <c r="AE87" s="47">
        <v>0</v>
      </c>
      <c r="AG87" s="47">
        <v>0</v>
      </c>
      <c r="AH87" s="47">
        <v>0</v>
      </c>
      <c r="AJ87" s="47">
        <v>0</v>
      </c>
      <c r="AK87" s="47"/>
      <c r="AM87" s="47">
        <v>0</v>
      </c>
      <c r="AN87" s="47">
        <v>0</v>
      </c>
      <c r="AO87" s="47"/>
      <c r="AP87" s="47"/>
      <c r="AQ87" s="47">
        <v>1500000</v>
      </c>
      <c r="AR87" s="47"/>
      <c r="AS87" s="47"/>
      <c r="AT87" s="47">
        <v>0</v>
      </c>
      <c r="AU87" s="47"/>
      <c r="AV87" s="47"/>
    </row>
    <row r="88" spans="3:48" ht="6" customHeight="1" x14ac:dyDescent="0.25">
      <c r="C88" s="16">
        <v>294076</v>
      </c>
      <c r="E88" s="17" t="s">
        <v>66</v>
      </c>
      <c r="F88" s="17"/>
      <c r="G88" s="17"/>
      <c r="H88" s="17"/>
      <c r="I88" s="17"/>
      <c r="J88" s="47">
        <v>0</v>
      </c>
      <c r="L88" s="47">
        <v>2000000</v>
      </c>
      <c r="M88" s="47">
        <v>2000000</v>
      </c>
      <c r="N88" s="47"/>
      <c r="P88" s="47">
        <v>0</v>
      </c>
      <c r="R88" s="47">
        <v>0</v>
      </c>
      <c r="T88" s="47">
        <v>0</v>
      </c>
      <c r="V88" s="47">
        <v>0</v>
      </c>
      <c r="X88" s="47">
        <v>0</v>
      </c>
      <c r="Z88" s="47">
        <v>0</v>
      </c>
      <c r="AB88" s="47">
        <v>0</v>
      </c>
      <c r="AC88" s="47"/>
      <c r="AE88" s="47">
        <v>0</v>
      </c>
      <c r="AG88" s="47">
        <v>0</v>
      </c>
      <c r="AH88" s="47">
        <v>0</v>
      </c>
      <c r="AJ88" s="47">
        <v>0</v>
      </c>
      <c r="AK88" s="47"/>
      <c r="AM88" s="47">
        <v>0</v>
      </c>
      <c r="AN88" s="47">
        <v>0</v>
      </c>
      <c r="AO88" s="47"/>
      <c r="AP88" s="47"/>
      <c r="AQ88" s="47">
        <v>2000000</v>
      </c>
      <c r="AR88" s="47"/>
      <c r="AS88" s="47"/>
      <c r="AT88" s="47">
        <v>0</v>
      </c>
      <c r="AU88" s="47"/>
      <c r="AV88" s="47"/>
    </row>
    <row r="89" spans="3:48" ht="6" customHeight="1" x14ac:dyDescent="0.25">
      <c r="C89" s="16">
        <v>294840</v>
      </c>
      <c r="E89" s="17" t="s">
        <v>67</v>
      </c>
      <c r="F89" s="17"/>
      <c r="G89" s="17"/>
      <c r="H89" s="17"/>
      <c r="I89" s="17"/>
      <c r="J89" s="47">
        <v>0</v>
      </c>
      <c r="L89" s="47">
        <v>32932732</v>
      </c>
      <c r="M89" s="47">
        <v>32932732</v>
      </c>
      <c r="N89" s="47"/>
      <c r="P89" s="47">
        <v>0</v>
      </c>
      <c r="R89" s="47">
        <v>0</v>
      </c>
      <c r="T89" s="47">
        <v>21104009.780000001</v>
      </c>
      <c r="V89" s="47">
        <v>0</v>
      </c>
      <c r="X89" s="47">
        <v>0</v>
      </c>
      <c r="Z89" s="47">
        <v>0</v>
      </c>
      <c r="AB89" s="47">
        <v>11828720.24</v>
      </c>
      <c r="AC89" s="47"/>
      <c r="AE89" s="47">
        <v>0</v>
      </c>
      <c r="AG89" s="47">
        <v>0</v>
      </c>
      <c r="AH89" s="47">
        <v>0</v>
      </c>
      <c r="AJ89" s="47">
        <v>0</v>
      </c>
      <c r="AK89" s="47"/>
      <c r="AM89" s="47">
        <v>0</v>
      </c>
      <c r="AN89" s="47">
        <v>32932730.02</v>
      </c>
      <c r="AO89" s="47"/>
      <c r="AP89" s="47"/>
      <c r="AQ89" s="47">
        <v>1.98</v>
      </c>
      <c r="AR89" s="47"/>
      <c r="AS89" s="47"/>
      <c r="AT89" s="47">
        <v>99.99</v>
      </c>
      <c r="AU89" s="47"/>
      <c r="AV89" s="47"/>
    </row>
    <row r="90" spans="3:48" ht="6" customHeight="1" x14ac:dyDescent="0.25">
      <c r="C90" s="16">
        <v>295078</v>
      </c>
      <c r="E90" s="17" t="s">
        <v>59</v>
      </c>
      <c r="F90" s="17"/>
      <c r="G90" s="17"/>
      <c r="H90" s="17"/>
      <c r="I90" s="17"/>
      <c r="J90" s="47">
        <v>50000000</v>
      </c>
      <c r="L90" s="47">
        <v>-48176971</v>
      </c>
      <c r="M90" s="47">
        <v>1823029</v>
      </c>
      <c r="N90" s="47"/>
      <c r="P90" s="47">
        <v>0</v>
      </c>
      <c r="R90" s="47">
        <v>0</v>
      </c>
      <c r="T90" s="47">
        <v>0</v>
      </c>
      <c r="V90" s="47">
        <v>0</v>
      </c>
      <c r="X90" s="47">
        <v>0</v>
      </c>
      <c r="Z90" s="47">
        <v>0</v>
      </c>
      <c r="AB90" s="47">
        <v>0</v>
      </c>
      <c r="AC90" s="47"/>
      <c r="AE90" s="47">
        <v>0</v>
      </c>
      <c r="AG90" s="47">
        <v>0</v>
      </c>
      <c r="AH90" s="47">
        <v>0</v>
      </c>
      <c r="AJ90" s="47">
        <v>0</v>
      </c>
      <c r="AK90" s="47"/>
      <c r="AM90" s="47">
        <v>0</v>
      </c>
      <c r="AN90" s="47">
        <v>0</v>
      </c>
      <c r="AO90" s="47"/>
      <c r="AP90" s="47"/>
      <c r="AQ90" s="47">
        <v>1823029</v>
      </c>
      <c r="AR90" s="47"/>
      <c r="AS90" s="47"/>
      <c r="AT90" s="47">
        <v>0</v>
      </c>
      <c r="AU90" s="47"/>
      <c r="AV90" s="47"/>
    </row>
    <row r="91" spans="3:48" ht="6" customHeight="1" x14ac:dyDescent="0.25">
      <c r="C91" s="16">
        <v>298735</v>
      </c>
      <c r="E91" s="17" t="s">
        <v>145</v>
      </c>
      <c r="F91" s="17"/>
      <c r="G91" s="17"/>
      <c r="H91" s="17"/>
      <c r="I91" s="17"/>
      <c r="J91" s="47">
        <v>0</v>
      </c>
      <c r="L91" s="47">
        <v>26380429</v>
      </c>
      <c r="M91" s="47">
        <v>26380429</v>
      </c>
      <c r="N91" s="47"/>
      <c r="P91" s="47">
        <v>0</v>
      </c>
      <c r="R91" s="47">
        <v>0</v>
      </c>
      <c r="T91" s="47">
        <v>1941452.88</v>
      </c>
      <c r="V91" s="47">
        <v>0</v>
      </c>
      <c r="X91" s="47">
        <v>0</v>
      </c>
      <c r="Z91" s="47">
        <v>2321802</v>
      </c>
      <c r="AB91" s="47">
        <v>7110564.7599999998</v>
      </c>
      <c r="AC91" s="47"/>
      <c r="AE91" s="47">
        <v>3653796.2</v>
      </c>
      <c r="AG91" s="47">
        <v>1489986.48</v>
      </c>
      <c r="AH91" s="47">
        <v>9605140.3200000003</v>
      </c>
      <c r="AJ91" s="47">
        <v>486941.54</v>
      </c>
      <c r="AK91" s="47"/>
      <c r="AM91" s="47">
        <v>0</v>
      </c>
      <c r="AN91" s="47">
        <v>26609684.18</v>
      </c>
      <c r="AO91" s="47"/>
      <c r="AP91" s="47"/>
      <c r="AQ91" s="47">
        <v>-229255.18</v>
      </c>
      <c r="AR91" s="47"/>
      <c r="AS91" s="47"/>
      <c r="AT91" s="47">
        <v>100.86</v>
      </c>
      <c r="AU91" s="47"/>
      <c r="AV91" s="47"/>
    </row>
    <row r="92" spans="3:48" ht="6" customHeight="1" x14ac:dyDescent="0.25">
      <c r="C92" s="16">
        <v>298736</v>
      </c>
      <c r="E92" s="17" t="s">
        <v>146</v>
      </c>
      <c r="F92" s="17"/>
      <c r="G92" s="17"/>
      <c r="H92" s="17"/>
      <c r="I92" s="17"/>
      <c r="J92" s="47">
        <v>0</v>
      </c>
      <c r="L92" s="47">
        <v>16997881</v>
      </c>
      <c r="M92" s="47">
        <v>16997881</v>
      </c>
      <c r="N92" s="47"/>
      <c r="P92" s="47">
        <v>0</v>
      </c>
      <c r="R92" s="47">
        <v>0</v>
      </c>
      <c r="T92" s="47">
        <v>0</v>
      </c>
      <c r="V92" s="47">
        <v>0</v>
      </c>
      <c r="X92" s="47">
        <v>0</v>
      </c>
      <c r="Z92" s="47">
        <v>0</v>
      </c>
      <c r="AB92" s="47">
        <v>0</v>
      </c>
      <c r="AC92" s="47"/>
      <c r="AE92" s="47">
        <v>16380000</v>
      </c>
      <c r="AG92" s="47">
        <v>0</v>
      </c>
      <c r="AH92" s="47">
        <v>0</v>
      </c>
      <c r="AJ92" s="47">
        <v>0</v>
      </c>
      <c r="AK92" s="47"/>
      <c r="AM92" s="47">
        <v>0</v>
      </c>
      <c r="AN92" s="47">
        <v>16380000</v>
      </c>
      <c r="AO92" s="47"/>
      <c r="AP92" s="47"/>
      <c r="AQ92" s="47">
        <v>617881</v>
      </c>
      <c r="AR92" s="47"/>
      <c r="AS92" s="47"/>
      <c r="AT92" s="47">
        <v>96.36</v>
      </c>
      <c r="AU92" s="47"/>
      <c r="AV92" s="47"/>
    </row>
    <row r="93" spans="3:48" ht="6" customHeight="1" x14ac:dyDescent="0.25">
      <c r="C93" s="16">
        <v>298737</v>
      </c>
      <c r="E93" s="17" t="s">
        <v>139</v>
      </c>
      <c r="F93" s="17"/>
      <c r="G93" s="17"/>
      <c r="H93" s="17"/>
      <c r="I93" s="17"/>
      <c r="J93" s="47">
        <v>0</v>
      </c>
      <c r="L93" s="47">
        <v>4506291</v>
      </c>
      <c r="M93" s="47">
        <v>4506291</v>
      </c>
      <c r="N93" s="47"/>
      <c r="P93" s="47">
        <v>0</v>
      </c>
      <c r="R93" s="47">
        <v>0</v>
      </c>
      <c r="T93" s="47">
        <v>55538.080000000002</v>
      </c>
      <c r="V93" s="47">
        <v>0</v>
      </c>
      <c r="X93" s="47">
        <v>0</v>
      </c>
      <c r="Z93" s="47">
        <v>2129453.14</v>
      </c>
      <c r="AB93" s="47">
        <v>0</v>
      </c>
      <c r="AC93" s="47"/>
      <c r="AE93" s="47">
        <v>1463676.48</v>
      </c>
      <c r="AG93" s="47">
        <v>857621.52</v>
      </c>
      <c r="AH93" s="47">
        <v>0</v>
      </c>
      <c r="AJ93" s="47">
        <v>0</v>
      </c>
      <c r="AK93" s="47"/>
      <c r="AM93" s="47">
        <v>0</v>
      </c>
      <c r="AN93" s="47">
        <v>4506289.22</v>
      </c>
      <c r="AO93" s="47"/>
      <c r="AP93" s="47"/>
      <c r="AQ93" s="47">
        <v>1.78</v>
      </c>
      <c r="AR93" s="47"/>
      <c r="AS93" s="47"/>
      <c r="AT93" s="47">
        <v>99.99</v>
      </c>
      <c r="AU93" s="47"/>
      <c r="AV93" s="47"/>
    </row>
    <row r="94" spans="3:48" ht="6" customHeight="1" x14ac:dyDescent="0.25">
      <c r="C94" s="16">
        <v>298738</v>
      </c>
      <c r="E94" s="17" t="s">
        <v>147</v>
      </c>
      <c r="F94" s="17"/>
      <c r="G94" s="17"/>
      <c r="H94" s="17"/>
      <c r="I94" s="17"/>
      <c r="J94" s="47">
        <v>0</v>
      </c>
      <c r="L94" s="47">
        <v>16029592</v>
      </c>
      <c r="M94" s="47">
        <v>16029592</v>
      </c>
      <c r="N94" s="47"/>
      <c r="P94" s="47">
        <v>0</v>
      </c>
      <c r="R94" s="47">
        <v>0</v>
      </c>
      <c r="T94" s="47">
        <v>5242544.2699999996</v>
      </c>
      <c r="V94" s="47">
        <v>0</v>
      </c>
      <c r="X94" s="47">
        <v>9405789.3200000003</v>
      </c>
      <c r="Z94" s="47">
        <v>516962.72</v>
      </c>
      <c r="AB94" s="47">
        <v>0</v>
      </c>
      <c r="AC94" s="47"/>
      <c r="AE94" s="47">
        <v>816368.81</v>
      </c>
      <c r="AG94" s="47">
        <v>0</v>
      </c>
      <c r="AH94" s="47">
        <v>47925.55</v>
      </c>
      <c r="AJ94" s="47">
        <v>0</v>
      </c>
      <c r="AK94" s="47"/>
      <c r="AM94" s="47">
        <v>0</v>
      </c>
      <c r="AN94" s="47">
        <v>16029590.67</v>
      </c>
      <c r="AO94" s="47"/>
      <c r="AP94" s="47"/>
      <c r="AQ94" s="47">
        <v>1.33</v>
      </c>
      <c r="AR94" s="47"/>
      <c r="AS94" s="47"/>
      <c r="AT94" s="47">
        <v>99.99</v>
      </c>
      <c r="AU94" s="47"/>
      <c r="AV94" s="47"/>
    </row>
    <row r="95" spans="3:48" ht="6" customHeight="1" x14ac:dyDescent="0.25">
      <c r="C95" s="16">
        <v>298740</v>
      </c>
      <c r="E95" s="17" t="s">
        <v>148</v>
      </c>
      <c r="F95" s="17"/>
      <c r="G95" s="17"/>
      <c r="H95" s="17"/>
      <c r="I95" s="17"/>
      <c r="J95" s="47">
        <v>0</v>
      </c>
      <c r="L95" s="47">
        <v>22980293</v>
      </c>
      <c r="M95" s="47">
        <v>22980293</v>
      </c>
      <c r="N95" s="47"/>
      <c r="P95" s="47">
        <v>0</v>
      </c>
      <c r="R95" s="47">
        <v>0</v>
      </c>
      <c r="T95" s="47">
        <v>13535792.359999999</v>
      </c>
      <c r="V95" s="47">
        <v>0</v>
      </c>
      <c r="X95" s="47">
        <v>0</v>
      </c>
      <c r="Z95" s="47">
        <v>2899537.52</v>
      </c>
      <c r="AB95" s="47">
        <v>0</v>
      </c>
      <c r="AC95" s="47"/>
      <c r="AE95" s="47">
        <v>0</v>
      </c>
      <c r="AG95" s="47">
        <v>172128.67</v>
      </c>
      <c r="AH95" s="47">
        <v>30266.42</v>
      </c>
      <c r="AJ95" s="47">
        <v>0</v>
      </c>
      <c r="AK95" s="47"/>
      <c r="AM95" s="47">
        <v>0</v>
      </c>
      <c r="AN95" s="47">
        <v>16637724.970000001</v>
      </c>
      <c r="AO95" s="47"/>
      <c r="AP95" s="47"/>
      <c r="AQ95" s="47">
        <v>6342568.0300000003</v>
      </c>
      <c r="AR95" s="47"/>
      <c r="AS95" s="47"/>
      <c r="AT95" s="47">
        <v>72.39</v>
      </c>
      <c r="AU95" s="47"/>
      <c r="AV95" s="47"/>
    </row>
    <row r="96" spans="3:48" ht="6" customHeight="1" x14ac:dyDescent="0.25">
      <c r="C96" s="16">
        <v>298741</v>
      </c>
      <c r="E96" s="17" t="s">
        <v>149</v>
      </c>
      <c r="F96" s="17"/>
      <c r="G96" s="17"/>
      <c r="H96" s="17"/>
      <c r="I96" s="17"/>
      <c r="J96" s="47">
        <v>0</v>
      </c>
      <c r="L96" s="47">
        <v>10894435</v>
      </c>
      <c r="M96" s="47">
        <v>10894435</v>
      </c>
      <c r="N96" s="47"/>
      <c r="P96" s="47">
        <v>0</v>
      </c>
      <c r="R96" s="47">
        <v>0</v>
      </c>
      <c r="T96" s="47">
        <v>6976183.1699999999</v>
      </c>
      <c r="V96" s="47">
        <v>0</v>
      </c>
      <c r="X96" s="47">
        <v>1106581.02</v>
      </c>
      <c r="Z96" s="47">
        <v>2811666.77</v>
      </c>
      <c r="AB96" s="47">
        <v>0</v>
      </c>
      <c r="AC96" s="47"/>
      <c r="AE96" s="47">
        <v>0</v>
      </c>
      <c r="AG96" s="47">
        <v>0</v>
      </c>
      <c r="AH96" s="47">
        <v>0</v>
      </c>
      <c r="AJ96" s="47">
        <v>0</v>
      </c>
      <c r="AK96" s="47"/>
      <c r="AM96" s="47">
        <v>0</v>
      </c>
      <c r="AN96" s="47">
        <v>10894430.960000001</v>
      </c>
      <c r="AO96" s="47"/>
      <c r="AP96" s="47"/>
      <c r="AQ96" s="47">
        <v>4.04</v>
      </c>
      <c r="AR96" s="47"/>
      <c r="AS96" s="47"/>
      <c r="AT96" s="47">
        <v>99.99</v>
      </c>
      <c r="AU96" s="47"/>
      <c r="AV96" s="47"/>
    </row>
    <row r="97" spans="3:48" ht="6" customHeight="1" x14ac:dyDescent="0.25">
      <c r="C97" s="16">
        <v>298742</v>
      </c>
      <c r="E97" s="17" t="s">
        <v>150</v>
      </c>
      <c r="F97" s="17"/>
      <c r="G97" s="17"/>
      <c r="H97" s="17"/>
      <c r="I97" s="17"/>
      <c r="J97" s="47">
        <v>0</v>
      </c>
      <c r="L97" s="47">
        <v>27035871</v>
      </c>
      <c r="M97" s="47">
        <v>27035871</v>
      </c>
      <c r="N97" s="47"/>
      <c r="P97" s="47">
        <v>0</v>
      </c>
      <c r="R97" s="47">
        <v>0</v>
      </c>
      <c r="T97" s="47">
        <v>10355764.16</v>
      </c>
      <c r="V97" s="47">
        <v>0</v>
      </c>
      <c r="X97" s="47">
        <v>219908.06</v>
      </c>
      <c r="Z97" s="47">
        <v>12323337.029999999</v>
      </c>
      <c r="AB97" s="47">
        <v>0</v>
      </c>
      <c r="AC97" s="47"/>
      <c r="AE97" s="47">
        <v>0</v>
      </c>
      <c r="AG97" s="47">
        <v>0</v>
      </c>
      <c r="AH97" s="47">
        <v>0</v>
      </c>
      <c r="AJ97" s="47">
        <v>3306909.92</v>
      </c>
      <c r="AK97" s="47"/>
      <c r="AM97" s="47">
        <v>0</v>
      </c>
      <c r="AN97" s="47">
        <v>26205919.170000002</v>
      </c>
      <c r="AO97" s="47"/>
      <c r="AP97" s="47"/>
      <c r="AQ97" s="47">
        <v>829951.83</v>
      </c>
      <c r="AR97" s="47"/>
      <c r="AS97" s="47"/>
      <c r="AT97" s="47">
        <v>96.93</v>
      </c>
      <c r="AU97" s="47"/>
      <c r="AV97" s="47"/>
    </row>
    <row r="98" spans="3:48" ht="6" customHeight="1" x14ac:dyDescent="0.25">
      <c r="C98" s="16">
        <v>298743</v>
      </c>
      <c r="E98" s="17" t="s">
        <v>151</v>
      </c>
      <c r="F98" s="17"/>
      <c r="G98" s="17"/>
      <c r="H98" s="17"/>
      <c r="I98" s="17"/>
      <c r="J98" s="47">
        <v>0</v>
      </c>
      <c r="L98" s="47">
        <v>236131</v>
      </c>
      <c r="M98" s="47">
        <v>236131</v>
      </c>
      <c r="N98" s="47"/>
      <c r="P98" s="47">
        <v>0</v>
      </c>
      <c r="R98" s="47">
        <v>0</v>
      </c>
      <c r="T98" s="47">
        <v>0</v>
      </c>
      <c r="V98" s="47">
        <v>0</v>
      </c>
      <c r="X98" s="47">
        <v>0</v>
      </c>
      <c r="Z98" s="47">
        <v>0</v>
      </c>
      <c r="AB98" s="47">
        <v>0</v>
      </c>
      <c r="AC98" s="47"/>
      <c r="AE98" s="47">
        <v>0</v>
      </c>
      <c r="AG98" s="47">
        <v>0</v>
      </c>
      <c r="AH98" s="47">
        <v>0</v>
      </c>
      <c r="AJ98" s="47">
        <v>0</v>
      </c>
      <c r="AK98" s="47"/>
      <c r="AM98" s="47">
        <v>0</v>
      </c>
      <c r="AN98" s="47">
        <v>0</v>
      </c>
      <c r="AO98" s="47"/>
      <c r="AP98" s="47"/>
      <c r="AQ98" s="47">
        <v>236131</v>
      </c>
      <c r="AR98" s="47"/>
      <c r="AS98" s="47"/>
      <c r="AT98" s="47">
        <v>0</v>
      </c>
      <c r="AU98" s="47"/>
      <c r="AV98" s="47"/>
    </row>
    <row r="99" spans="3:48" ht="6" customHeight="1" x14ac:dyDescent="0.25">
      <c r="C99" s="16">
        <v>298745</v>
      </c>
      <c r="E99" s="17" t="s">
        <v>152</v>
      </c>
      <c r="F99" s="17"/>
      <c r="G99" s="17"/>
      <c r="H99" s="17"/>
      <c r="I99" s="17"/>
      <c r="J99" s="47">
        <v>0</v>
      </c>
      <c r="L99" s="47">
        <v>12493163</v>
      </c>
      <c r="M99" s="47">
        <v>12493163</v>
      </c>
      <c r="N99" s="47"/>
      <c r="P99" s="47">
        <v>0</v>
      </c>
      <c r="R99" s="47">
        <v>0</v>
      </c>
      <c r="T99" s="47">
        <v>269903.59999999998</v>
      </c>
      <c r="V99" s="47">
        <v>0</v>
      </c>
      <c r="X99" s="47">
        <v>1052566.1499999999</v>
      </c>
      <c r="Z99" s="47">
        <v>2558312.65</v>
      </c>
      <c r="AB99" s="47">
        <v>1191532.17</v>
      </c>
      <c r="AC99" s="47"/>
      <c r="AE99" s="47">
        <v>2104263.4300000002</v>
      </c>
      <c r="AG99" s="47">
        <v>77432.83</v>
      </c>
      <c r="AH99" s="47">
        <v>5239150.32</v>
      </c>
      <c r="AJ99" s="47">
        <v>0</v>
      </c>
      <c r="AK99" s="47"/>
      <c r="AM99" s="47">
        <v>0</v>
      </c>
      <c r="AN99" s="47">
        <v>12493161.15</v>
      </c>
      <c r="AO99" s="47"/>
      <c r="AP99" s="47"/>
      <c r="AQ99" s="47">
        <v>1.85</v>
      </c>
      <c r="AR99" s="47"/>
      <c r="AS99" s="47"/>
      <c r="AT99" s="47">
        <v>99.99</v>
      </c>
      <c r="AU99" s="47"/>
      <c r="AV99" s="47"/>
    </row>
    <row r="100" spans="3:48" ht="6.75" customHeight="1" x14ac:dyDescent="0.25">
      <c r="C100" s="16">
        <v>298746</v>
      </c>
      <c r="E100" s="17" t="s">
        <v>142</v>
      </c>
      <c r="F100" s="17"/>
      <c r="G100" s="17"/>
      <c r="H100" s="17"/>
      <c r="I100" s="17"/>
      <c r="J100" s="14">
        <v>0</v>
      </c>
      <c r="L100" s="14">
        <v>684666</v>
      </c>
      <c r="M100" s="47">
        <v>684666</v>
      </c>
      <c r="N100" s="47"/>
      <c r="P100" s="14">
        <v>0</v>
      </c>
      <c r="R100" s="14">
        <v>0</v>
      </c>
      <c r="T100" s="14">
        <v>453846.21</v>
      </c>
      <c r="V100" s="14">
        <v>0</v>
      </c>
      <c r="X100" s="14">
        <v>179384.48</v>
      </c>
      <c r="Z100" s="14">
        <v>0</v>
      </c>
      <c r="AB100" s="47">
        <v>0</v>
      </c>
      <c r="AC100" s="47"/>
      <c r="AE100" s="14">
        <v>0</v>
      </c>
      <c r="AG100" s="14">
        <v>0</v>
      </c>
      <c r="AH100" s="14">
        <v>0</v>
      </c>
      <c r="AJ100" s="47">
        <v>0</v>
      </c>
      <c r="AK100" s="47"/>
      <c r="AM100" s="14">
        <v>0</v>
      </c>
      <c r="AN100" s="47">
        <v>633230.68999999994</v>
      </c>
      <c r="AO100" s="47"/>
      <c r="AP100" s="47"/>
      <c r="AQ100" s="47">
        <v>51435.31</v>
      </c>
      <c r="AR100" s="47"/>
      <c r="AS100" s="47"/>
      <c r="AT100" s="47">
        <v>92.48</v>
      </c>
      <c r="AU100" s="47"/>
      <c r="AV100" s="47"/>
    </row>
    <row r="101" spans="3:48" ht="6.75" customHeight="1" x14ac:dyDescent="0.25">
      <c r="C101" s="16">
        <v>298749</v>
      </c>
      <c r="E101" s="17" t="s">
        <v>153</v>
      </c>
      <c r="F101" s="17"/>
      <c r="G101" s="17"/>
      <c r="H101" s="17"/>
      <c r="I101" s="17"/>
      <c r="J101" s="14">
        <v>0</v>
      </c>
      <c r="L101" s="14">
        <v>113393288</v>
      </c>
      <c r="M101" s="47">
        <v>113393288</v>
      </c>
      <c r="N101" s="47"/>
      <c r="P101" s="14">
        <v>0</v>
      </c>
      <c r="R101" s="14">
        <v>0</v>
      </c>
      <c r="T101" s="14">
        <v>0</v>
      </c>
      <c r="V101" s="14">
        <v>0</v>
      </c>
      <c r="X101" s="14">
        <v>0</v>
      </c>
      <c r="Z101" s="14">
        <v>12500000</v>
      </c>
      <c r="AB101" s="47">
        <v>0</v>
      </c>
      <c r="AC101" s="47"/>
      <c r="AE101" s="14">
        <v>0</v>
      </c>
      <c r="AG101" s="14">
        <v>0</v>
      </c>
      <c r="AH101" s="14">
        <v>100743193.14</v>
      </c>
      <c r="AJ101" s="47">
        <v>0</v>
      </c>
      <c r="AK101" s="47"/>
      <c r="AM101" s="14">
        <v>0</v>
      </c>
      <c r="AN101" s="47">
        <v>113243193.14</v>
      </c>
      <c r="AO101" s="47"/>
      <c r="AP101" s="47"/>
      <c r="AQ101" s="47">
        <v>150094.85999999999</v>
      </c>
      <c r="AR101" s="47"/>
      <c r="AS101" s="47"/>
      <c r="AT101" s="47">
        <v>99.86</v>
      </c>
      <c r="AU101" s="47"/>
      <c r="AV101" s="47"/>
    </row>
    <row r="102" spans="3:48" ht="6" customHeight="1" x14ac:dyDescent="0.25">
      <c r="C102" s="16">
        <v>298753</v>
      </c>
      <c r="E102" s="17" t="s">
        <v>157</v>
      </c>
      <c r="F102" s="17"/>
      <c r="G102" s="17"/>
      <c r="H102" s="17"/>
      <c r="I102" s="17"/>
      <c r="J102" s="47">
        <v>0</v>
      </c>
      <c r="L102" s="47">
        <v>1495000</v>
      </c>
      <c r="M102" s="47">
        <v>1495000</v>
      </c>
      <c r="N102" s="47"/>
      <c r="P102" s="47">
        <v>0</v>
      </c>
      <c r="R102" s="47">
        <v>0</v>
      </c>
      <c r="T102" s="47">
        <v>0</v>
      </c>
      <c r="V102" s="47">
        <v>0</v>
      </c>
      <c r="X102" s="47">
        <v>0</v>
      </c>
      <c r="Z102" s="47">
        <v>0</v>
      </c>
      <c r="AB102" s="47">
        <v>975000</v>
      </c>
      <c r="AC102" s="47"/>
      <c r="AE102" s="47">
        <v>0</v>
      </c>
      <c r="AG102" s="47">
        <v>0</v>
      </c>
      <c r="AH102" s="47">
        <v>0</v>
      </c>
      <c r="AJ102" s="47">
        <v>0</v>
      </c>
      <c r="AK102" s="47"/>
      <c r="AM102" s="47">
        <v>0</v>
      </c>
      <c r="AN102" s="47">
        <v>975000</v>
      </c>
      <c r="AO102" s="47"/>
      <c r="AP102" s="47"/>
      <c r="AQ102" s="47">
        <v>520000</v>
      </c>
      <c r="AR102" s="47"/>
      <c r="AS102" s="47"/>
      <c r="AT102" s="47">
        <v>65.209999999999994</v>
      </c>
      <c r="AU102" s="47"/>
      <c r="AV102" s="47"/>
    </row>
    <row r="103" spans="3:48" ht="6.75" customHeight="1" x14ac:dyDescent="0.25">
      <c r="C103" s="16">
        <v>298755</v>
      </c>
      <c r="E103" s="17" t="s">
        <v>158</v>
      </c>
      <c r="F103" s="17"/>
      <c r="G103" s="17"/>
      <c r="H103" s="17"/>
      <c r="I103" s="17"/>
      <c r="J103" s="14">
        <v>0</v>
      </c>
      <c r="L103" s="14">
        <v>11462486</v>
      </c>
      <c r="M103" s="47">
        <v>11462486</v>
      </c>
      <c r="N103" s="47"/>
      <c r="P103" s="14">
        <v>0</v>
      </c>
      <c r="R103" s="14">
        <v>0</v>
      </c>
      <c r="T103" s="14">
        <v>0</v>
      </c>
      <c r="V103" s="14">
        <v>0</v>
      </c>
      <c r="X103" s="14">
        <v>0</v>
      </c>
      <c r="Z103" s="14">
        <v>0</v>
      </c>
      <c r="AB103" s="47">
        <v>4000000</v>
      </c>
      <c r="AC103" s="47"/>
      <c r="AE103" s="14">
        <v>0</v>
      </c>
      <c r="AG103" s="14">
        <v>540487.46</v>
      </c>
      <c r="AH103" s="14">
        <v>0</v>
      </c>
      <c r="AJ103" s="47">
        <v>3158025</v>
      </c>
      <c r="AK103" s="47"/>
      <c r="AM103" s="14">
        <v>0</v>
      </c>
      <c r="AN103" s="47">
        <v>7698512.46</v>
      </c>
      <c r="AO103" s="47"/>
      <c r="AP103" s="47"/>
      <c r="AQ103" s="47">
        <v>3763973.54</v>
      </c>
      <c r="AR103" s="47"/>
      <c r="AS103" s="47"/>
      <c r="AT103" s="47">
        <v>67.16</v>
      </c>
      <c r="AU103" s="47"/>
      <c r="AV103" s="47"/>
    </row>
    <row r="104" spans="3:48" ht="6" customHeight="1" x14ac:dyDescent="0.25">
      <c r="C104" s="16">
        <v>299342</v>
      </c>
      <c r="E104" s="17" t="s">
        <v>405</v>
      </c>
      <c r="F104" s="17"/>
      <c r="G104" s="17"/>
      <c r="H104" s="17"/>
      <c r="I104" s="17"/>
      <c r="J104" s="47">
        <v>0</v>
      </c>
      <c r="L104" s="47">
        <v>1000000</v>
      </c>
      <c r="M104" s="47">
        <v>1000000</v>
      </c>
      <c r="N104" s="47"/>
      <c r="P104" s="47">
        <v>0</v>
      </c>
      <c r="R104" s="47">
        <v>0</v>
      </c>
      <c r="T104" s="47">
        <v>0</v>
      </c>
      <c r="V104" s="47">
        <v>0</v>
      </c>
      <c r="X104" s="47">
        <v>0</v>
      </c>
      <c r="Z104" s="47">
        <v>0</v>
      </c>
      <c r="AB104" s="47">
        <v>0</v>
      </c>
      <c r="AC104" s="47"/>
      <c r="AE104" s="47">
        <v>0</v>
      </c>
      <c r="AG104" s="47">
        <v>0</v>
      </c>
      <c r="AH104" s="47">
        <v>0</v>
      </c>
      <c r="AJ104" s="47">
        <v>0</v>
      </c>
      <c r="AK104" s="47"/>
      <c r="AM104" s="47">
        <v>0</v>
      </c>
      <c r="AN104" s="47">
        <v>0</v>
      </c>
      <c r="AO104" s="47"/>
      <c r="AP104" s="47"/>
      <c r="AQ104" s="47">
        <v>1000000</v>
      </c>
      <c r="AR104" s="47"/>
      <c r="AS104" s="47"/>
      <c r="AT104" s="47">
        <v>0</v>
      </c>
      <c r="AU104" s="47"/>
      <c r="AV104" s="47"/>
    </row>
    <row r="105" spans="3:48" ht="6.75" customHeight="1" x14ac:dyDescent="0.25">
      <c r="C105" s="16">
        <v>299470</v>
      </c>
      <c r="E105" s="17" t="s">
        <v>27</v>
      </c>
      <c r="F105" s="17"/>
      <c r="G105" s="17"/>
      <c r="H105" s="17"/>
      <c r="I105" s="17"/>
      <c r="J105" s="14">
        <v>0</v>
      </c>
      <c r="L105" s="14">
        <v>11104214</v>
      </c>
      <c r="M105" s="47">
        <v>11104214</v>
      </c>
      <c r="N105" s="47"/>
      <c r="P105" s="14">
        <v>0</v>
      </c>
      <c r="R105" s="14">
        <v>0</v>
      </c>
      <c r="T105" s="14">
        <v>0</v>
      </c>
      <c r="V105" s="14">
        <v>0</v>
      </c>
      <c r="X105" s="14">
        <v>0</v>
      </c>
      <c r="Z105" s="14">
        <v>0</v>
      </c>
      <c r="AB105" s="47">
        <v>2626358.39</v>
      </c>
      <c r="AC105" s="47"/>
      <c r="AE105" s="14">
        <v>0</v>
      </c>
      <c r="AG105" s="14">
        <v>0</v>
      </c>
      <c r="AH105" s="14">
        <v>405646.73</v>
      </c>
      <c r="AJ105" s="47">
        <v>0</v>
      </c>
      <c r="AK105" s="47"/>
      <c r="AM105" s="14">
        <v>0</v>
      </c>
      <c r="AN105" s="47">
        <v>3032005.12</v>
      </c>
      <c r="AO105" s="47"/>
      <c r="AP105" s="47"/>
      <c r="AQ105" s="47">
        <v>8072208.8799999999</v>
      </c>
      <c r="AR105" s="47"/>
      <c r="AS105" s="47"/>
      <c r="AT105" s="47">
        <v>27.3</v>
      </c>
      <c r="AU105" s="47"/>
      <c r="AV105" s="47"/>
    </row>
    <row r="106" spans="3:48" ht="6.75" customHeight="1" x14ac:dyDescent="0.25">
      <c r="C106" s="16">
        <v>299471</v>
      </c>
      <c r="E106" s="17" t="s">
        <v>28</v>
      </c>
      <c r="F106" s="17"/>
      <c r="G106" s="17"/>
      <c r="H106" s="17"/>
      <c r="I106" s="17"/>
      <c r="J106" s="14">
        <v>0</v>
      </c>
      <c r="L106" s="14">
        <v>9655636</v>
      </c>
      <c r="M106" s="47">
        <v>9655636</v>
      </c>
      <c r="N106" s="47"/>
      <c r="P106" s="14">
        <v>0</v>
      </c>
      <c r="R106" s="14">
        <v>0</v>
      </c>
      <c r="T106" s="14">
        <v>0</v>
      </c>
      <c r="V106" s="14">
        <v>0</v>
      </c>
      <c r="X106" s="14">
        <v>0</v>
      </c>
      <c r="Z106" s="14">
        <v>0</v>
      </c>
      <c r="AB106" s="47">
        <v>0</v>
      </c>
      <c r="AC106" s="47"/>
      <c r="AE106" s="14">
        <v>0</v>
      </c>
      <c r="AG106" s="14">
        <v>0</v>
      </c>
      <c r="AH106" s="14">
        <v>0</v>
      </c>
      <c r="AJ106" s="47">
        <v>0</v>
      </c>
      <c r="AK106" s="47"/>
      <c r="AM106" s="14">
        <v>0</v>
      </c>
      <c r="AN106" s="47">
        <v>0</v>
      </c>
      <c r="AO106" s="47"/>
      <c r="AP106" s="47"/>
      <c r="AQ106" s="47">
        <v>9655636</v>
      </c>
      <c r="AR106" s="47"/>
      <c r="AS106" s="47"/>
      <c r="AT106" s="47">
        <v>0</v>
      </c>
      <c r="AU106" s="47"/>
      <c r="AV106" s="47"/>
    </row>
    <row r="107" spans="3:48" ht="6" customHeight="1" x14ac:dyDescent="0.25">
      <c r="C107" s="16">
        <v>299474</v>
      </c>
      <c r="E107" s="17" t="s">
        <v>29</v>
      </c>
      <c r="F107" s="17"/>
      <c r="G107" s="17"/>
      <c r="H107" s="17"/>
      <c r="I107" s="17"/>
      <c r="J107" s="47">
        <v>0</v>
      </c>
      <c r="L107" s="47">
        <v>2500000</v>
      </c>
      <c r="M107" s="47">
        <v>2500000</v>
      </c>
      <c r="N107" s="47"/>
      <c r="P107" s="47">
        <v>0</v>
      </c>
      <c r="R107" s="47">
        <v>0</v>
      </c>
      <c r="T107" s="47">
        <v>0</v>
      </c>
      <c r="V107" s="47">
        <v>0</v>
      </c>
      <c r="X107" s="47">
        <v>0</v>
      </c>
      <c r="Z107" s="47">
        <v>0</v>
      </c>
      <c r="AB107" s="47">
        <v>0</v>
      </c>
      <c r="AC107" s="47"/>
      <c r="AE107" s="47">
        <v>0</v>
      </c>
      <c r="AG107" s="47">
        <v>0</v>
      </c>
      <c r="AH107" s="47">
        <v>0</v>
      </c>
      <c r="AJ107" s="47">
        <v>0</v>
      </c>
      <c r="AK107" s="47"/>
      <c r="AM107" s="47">
        <v>0</v>
      </c>
      <c r="AN107" s="47">
        <v>0</v>
      </c>
      <c r="AO107" s="47"/>
      <c r="AP107" s="47"/>
      <c r="AQ107" s="47">
        <v>2500000</v>
      </c>
      <c r="AR107" s="47"/>
      <c r="AS107" s="47"/>
      <c r="AT107" s="47">
        <v>0</v>
      </c>
      <c r="AU107" s="47"/>
      <c r="AV107" s="47"/>
    </row>
    <row r="108" spans="3:48" ht="6" customHeight="1" x14ac:dyDescent="0.25">
      <c r="C108" s="16">
        <v>299493</v>
      </c>
      <c r="E108" s="17" t="s">
        <v>154</v>
      </c>
      <c r="F108" s="17"/>
      <c r="G108" s="17"/>
      <c r="H108" s="17"/>
      <c r="I108" s="17"/>
      <c r="J108" s="47">
        <v>0</v>
      </c>
      <c r="L108" s="47">
        <v>1941879</v>
      </c>
      <c r="M108" s="47">
        <v>1941879</v>
      </c>
      <c r="N108" s="47"/>
      <c r="P108" s="47">
        <v>0</v>
      </c>
      <c r="R108" s="47">
        <v>0</v>
      </c>
      <c r="T108" s="47">
        <v>1286914.7</v>
      </c>
      <c r="V108" s="47">
        <v>0</v>
      </c>
      <c r="X108" s="47">
        <v>0</v>
      </c>
      <c r="Z108" s="47">
        <v>0</v>
      </c>
      <c r="AB108" s="47">
        <v>0</v>
      </c>
      <c r="AC108" s="47"/>
      <c r="AE108" s="47">
        <v>0</v>
      </c>
      <c r="AG108" s="47">
        <v>0</v>
      </c>
      <c r="AH108" s="47">
        <v>0</v>
      </c>
      <c r="AJ108" s="47">
        <v>0</v>
      </c>
      <c r="AK108" s="47"/>
      <c r="AM108" s="47">
        <v>0</v>
      </c>
      <c r="AN108" s="47">
        <v>1286914.7</v>
      </c>
      <c r="AO108" s="47"/>
      <c r="AP108" s="47"/>
      <c r="AQ108" s="47">
        <v>654964.30000000005</v>
      </c>
      <c r="AR108" s="47"/>
      <c r="AS108" s="47"/>
      <c r="AT108" s="47">
        <v>66.27</v>
      </c>
      <c r="AU108" s="47"/>
      <c r="AV108" s="47"/>
    </row>
    <row r="109" spans="3:48" ht="6" customHeight="1" x14ac:dyDescent="0.25">
      <c r="C109" s="16">
        <v>299873</v>
      </c>
      <c r="E109" s="17" t="s">
        <v>107</v>
      </c>
      <c r="F109" s="17"/>
      <c r="G109" s="17"/>
      <c r="H109" s="17"/>
      <c r="I109" s="17"/>
      <c r="J109" s="47">
        <v>0</v>
      </c>
      <c r="L109" s="47">
        <v>53734808</v>
      </c>
      <c r="M109" s="47">
        <v>53734808</v>
      </c>
      <c r="N109" s="47"/>
      <c r="P109" s="47">
        <v>0</v>
      </c>
      <c r="R109" s="47">
        <v>20963685.280000001</v>
      </c>
      <c r="T109" s="47">
        <v>10082029.07</v>
      </c>
      <c r="V109" s="47">
        <v>0</v>
      </c>
      <c r="X109" s="47">
        <v>0</v>
      </c>
      <c r="Z109" s="47">
        <v>0</v>
      </c>
      <c r="AB109" s="47">
        <v>10860890.09</v>
      </c>
      <c r="AC109" s="47"/>
      <c r="AE109" s="47">
        <v>0</v>
      </c>
      <c r="AG109" s="47">
        <v>0</v>
      </c>
      <c r="AH109" s="47">
        <v>0</v>
      </c>
      <c r="AJ109" s="47">
        <v>6544367.9400000004</v>
      </c>
      <c r="AK109" s="47"/>
      <c r="AM109" s="47">
        <v>0</v>
      </c>
      <c r="AN109" s="47">
        <v>48450972.380000003</v>
      </c>
      <c r="AO109" s="47"/>
      <c r="AP109" s="47"/>
      <c r="AQ109" s="47">
        <v>5283835.62</v>
      </c>
      <c r="AR109" s="47"/>
      <c r="AS109" s="47"/>
      <c r="AT109" s="47">
        <v>90.16</v>
      </c>
      <c r="AU109" s="47"/>
      <c r="AV109" s="47"/>
    </row>
    <row r="110" spans="3:48" ht="6" customHeight="1" x14ac:dyDescent="0.25">
      <c r="C110" s="16">
        <v>301138</v>
      </c>
      <c r="E110" s="17" t="s">
        <v>108</v>
      </c>
      <c r="F110" s="17"/>
      <c r="G110" s="17"/>
      <c r="H110" s="17"/>
      <c r="I110" s="17"/>
      <c r="J110" s="47">
        <v>0</v>
      </c>
      <c r="L110" s="47">
        <v>1100000</v>
      </c>
      <c r="M110" s="47">
        <v>1100000</v>
      </c>
      <c r="N110" s="47"/>
      <c r="P110" s="47">
        <v>0</v>
      </c>
      <c r="R110" s="47">
        <v>0</v>
      </c>
      <c r="T110" s="47">
        <v>0</v>
      </c>
      <c r="V110" s="47">
        <v>0</v>
      </c>
      <c r="X110" s="47">
        <v>0</v>
      </c>
      <c r="Z110" s="47">
        <v>0</v>
      </c>
      <c r="AB110" s="47">
        <v>0</v>
      </c>
      <c r="AC110" s="47"/>
      <c r="AE110" s="47">
        <v>0</v>
      </c>
      <c r="AG110" s="47">
        <v>0</v>
      </c>
      <c r="AH110" s="47">
        <v>0</v>
      </c>
      <c r="AJ110" s="47">
        <v>0</v>
      </c>
      <c r="AK110" s="47"/>
      <c r="AM110" s="47">
        <v>0</v>
      </c>
      <c r="AN110" s="47">
        <v>0</v>
      </c>
      <c r="AO110" s="47"/>
      <c r="AP110" s="47"/>
      <c r="AQ110" s="47">
        <v>1100000</v>
      </c>
      <c r="AR110" s="47"/>
      <c r="AS110" s="47"/>
      <c r="AT110" s="47">
        <v>0</v>
      </c>
      <c r="AU110" s="47"/>
      <c r="AV110" s="47"/>
    </row>
    <row r="111" spans="3:48" ht="6" customHeight="1" x14ac:dyDescent="0.25">
      <c r="C111" s="16">
        <v>301252</v>
      </c>
      <c r="E111" s="17" t="s">
        <v>30</v>
      </c>
      <c r="F111" s="17"/>
      <c r="G111" s="17"/>
      <c r="H111" s="17"/>
      <c r="I111" s="17"/>
      <c r="J111" s="47">
        <v>0</v>
      </c>
      <c r="L111" s="47">
        <v>3000000</v>
      </c>
      <c r="M111" s="47">
        <v>3000000</v>
      </c>
      <c r="N111" s="47"/>
      <c r="P111" s="47">
        <v>0</v>
      </c>
      <c r="R111" s="47">
        <v>0</v>
      </c>
      <c r="T111" s="47">
        <v>0</v>
      </c>
      <c r="V111" s="47">
        <v>0</v>
      </c>
      <c r="X111" s="47">
        <v>0</v>
      </c>
      <c r="Z111" s="47">
        <v>0</v>
      </c>
      <c r="AB111" s="47">
        <v>0</v>
      </c>
      <c r="AC111" s="47"/>
      <c r="AE111" s="47">
        <v>0</v>
      </c>
      <c r="AG111" s="47">
        <v>0</v>
      </c>
      <c r="AH111" s="47">
        <v>0</v>
      </c>
      <c r="AJ111" s="47">
        <v>0</v>
      </c>
      <c r="AK111" s="47"/>
      <c r="AM111" s="47">
        <v>0</v>
      </c>
      <c r="AN111" s="47">
        <v>0</v>
      </c>
      <c r="AO111" s="47"/>
      <c r="AP111" s="47"/>
      <c r="AQ111" s="47">
        <v>3000000</v>
      </c>
      <c r="AR111" s="47"/>
      <c r="AS111" s="47"/>
      <c r="AT111" s="47">
        <v>0</v>
      </c>
      <c r="AU111" s="47"/>
      <c r="AV111" s="47"/>
    </row>
    <row r="112" spans="3:48" ht="6" customHeight="1" x14ac:dyDescent="0.25">
      <c r="C112" s="16">
        <v>301547</v>
      </c>
      <c r="E112" s="17" t="s">
        <v>161</v>
      </c>
      <c r="F112" s="17"/>
      <c r="G112" s="17"/>
      <c r="H112" s="17"/>
      <c r="I112" s="17"/>
      <c r="J112" s="47">
        <v>0</v>
      </c>
      <c r="L112" s="47">
        <v>4535161</v>
      </c>
      <c r="M112" s="47">
        <v>4535161</v>
      </c>
      <c r="N112" s="47"/>
      <c r="P112" s="47">
        <v>0</v>
      </c>
      <c r="R112" s="47">
        <v>0</v>
      </c>
      <c r="T112" s="47">
        <v>0</v>
      </c>
      <c r="V112" s="47">
        <v>0</v>
      </c>
      <c r="X112" s="47">
        <v>0</v>
      </c>
      <c r="Z112" s="47">
        <v>0</v>
      </c>
      <c r="AB112" s="47">
        <v>0</v>
      </c>
      <c r="AC112" s="47"/>
      <c r="AE112" s="47">
        <v>0</v>
      </c>
      <c r="AG112" s="47">
        <v>0</v>
      </c>
      <c r="AH112" s="47">
        <v>0</v>
      </c>
      <c r="AJ112" s="47">
        <v>0</v>
      </c>
      <c r="AK112" s="47"/>
      <c r="AM112" s="47">
        <v>0</v>
      </c>
      <c r="AN112" s="47">
        <v>0</v>
      </c>
      <c r="AO112" s="47"/>
      <c r="AP112" s="47"/>
      <c r="AQ112" s="47">
        <v>4535161</v>
      </c>
      <c r="AR112" s="47"/>
      <c r="AS112" s="47"/>
      <c r="AT112" s="47">
        <v>0</v>
      </c>
      <c r="AU112" s="47"/>
      <c r="AV112" s="47"/>
    </row>
    <row r="113" spans="3:48" ht="6" customHeight="1" x14ac:dyDescent="0.25">
      <c r="C113" s="16">
        <v>301553</v>
      </c>
      <c r="E113" s="17" t="s">
        <v>31</v>
      </c>
      <c r="F113" s="17"/>
      <c r="G113" s="17"/>
      <c r="H113" s="17"/>
      <c r="I113" s="17"/>
      <c r="J113" s="47">
        <v>0</v>
      </c>
      <c r="L113" s="47">
        <v>3120000</v>
      </c>
      <c r="M113" s="47">
        <v>3120000</v>
      </c>
      <c r="N113" s="47"/>
      <c r="P113" s="47">
        <v>0</v>
      </c>
      <c r="R113" s="47">
        <v>0</v>
      </c>
      <c r="T113" s="47">
        <v>0</v>
      </c>
      <c r="V113" s="47">
        <v>0</v>
      </c>
      <c r="X113" s="47">
        <v>0</v>
      </c>
      <c r="Z113" s="47">
        <v>0</v>
      </c>
      <c r="AB113" s="47">
        <v>3120000</v>
      </c>
      <c r="AC113" s="47"/>
      <c r="AE113" s="47">
        <v>0</v>
      </c>
      <c r="AG113" s="47">
        <v>0</v>
      </c>
      <c r="AH113" s="47">
        <v>0</v>
      </c>
      <c r="AJ113" s="47">
        <v>0</v>
      </c>
      <c r="AK113" s="47"/>
      <c r="AM113" s="47">
        <v>0</v>
      </c>
      <c r="AN113" s="47">
        <v>3120000</v>
      </c>
      <c r="AO113" s="47"/>
      <c r="AP113" s="47"/>
      <c r="AQ113" s="47">
        <v>0</v>
      </c>
      <c r="AR113" s="47"/>
      <c r="AS113" s="47"/>
      <c r="AT113" s="47">
        <v>100</v>
      </c>
      <c r="AU113" s="47"/>
      <c r="AV113" s="47"/>
    </row>
    <row r="114" spans="3:48" ht="6.75" customHeight="1" x14ac:dyDescent="0.25">
      <c r="C114" s="16">
        <v>301804</v>
      </c>
      <c r="E114" s="17" t="s">
        <v>110</v>
      </c>
      <c r="F114" s="17"/>
      <c r="G114" s="17"/>
      <c r="H114" s="17"/>
      <c r="I114" s="17"/>
      <c r="J114" s="14">
        <v>0</v>
      </c>
      <c r="L114" s="14">
        <v>38328124</v>
      </c>
      <c r="M114" s="47">
        <v>38328124</v>
      </c>
      <c r="N114" s="47"/>
      <c r="P114" s="14">
        <v>0</v>
      </c>
      <c r="R114" s="14">
        <v>0</v>
      </c>
      <c r="T114" s="14">
        <v>7650516.5</v>
      </c>
      <c r="V114" s="14">
        <v>0</v>
      </c>
      <c r="X114" s="14">
        <v>0</v>
      </c>
      <c r="Z114" s="14">
        <v>14683270.220000001</v>
      </c>
      <c r="AB114" s="47">
        <v>0</v>
      </c>
      <c r="AC114" s="47"/>
      <c r="AE114" s="14">
        <v>0</v>
      </c>
      <c r="AG114" s="14">
        <v>0</v>
      </c>
      <c r="AH114" s="14">
        <v>0</v>
      </c>
      <c r="AJ114" s="47">
        <v>5832862.0300000003</v>
      </c>
      <c r="AK114" s="47"/>
      <c r="AM114" s="14">
        <v>0</v>
      </c>
      <c r="AN114" s="47">
        <v>28166648.75</v>
      </c>
      <c r="AO114" s="47"/>
      <c r="AP114" s="47"/>
      <c r="AQ114" s="47">
        <v>10161475.25</v>
      </c>
      <c r="AR114" s="47"/>
      <c r="AS114" s="47"/>
      <c r="AT114" s="47">
        <v>73.48</v>
      </c>
      <c r="AU114" s="47"/>
      <c r="AV114" s="47"/>
    </row>
    <row r="115" spans="3:48" ht="6" customHeight="1" x14ac:dyDescent="0.25">
      <c r="C115" s="16">
        <v>302024</v>
      </c>
      <c r="E115" s="17" t="s">
        <v>109</v>
      </c>
      <c r="F115" s="17"/>
      <c r="G115" s="17"/>
      <c r="H115" s="17"/>
      <c r="I115" s="17"/>
      <c r="J115" s="47">
        <v>0</v>
      </c>
      <c r="L115" s="47">
        <v>400000</v>
      </c>
      <c r="M115" s="47">
        <v>400000</v>
      </c>
      <c r="N115" s="47"/>
      <c r="P115" s="47">
        <v>0</v>
      </c>
      <c r="R115" s="47">
        <v>0</v>
      </c>
      <c r="T115" s="47">
        <v>0</v>
      </c>
      <c r="V115" s="47">
        <v>0</v>
      </c>
      <c r="X115" s="47">
        <v>0</v>
      </c>
      <c r="Z115" s="47">
        <v>0</v>
      </c>
      <c r="AB115" s="47">
        <v>0</v>
      </c>
      <c r="AC115" s="47"/>
      <c r="AE115" s="47">
        <v>0</v>
      </c>
      <c r="AG115" s="47">
        <v>0</v>
      </c>
      <c r="AH115" s="47">
        <v>0</v>
      </c>
      <c r="AJ115" s="47">
        <v>0</v>
      </c>
      <c r="AK115" s="47"/>
      <c r="AM115" s="47">
        <v>0</v>
      </c>
      <c r="AN115" s="47">
        <v>0</v>
      </c>
      <c r="AO115" s="47"/>
      <c r="AP115" s="47"/>
      <c r="AQ115" s="47">
        <v>400000</v>
      </c>
      <c r="AR115" s="47"/>
      <c r="AS115" s="47"/>
      <c r="AT115" s="47">
        <v>0</v>
      </c>
      <c r="AU115" s="47"/>
      <c r="AV115" s="47"/>
    </row>
    <row r="116" spans="3:48" ht="6.75" customHeight="1" x14ac:dyDescent="0.25">
      <c r="C116" s="16">
        <v>302029</v>
      </c>
      <c r="E116" s="17" t="s">
        <v>111</v>
      </c>
      <c r="F116" s="17"/>
      <c r="G116" s="17"/>
      <c r="H116" s="17"/>
      <c r="I116" s="17"/>
      <c r="J116" s="14">
        <v>0</v>
      </c>
      <c r="L116" s="14">
        <v>1000000</v>
      </c>
      <c r="M116" s="47">
        <v>1000000</v>
      </c>
      <c r="N116" s="47"/>
      <c r="P116" s="14">
        <v>0</v>
      </c>
      <c r="R116" s="14">
        <v>0</v>
      </c>
      <c r="T116" s="14">
        <v>0</v>
      </c>
      <c r="V116" s="14">
        <v>0</v>
      </c>
      <c r="X116" s="14">
        <v>0</v>
      </c>
      <c r="Z116" s="14">
        <v>0</v>
      </c>
      <c r="AB116" s="47">
        <v>0</v>
      </c>
      <c r="AC116" s="47"/>
      <c r="AE116" s="14">
        <v>0</v>
      </c>
      <c r="AG116" s="14">
        <v>0</v>
      </c>
      <c r="AH116" s="14">
        <v>0</v>
      </c>
      <c r="AJ116" s="47">
        <v>0</v>
      </c>
      <c r="AK116" s="47"/>
      <c r="AM116" s="14">
        <v>0</v>
      </c>
      <c r="AN116" s="47">
        <v>0</v>
      </c>
      <c r="AO116" s="47"/>
      <c r="AP116" s="47"/>
      <c r="AQ116" s="47">
        <v>1000000</v>
      </c>
      <c r="AR116" s="47"/>
      <c r="AS116" s="47"/>
      <c r="AT116" s="47">
        <v>0</v>
      </c>
      <c r="AU116" s="47"/>
      <c r="AV116" s="47"/>
    </row>
    <row r="117" spans="3:48" ht="6" customHeight="1" x14ac:dyDescent="0.25">
      <c r="C117" s="16">
        <v>302188</v>
      </c>
      <c r="E117" s="17" t="s">
        <v>68</v>
      </c>
      <c r="F117" s="17"/>
      <c r="G117" s="17"/>
      <c r="H117" s="17"/>
      <c r="I117" s="17"/>
      <c r="J117" s="47">
        <v>0</v>
      </c>
      <c r="L117" s="47">
        <v>3000000</v>
      </c>
      <c r="M117" s="47">
        <v>3000000</v>
      </c>
      <c r="N117" s="47"/>
      <c r="P117" s="47">
        <v>0</v>
      </c>
      <c r="R117" s="47">
        <v>0</v>
      </c>
      <c r="T117" s="47">
        <v>0</v>
      </c>
      <c r="V117" s="47">
        <v>0</v>
      </c>
      <c r="X117" s="47">
        <v>0</v>
      </c>
      <c r="Z117" s="47">
        <v>0</v>
      </c>
      <c r="AB117" s="47">
        <v>0</v>
      </c>
      <c r="AC117" s="47"/>
      <c r="AE117" s="47">
        <v>0</v>
      </c>
      <c r="AG117" s="47">
        <v>0</v>
      </c>
      <c r="AH117" s="47">
        <v>0</v>
      </c>
      <c r="AJ117" s="47">
        <v>0</v>
      </c>
      <c r="AK117" s="47"/>
      <c r="AM117" s="47">
        <v>0</v>
      </c>
      <c r="AN117" s="47">
        <v>0</v>
      </c>
      <c r="AO117" s="47"/>
      <c r="AP117" s="47"/>
      <c r="AQ117" s="47">
        <v>3000000</v>
      </c>
      <c r="AR117" s="47"/>
      <c r="AS117" s="47"/>
      <c r="AT117" s="47">
        <v>0</v>
      </c>
      <c r="AU117" s="47"/>
      <c r="AV117" s="47"/>
    </row>
    <row r="118" spans="3:48" ht="6" customHeight="1" x14ac:dyDescent="0.25">
      <c r="C118" s="16">
        <v>302375</v>
      </c>
      <c r="E118" s="17" t="s">
        <v>112</v>
      </c>
      <c r="F118" s="17"/>
      <c r="G118" s="17"/>
      <c r="H118" s="17"/>
      <c r="I118" s="17"/>
      <c r="J118" s="47">
        <v>0</v>
      </c>
      <c r="L118" s="47">
        <v>300000</v>
      </c>
      <c r="M118" s="47">
        <v>300000</v>
      </c>
      <c r="N118" s="47"/>
      <c r="P118" s="47">
        <v>0</v>
      </c>
      <c r="R118" s="47">
        <v>0</v>
      </c>
      <c r="T118" s="47">
        <v>0</v>
      </c>
      <c r="V118" s="47">
        <v>0</v>
      </c>
      <c r="X118" s="47">
        <v>0</v>
      </c>
      <c r="Z118" s="47">
        <v>0</v>
      </c>
      <c r="AB118" s="47">
        <v>0</v>
      </c>
      <c r="AC118" s="47"/>
      <c r="AE118" s="47">
        <v>0</v>
      </c>
      <c r="AG118" s="47">
        <v>0</v>
      </c>
      <c r="AH118" s="47">
        <v>0</v>
      </c>
      <c r="AJ118" s="47">
        <v>0</v>
      </c>
      <c r="AK118" s="47"/>
      <c r="AM118" s="47">
        <v>0</v>
      </c>
      <c r="AN118" s="47">
        <v>0</v>
      </c>
      <c r="AO118" s="47"/>
      <c r="AP118" s="47"/>
      <c r="AQ118" s="47">
        <v>300000</v>
      </c>
      <c r="AR118" s="47"/>
      <c r="AS118" s="47"/>
      <c r="AT118" s="47">
        <v>0</v>
      </c>
      <c r="AU118" s="47"/>
      <c r="AV118" s="47"/>
    </row>
    <row r="119" spans="3:48" ht="6.75" customHeight="1" x14ac:dyDescent="0.25">
      <c r="C119" s="16">
        <v>303089</v>
      </c>
      <c r="E119" s="17" t="s">
        <v>163</v>
      </c>
      <c r="F119" s="17"/>
      <c r="G119" s="17"/>
      <c r="H119" s="17"/>
      <c r="I119" s="17"/>
      <c r="J119" s="14">
        <v>0</v>
      </c>
      <c r="L119" s="14">
        <v>1168118</v>
      </c>
      <c r="M119" s="47">
        <v>1168118</v>
      </c>
      <c r="N119" s="47"/>
      <c r="P119" s="14">
        <v>0</v>
      </c>
      <c r="R119" s="14">
        <v>0</v>
      </c>
      <c r="T119" s="14">
        <v>0</v>
      </c>
      <c r="V119" s="14">
        <v>0</v>
      </c>
      <c r="X119" s="14">
        <v>0</v>
      </c>
      <c r="Z119" s="14">
        <v>0</v>
      </c>
      <c r="AB119" s="47">
        <v>1168117.8700000001</v>
      </c>
      <c r="AC119" s="47"/>
      <c r="AE119" s="14">
        <v>0</v>
      </c>
      <c r="AG119" s="14">
        <v>0</v>
      </c>
      <c r="AH119" s="14">
        <v>0</v>
      </c>
      <c r="AJ119" s="47">
        <v>0</v>
      </c>
      <c r="AK119" s="47"/>
      <c r="AM119" s="14">
        <v>0</v>
      </c>
      <c r="AN119" s="47">
        <v>1168117.8700000001</v>
      </c>
      <c r="AO119" s="47"/>
      <c r="AP119" s="47"/>
      <c r="AQ119" s="47">
        <v>0.13</v>
      </c>
      <c r="AR119" s="47"/>
      <c r="AS119" s="47"/>
      <c r="AT119" s="47">
        <v>99.99</v>
      </c>
      <c r="AU119" s="47"/>
      <c r="AV119" s="47"/>
    </row>
    <row r="120" spans="3:48" ht="6" customHeight="1" x14ac:dyDescent="0.25">
      <c r="C120" s="16">
        <v>303091</v>
      </c>
      <c r="E120" s="17" t="s">
        <v>164</v>
      </c>
      <c r="F120" s="17"/>
      <c r="G120" s="17"/>
      <c r="H120" s="17"/>
      <c r="I120" s="17"/>
      <c r="J120" s="47">
        <v>0</v>
      </c>
      <c r="L120" s="47">
        <v>15312579</v>
      </c>
      <c r="M120" s="47">
        <v>15312579</v>
      </c>
      <c r="N120" s="47"/>
      <c r="P120" s="47">
        <v>0</v>
      </c>
      <c r="R120" s="47">
        <v>0</v>
      </c>
      <c r="T120" s="47">
        <v>0</v>
      </c>
      <c r="V120" s="47">
        <v>0</v>
      </c>
      <c r="X120" s="47">
        <v>0</v>
      </c>
      <c r="Z120" s="47">
        <v>0</v>
      </c>
      <c r="AB120" s="47">
        <v>15312578.199999999</v>
      </c>
      <c r="AC120" s="47"/>
      <c r="AE120" s="47">
        <v>0</v>
      </c>
      <c r="AG120" s="47">
        <v>0</v>
      </c>
      <c r="AH120" s="47">
        <v>0</v>
      </c>
      <c r="AJ120" s="47">
        <v>0</v>
      </c>
      <c r="AK120" s="47"/>
      <c r="AM120" s="47">
        <v>0</v>
      </c>
      <c r="AN120" s="47">
        <v>15312578.199999999</v>
      </c>
      <c r="AO120" s="47"/>
      <c r="AP120" s="47"/>
      <c r="AQ120" s="47">
        <v>0.8</v>
      </c>
      <c r="AR120" s="47"/>
      <c r="AS120" s="47"/>
      <c r="AT120" s="47">
        <v>99.99</v>
      </c>
      <c r="AU120" s="47"/>
      <c r="AV120" s="47"/>
    </row>
    <row r="121" spans="3:48" ht="6.75" customHeight="1" x14ac:dyDescent="0.25">
      <c r="C121" s="16">
        <v>303094</v>
      </c>
      <c r="E121" s="17" t="s">
        <v>165</v>
      </c>
      <c r="F121" s="17"/>
      <c r="G121" s="17"/>
      <c r="H121" s="17"/>
      <c r="I121" s="17"/>
      <c r="J121" s="14">
        <v>0</v>
      </c>
      <c r="L121" s="14">
        <v>532500</v>
      </c>
      <c r="M121" s="47">
        <v>532500</v>
      </c>
      <c r="N121" s="47"/>
      <c r="P121" s="14">
        <v>0</v>
      </c>
      <c r="R121" s="14">
        <v>0</v>
      </c>
      <c r="T121" s="14">
        <v>0</v>
      </c>
      <c r="V121" s="14">
        <v>0</v>
      </c>
      <c r="X121" s="14">
        <v>0</v>
      </c>
      <c r="Z121" s="14">
        <v>0</v>
      </c>
      <c r="AB121" s="47">
        <v>532499.99</v>
      </c>
      <c r="AC121" s="47"/>
      <c r="AE121" s="14">
        <v>0</v>
      </c>
      <c r="AG121" s="14">
        <v>0</v>
      </c>
      <c r="AH121" s="14">
        <v>0</v>
      </c>
      <c r="AJ121" s="47">
        <v>0</v>
      </c>
      <c r="AK121" s="47"/>
      <c r="AM121" s="14">
        <v>0</v>
      </c>
      <c r="AN121" s="47">
        <v>532499.99</v>
      </c>
      <c r="AO121" s="47"/>
      <c r="AP121" s="47"/>
      <c r="AQ121" s="47">
        <v>0.01</v>
      </c>
      <c r="AR121" s="47"/>
      <c r="AS121" s="47"/>
      <c r="AT121" s="47">
        <v>99.99</v>
      </c>
      <c r="AU121" s="47"/>
      <c r="AV121" s="47"/>
    </row>
    <row r="122" spans="3:48" ht="6" customHeight="1" x14ac:dyDescent="0.25">
      <c r="C122" s="16">
        <v>303183</v>
      </c>
      <c r="E122" s="17" t="s">
        <v>130</v>
      </c>
      <c r="F122" s="17"/>
      <c r="G122" s="17"/>
      <c r="H122" s="17"/>
      <c r="I122" s="17"/>
      <c r="J122" s="47">
        <v>0</v>
      </c>
      <c r="L122" s="47">
        <v>500000</v>
      </c>
      <c r="M122" s="47">
        <v>500000</v>
      </c>
      <c r="N122" s="47"/>
      <c r="P122" s="47">
        <v>0</v>
      </c>
      <c r="R122" s="47">
        <v>0</v>
      </c>
      <c r="T122" s="47">
        <v>0</v>
      </c>
      <c r="V122" s="47">
        <v>0</v>
      </c>
      <c r="X122" s="47">
        <v>0</v>
      </c>
      <c r="Z122" s="47">
        <v>0</v>
      </c>
      <c r="AB122" s="47">
        <v>0</v>
      </c>
      <c r="AC122" s="47"/>
      <c r="AE122" s="47">
        <v>0</v>
      </c>
      <c r="AG122" s="47">
        <v>0</v>
      </c>
      <c r="AH122" s="47">
        <v>0</v>
      </c>
      <c r="AJ122" s="47">
        <v>0</v>
      </c>
      <c r="AK122" s="47"/>
      <c r="AM122" s="47">
        <v>0</v>
      </c>
      <c r="AN122" s="47">
        <v>0</v>
      </c>
      <c r="AO122" s="47"/>
      <c r="AP122" s="47"/>
      <c r="AQ122" s="47">
        <v>500000</v>
      </c>
      <c r="AR122" s="47"/>
      <c r="AS122" s="47"/>
      <c r="AT122" s="47">
        <v>0</v>
      </c>
      <c r="AU122" s="47"/>
      <c r="AV122" s="47"/>
    </row>
    <row r="123" spans="3:48" ht="6" customHeight="1" x14ac:dyDescent="0.25">
      <c r="C123" s="16">
        <v>303247</v>
      </c>
      <c r="E123" s="17" t="s">
        <v>166</v>
      </c>
      <c r="F123" s="17"/>
      <c r="G123" s="17"/>
      <c r="H123" s="17"/>
      <c r="I123" s="17"/>
      <c r="J123" s="47">
        <v>0</v>
      </c>
      <c r="L123" s="47">
        <v>397658</v>
      </c>
      <c r="M123" s="47">
        <v>397658</v>
      </c>
      <c r="N123" s="47"/>
      <c r="P123" s="47">
        <v>0</v>
      </c>
      <c r="R123" s="47">
        <v>0</v>
      </c>
      <c r="T123" s="47">
        <v>0</v>
      </c>
      <c r="V123" s="47">
        <v>0</v>
      </c>
      <c r="X123" s="47">
        <v>0</v>
      </c>
      <c r="Z123" s="47">
        <v>0</v>
      </c>
      <c r="AB123" s="47">
        <v>397657.65</v>
      </c>
      <c r="AC123" s="47"/>
      <c r="AE123" s="47">
        <v>0</v>
      </c>
      <c r="AG123" s="47">
        <v>0</v>
      </c>
      <c r="AH123" s="47">
        <v>0</v>
      </c>
      <c r="AJ123" s="47">
        <v>0</v>
      </c>
      <c r="AK123" s="47"/>
      <c r="AM123" s="47">
        <v>0</v>
      </c>
      <c r="AN123" s="47">
        <v>397657.65</v>
      </c>
      <c r="AO123" s="47"/>
      <c r="AP123" s="47"/>
      <c r="AQ123" s="47">
        <v>0.35</v>
      </c>
      <c r="AR123" s="47"/>
      <c r="AS123" s="47"/>
      <c r="AT123" s="47">
        <v>99.99</v>
      </c>
      <c r="AU123" s="47"/>
      <c r="AV123" s="47"/>
    </row>
    <row r="124" spans="3:48" ht="6" customHeight="1" x14ac:dyDescent="0.25">
      <c r="C124" s="16">
        <v>303358</v>
      </c>
      <c r="E124" s="17" t="s">
        <v>114</v>
      </c>
      <c r="F124" s="17"/>
      <c r="G124" s="17"/>
      <c r="H124" s="17"/>
      <c r="I124" s="17"/>
      <c r="J124" s="47">
        <v>0</v>
      </c>
      <c r="L124" s="47">
        <v>0</v>
      </c>
      <c r="M124" s="47">
        <v>0</v>
      </c>
      <c r="N124" s="47"/>
      <c r="P124" s="47">
        <v>0</v>
      </c>
      <c r="R124" s="47">
        <v>0</v>
      </c>
      <c r="T124" s="47">
        <v>0</v>
      </c>
      <c r="V124" s="47">
        <v>0</v>
      </c>
      <c r="X124" s="47">
        <v>0</v>
      </c>
      <c r="Z124" s="47">
        <v>0</v>
      </c>
      <c r="AB124" s="47">
        <v>0</v>
      </c>
      <c r="AC124" s="47"/>
      <c r="AE124" s="47">
        <v>0</v>
      </c>
      <c r="AG124" s="47">
        <v>0</v>
      </c>
      <c r="AH124" s="47">
        <v>0</v>
      </c>
      <c r="AJ124" s="47">
        <v>0</v>
      </c>
      <c r="AK124" s="47"/>
      <c r="AM124" s="47">
        <v>0</v>
      </c>
      <c r="AN124" s="47">
        <v>0</v>
      </c>
      <c r="AO124" s="47"/>
      <c r="AP124" s="47"/>
      <c r="AQ124" s="47">
        <v>0</v>
      </c>
      <c r="AR124" s="47"/>
      <c r="AS124" s="47"/>
      <c r="AT124" s="47">
        <v>0</v>
      </c>
      <c r="AU124" s="47"/>
      <c r="AV124" s="47"/>
    </row>
    <row r="125" spans="3:48" ht="6" customHeight="1" x14ac:dyDescent="0.25">
      <c r="C125" s="16">
        <v>303443</v>
      </c>
      <c r="E125" s="17" t="s">
        <v>113</v>
      </c>
      <c r="F125" s="17"/>
      <c r="G125" s="17"/>
      <c r="H125" s="17"/>
      <c r="I125" s="17"/>
      <c r="J125" s="47">
        <v>0</v>
      </c>
      <c r="L125" s="47">
        <v>1000000</v>
      </c>
      <c r="M125" s="47">
        <v>1000000</v>
      </c>
      <c r="N125" s="47"/>
      <c r="P125" s="47">
        <v>0</v>
      </c>
      <c r="R125" s="47">
        <v>0</v>
      </c>
      <c r="T125" s="47">
        <v>0</v>
      </c>
      <c r="V125" s="47">
        <v>0</v>
      </c>
      <c r="X125" s="47">
        <v>0</v>
      </c>
      <c r="Z125" s="47">
        <v>0</v>
      </c>
      <c r="AB125" s="47">
        <v>0</v>
      </c>
      <c r="AC125" s="47"/>
      <c r="AE125" s="47">
        <v>0</v>
      </c>
      <c r="AG125" s="47">
        <v>0</v>
      </c>
      <c r="AH125" s="47">
        <v>0</v>
      </c>
      <c r="AJ125" s="47">
        <v>0</v>
      </c>
      <c r="AK125" s="47"/>
      <c r="AM125" s="47">
        <v>0</v>
      </c>
      <c r="AN125" s="47">
        <v>0</v>
      </c>
      <c r="AO125" s="47"/>
      <c r="AP125" s="47"/>
      <c r="AQ125" s="47">
        <v>1000000</v>
      </c>
      <c r="AR125" s="47"/>
      <c r="AS125" s="47"/>
      <c r="AT125" s="47">
        <v>0</v>
      </c>
      <c r="AU125" s="47"/>
      <c r="AV125" s="47"/>
    </row>
    <row r="126" spans="3:48" ht="6" customHeight="1" x14ac:dyDescent="0.25">
      <c r="C126" s="16">
        <v>303552</v>
      </c>
      <c r="E126" s="17" t="s">
        <v>167</v>
      </c>
      <c r="F126" s="17"/>
      <c r="G126" s="17"/>
      <c r="H126" s="17"/>
      <c r="I126" s="17"/>
      <c r="J126" s="47">
        <v>0</v>
      </c>
      <c r="L126" s="47">
        <v>1977655</v>
      </c>
      <c r="M126" s="47">
        <v>1977655</v>
      </c>
      <c r="N126" s="47"/>
      <c r="P126" s="47">
        <v>0</v>
      </c>
      <c r="R126" s="47">
        <v>0</v>
      </c>
      <c r="T126" s="47">
        <v>0</v>
      </c>
      <c r="V126" s="47">
        <v>0</v>
      </c>
      <c r="X126" s="47">
        <v>0</v>
      </c>
      <c r="Z126" s="47">
        <v>0</v>
      </c>
      <c r="AB126" s="47">
        <v>1977654.26</v>
      </c>
      <c r="AC126" s="47"/>
      <c r="AE126" s="47">
        <v>0</v>
      </c>
      <c r="AG126" s="47">
        <v>0</v>
      </c>
      <c r="AH126" s="47">
        <v>0</v>
      </c>
      <c r="AJ126" s="47">
        <v>0</v>
      </c>
      <c r="AK126" s="47"/>
      <c r="AM126" s="47">
        <v>0</v>
      </c>
      <c r="AN126" s="47">
        <v>1977654.26</v>
      </c>
      <c r="AO126" s="47"/>
      <c r="AP126" s="47"/>
      <c r="AQ126" s="47">
        <v>0.74</v>
      </c>
      <c r="AR126" s="47"/>
      <c r="AS126" s="47"/>
      <c r="AT126" s="47">
        <v>99.99</v>
      </c>
      <c r="AU126" s="47"/>
      <c r="AV126" s="47"/>
    </row>
    <row r="127" spans="3:48" ht="6.75" customHeight="1" x14ac:dyDescent="0.25">
      <c r="C127" s="16">
        <v>303677</v>
      </c>
      <c r="E127" s="17" t="s">
        <v>168</v>
      </c>
      <c r="F127" s="17"/>
      <c r="G127" s="17"/>
      <c r="H127" s="17"/>
      <c r="I127" s="17"/>
      <c r="J127" s="14">
        <v>0</v>
      </c>
      <c r="L127" s="14">
        <v>12199189</v>
      </c>
      <c r="M127" s="47">
        <v>12199189</v>
      </c>
      <c r="N127" s="47"/>
      <c r="P127" s="14">
        <v>0</v>
      </c>
      <c r="R127" s="14">
        <v>0</v>
      </c>
      <c r="T127" s="14">
        <v>0</v>
      </c>
      <c r="V127" s="14">
        <v>0</v>
      </c>
      <c r="X127" s="14">
        <v>0</v>
      </c>
      <c r="Z127" s="14">
        <v>0</v>
      </c>
      <c r="AB127" s="47">
        <v>12199188.49</v>
      </c>
      <c r="AC127" s="47"/>
      <c r="AE127" s="14">
        <v>0</v>
      </c>
      <c r="AG127" s="14">
        <v>0</v>
      </c>
      <c r="AH127" s="14">
        <v>0</v>
      </c>
      <c r="AJ127" s="47">
        <v>0</v>
      </c>
      <c r="AK127" s="47"/>
      <c r="AM127" s="14">
        <v>0</v>
      </c>
      <c r="AN127" s="47">
        <v>12199188.49</v>
      </c>
      <c r="AO127" s="47"/>
      <c r="AP127" s="47"/>
      <c r="AQ127" s="47">
        <v>0.51</v>
      </c>
      <c r="AR127" s="47"/>
      <c r="AS127" s="47"/>
      <c r="AT127" s="47">
        <v>99.99</v>
      </c>
      <c r="AU127" s="47"/>
      <c r="AV127" s="47"/>
    </row>
    <row r="128" spans="3:48" ht="15.75" customHeight="1" x14ac:dyDescent="0.25">
      <c r="C128" s="58">
        <v>317620</v>
      </c>
      <c r="E128" s="17" t="s">
        <v>402</v>
      </c>
      <c r="F128" s="17"/>
      <c r="G128" s="17"/>
      <c r="H128" s="17"/>
      <c r="I128" s="17"/>
      <c r="J128" s="47">
        <v>0</v>
      </c>
      <c r="L128" s="47">
        <v>5000000</v>
      </c>
      <c r="M128" s="47">
        <v>5000000</v>
      </c>
      <c r="N128" s="47"/>
      <c r="P128" s="47">
        <v>0</v>
      </c>
      <c r="R128" s="47">
        <v>0</v>
      </c>
      <c r="T128" s="47">
        <v>0</v>
      </c>
      <c r="V128" s="47">
        <v>0</v>
      </c>
      <c r="X128" s="47">
        <v>0</v>
      </c>
      <c r="Z128" s="47">
        <v>0</v>
      </c>
      <c r="AB128" s="47">
        <v>0</v>
      </c>
      <c r="AC128" s="47"/>
      <c r="AE128" s="47">
        <v>0</v>
      </c>
      <c r="AG128" s="47">
        <v>0</v>
      </c>
      <c r="AH128" s="47">
        <v>0</v>
      </c>
      <c r="AJ128" s="47">
        <v>0</v>
      </c>
      <c r="AK128" s="47"/>
      <c r="AM128" s="47">
        <v>0</v>
      </c>
      <c r="AN128" s="47">
        <v>0</v>
      </c>
      <c r="AO128" s="47"/>
      <c r="AP128" s="47"/>
      <c r="AQ128" s="47">
        <v>5000000</v>
      </c>
      <c r="AR128" s="47"/>
      <c r="AS128" s="47"/>
      <c r="AT128" s="47">
        <v>0</v>
      </c>
      <c r="AU128" s="47"/>
      <c r="AV128" s="47"/>
    </row>
    <row r="129" spans="1:48" ht="6" customHeight="1" x14ac:dyDescent="0.25">
      <c r="C129" s="16">
        <v>37470</v>
      </c>
      <c r="E129" s="17" t="s">
        <v>119</v>
      </c>
      <c r="F129" s="17"/>
      <c r="G129" s="17"/>
      <c r="H129" s="17"/>
      <c r="I129" s="17"/>
      <c r="J129" s="47">
        <v>65000000</v>
      </c>
      <c r="L129" s="47">
        <v>-65000000</v>
      </c>
      <c r="M129" s="47">
        <v>0</v>
      </c>
      <c r="N129" s="47"/>
      <c r="P129" s="47">
        <v>0</v>
      </c>
      <c r="R129" s="47">
        <v>0</v>
      </c>
      <c r="T129" s="47">
        <v>0</v>
      </c>
      <c r="V129" s="47">
        <v>0</v>
      </c>
      <c r="X129" s="47">
        <v>0</v>
      </c>
      <c r="Z129" s="47">
        <v>0</v>
      </c>
      <c r="AB129" s="47">
        <v>0</v>
      </c>
      <c r="AC129" s="47"/>
      <c r="AE129" s="47">
        <v>0</v>
      </c>
      <c r="AG129" s="47">
        <v>0</v>
      </c>
      <c r="AH129" s="47">
        <v>0</v>
      </c>
      <c r="AJ129" s="47">
        <v>0</v>
      </c>
      <c r="AK129" s="47"/>
      <c r="AM129" s="47">
        <v>0</v>
      </c>
      <c r="AN129" s="47">
        <v>0</v>
      </c>
      <c r="AO129" s="47"/>
      <c r="AP129" s="47"/>
      <c r="AQ129" s="47">
        <v>0</v>
      </c>
      <c r="AR129" s="47"/>
      <c r="AS129" s="47"/>
      <c r="AT129" s="47">
        <v>0</v>
      </c>
      <c r="AU129" s="47"/>
      <c r="AV129" s="47"/>
    </row>
    <row r="130" spans="1:48" ht="6.75" customHeight="1" x14ac:dyDescent="0.25">
      <c r="C130" s="16">
        <v>59458</v>
      </c>
      <c r="E130" s="17" t="s">
        <v>54</v>
      </c>
      <c r="F130" s="17"/>
      <c r="G130" s="17"/>
      <c r="H130" s="17"/>
      <c r="I130" s="17"/>
      <c r="J130" s="14">
        <v>0</v>
      </c>
      <c r="L130" s="14">
        <v>221029</v>
      </c>
      <c r="M130" s="47">
        <v>221029</v>
      </c>
      <c r="N130" s="47"/>
      <c r="P130" s="14">
        <v>0</v>
      </c>
      <c r="R130" s="14">
        <v>0</v>
      </c>
      <c r="T130" s="14">
        <v>0</v>
      </c>
      <c r="V130" s="14">
        <v>0</v>
      </c>
      <c r="X130" s="14">
        <v>0</v>
      </c>
      <c r="Z130" s="14">
        <v>0</v>
      </c>
      <c r="AB130" s="47">
        <v>0</v>
      </c>
      <c r="AC130" s="47"/>
      <c r="AE130" s="14">
        <v>221028.5</v>
      </c>
      <c r="AG130" s="14">
        <v>0</v>
      </c>
      <c r="AH130" s="14">
        <v>0</v>
      </c>
      <c r="AJ130" s="47">
        <v>0</v>
      </c>
      <c r="AK130" s="47"/>
      <c r="AM130" s="14">
        <v>0</v>
      </c>
      <c r="AN130" s="47">
        <v>221028.5</v>
      </c>
      <c r="AO130" s="47"/>
      <c r="AP130" s="47"/>
      <c r="AQ130" s="47">
        <v>0.5</v>
      </c>
      <c r="AR130" s="47"/>
      <c r="AS130" s="47"/>
      <c r="AT130" s="47">
        <v>99.99</v>
      </c>
      <c r="AU130" s="47"/>
      <c r="AV130" s="47"/>
    </row>
    <row r="131" spans="1:48" ht="6" customHeight="1" x14ac:dyDescent="0.25">
      <c r="C131" s="16">
        <v>60132</v>
      </c>
      <c r="E131" s="17" t="s">
        <v>32</v>
      </c>
      <c r="F131" s="17"/>
      <c r="G131" s="17"/>
      <c r="H131" s="17"/>
      <c r="I131" s="17"/>
      <c r="J131" s="47">
        <v>78303000</v>
      </c>
      <c r="L131" s="47">
        <v>-76079175</v>
      </c>
      <c r="M131" s="47">
        <v>2223825</v>
      </c>
      <c r="N131" s="47"/>
      <c r="P131" s="47">
        <v>0</v>
      </c>
      <c r="R131" s="47">
        <v>0</v>
      </c>
      <c r="T131" s="47">
        <v>623824.54</v>
      </c>
      <c r="V131" s="47">
        <v>0</v>
      </c>
      <c r="X131" s="47">
        <v>0</v>
      </c>
      <c r="Z131" s="47">
        <v>0</v>
      </c>
      <c r="AB131" s="47">
        <v>0</v>
      </c>
      <c r="AC131" s="47"/>
      <c r="AE131" s="47">
        <v>0</v>
      </c>
      <c r="AG131" s="47">
        <v>0</v>
      </c>
      <c r="AH131" s="47">
        <v>0</v>
      </c>
      <c r="AJ131" s="47">
        <v>0</v>
      </c>
      <c r="AK131" s="47"/>
      <c r="AM131" s="47">
        <v>0</v>
      </c>
      <c r="AN131" s="47">
        <v>623824.54</v>
      </c>
      <c r="AO131" s="47"/>
      <c r="AP131" s="47"/>
      <c r="AQ131" s="47">
        <v>1600000.46</v>
      </c>
      <c r="AR131" s="47"/>
      <c r="AS131" s="47"/>
      <c r="AT131" s="47">
        <v>28.05</v>
      </c>
      <c r="AU131" s="47"/>
      <c r="AV131" s="47"/>
    </row>
    <row r="132" spans="1:48" ht="6.75" customHeight="1" x14ac:dyDescent="0.25">
      <c r="C132" s="16">
        <v>72219</v>
      </c>
      <c r="E132" s="17" t="s">
        <v>120</v>
      </c>
      <c r="F132" s="17"/>
      <c r="G132" s="17"/>
      <c r="H132" s="17"/>
      <c r="I132" s="17"/>
      <c r="J132" s="14">
        <v>22428613</v>
      </c>
      <c r="L132" s="14">
        <v>9272162</v>
      </c>
      <c r="M132" s="47">
        <v>31700775</v>
      </c>
      <c r="N132" s="47"/>
      <c r="P132" s="14">
        <v>0</v>
      </c>
      <c r="R132" s="14">
        <v>0</v>
      </c>
      <c r="T132" s="14">
        <v>1336157.3600000001</v>
      </c>
      <c r="V132" s="14">
        <v>0</v>
      </c>
      <c r="X132" s="14">
        <v>0</v>
      </c>
      <c r="Z132" s="14">
        <v>877399.84</v>
      </c>
      <c r="AB132" s="47">
        <v>0</v>
      </c>
      <c r="AC132" s="47"/>
      <c r="AE132" s="14">
        <v>0</v>
      </c>
      <c r="AG132" s="14">
        <v>0</v>
      </c>
      <c r="AH132" s="14">
        <v>0</v>
      </c>
      <c r="AJ132" s="47">
        <v>0</v>
      </c>
      <c r="AK132" s="47"/>
      <c r="AM132" s="14">
        <v>0</v>
      </c>
      <c r="AN132" s="47">
        <v>2213557.2000000002</v>
      </c>
      <c r="AO132" s="47"/>
      <c r="AP132" s="47"/>
      <c r="AQ132" s="47">
        <v>29487217.800000001</v>
      </c>
      <c r="AR132" s="47"/>
      <c r="AS132" s="47"/>
      <c r="AT132" s="47">
        <v>6.98</v>
      </c>
      <c r="AU132" s="47"/>
      <c r="AV132" s="47"/>
    </row>
    <row r="133" spans="1:48" ht="6.75" customHeight="1" x14ac:dyDescent="0.25">
      <c r="C133" s="16">
        <v>72220</v>
      </c>
      <c r="E133" s="17" t="s">
        <v>122</v>
      </c>
      <c r="F133" s="17"/>
      <c r="G133" s="17"/>
      <c r="H133" s="17"/>
      <c r="I133" s="17"/>
      <c r="J133" s="14">
        <v>11041314</v>
      </c>
      <c r="L133" s="14">
        <v>13329299</v>
      </c>
      <c r="M133" s="47">
        <v>24370613</v>
      </c>
      <c r="N133" s="47"/>
      <c r="P133" s="14">
        <v>0</v>
      </c>
      <c r="R133" s="14">
        <v>0</v>
      </c>
      <c r="T133" s="14">
        <v>0</v>
      </c>
      <c r="V133" s="14">
        <v>0</v>
      </c>
      <c r="X133" s="14">
        <v>0</v>
      </c>
      <c r="Z133" s="14">
        <v>1024111.16</v>
      </c>
      <c r="AB133" s="47">
        <v>0</v>
      </c>
      <c r="AC133" s="47"/>
      <c r="AE133" s="14">
        <v>0</v>
      </c>
      <c r="AG133" s="14">
        <v>0</v>
      </c>
      <c r="AH133" s="14">
        <v>0</v>
      </c>
      <c r="AJ133" s="47">
        <v>0</v>
      </c>
      <c r="AK133" s="47"/>
      <c r="AM133" s="14">
        <v>0</v>
      </c>
      <c r="AN133" s="47">
        <v>1024111.16</v>
      </c>
      <c r="AO133" s="47"/>
      <c r="AP133" s="47"/>
      <c r="AQ133" s="47">
        <v>23346501.84</v>
      </c>
      <c r="AR133" s="47"/>
      <c r="AS133" s="47"/>
      <c r="AT133" s="47">
        <v>4.2</v>
      </c>
      <c r="AU133" s="47"/>
      <c r="AV133" s="47"/>
    </row>
    <row r="134" spans="1:48" ht="8.25" customHeight="1" thickBot="1" x14ac:dyDescent="0.3">
      <c r="A134" s="46" t="s">
        <v>489</v>
      </c>
      <c r="B134" s="46"/>
      <c r="C134" s="46" t="s">
        <v>488</v>
      </c>
      <c r="D134" s="46"/>
      <c r="E134" s="46"/>
      <c r="F134" s="46"/>
      <c r="G134" s="46"/>
      <c r="H134" s="46"/>
      <c r="J134" s="44">
        <v>1581733510</v>
      </c>
      <c r="K134" s="45">
        <v>671290485</v>
      </c>
      <c r="L134" s="45"/>
      <c r="M134" s="45">
        <v>2253023995</v>
      </c>
      <c r="N134" s="45"/>
      <c r="O134" s="45">
        <v>0</v>
      </c>
      <c r="P134" s="45"/>
      <c r="Q134" s="45">
        <v>461801769.10000002</v>
      </c>
      <c r="R134" s="45"/>
      <c r="S134" s="45">
        <v>245685826.28</v>
      </c>
      <c r="T134" s="45"/>
      <c r="U134" s="45">
        <v>84506703.430000007</v>
      </c>
      <c r="V134" s="45"/>
      <c r="W134" s="45">
        <v>38785870.340000004</v>
      </c>
      <c r="X134" s="45"/>
      <c r="Y134" s="45">
        <v>224849025.78</v>
      </c>
      <c r="Z134" s="45"/>
      <c r="AA134" s="45">
        <v>255581854.37</v>
      </c>
      <c r="AB134" s="45"/>
      <c r="AC134" s="45"/>
      <c r="AD134" s="45">
        <v>47357959.670000002</v>
      </c>
      <c r="AE134" s="45"/>
      <c r="AF134" s="45">
        <v>146271938.43000001</v>
      </c>
      <c r="AG134" s="45"/>
      <c r="AH134" s="44">
        <v>158384018.81</v>
      </c>
      <c r="AI134" s="45">
        <v>71690032.209999993</v>
      </c>
      <c r="AJ134" s="45"/>
      <c r="AK134" s="45"/>
      <c r="AL134" s="45">
        <v>0</v>
      </c>
      <c r="AM134" s="45"/>
      <c r="AN134" s="45">
        <v>1734914998.4200001</v>
      </c>
      <c r="AO134" s="45"/>
      <c r="AP134" s="45"/>
      <c r="AQ134" s="45">
        <v>518108996.57999998</v>
      </c>
      <c r="AR134" s="45"/>
      <c r="AS134" s="45"/>
      <c r="AT134" s="45">
        <v>77</v>
      </c>
      <c r="AU134" s="45"/>
      <c r="AV134" s="45"/>
    </row>
    <row r="135" spans="1:48" ht="6" customHeight="1" thickTop="1" x14ac:dyDescent="0.25">
      <c r="C135" s="16">
        <v>131294</v>
      </c>
      <c r="E135" s="17" t="s">
        <v>197</v>
      </c>
      <c r="F135" s="17"/>
      <c r="G135" s="17"/>
      <c r="H135" s="17"/>
      <c r="I135" s="17"/>
      <c r="J135" s="47">
        <v>1000000</v>
      </c>
      <c r="L135" s="47">
        <v>-1000000</v>
      </c>
      <c r="M135" s="47">
        <v>0</v>
      </c>
      <c r="N135" s="47"/>
      <c r="P135" s="47">
        <v>0</v>
      </c>
      <c r="R135" s="47">
        <v>0</v>
      </c>
      <c r="T135" s="47">
        <v>0</v>
      </c>
      <c r="V135" s="47">
        <v>0</v>
      </c>
      <c r="X135" s="47">
        <v>0</v>
      </c>
      <c r="Z135" s="47">
        <v>0</v>
      </c>
      <c r="AB135" s="47">
        <v>0</v>
      </c>
      <c r="AC135" s="47"/>
      <c r="AE135" s="47">
        <v>0</v>
      </c>
      <c r="AG135" s="47">
        <v>0</v>
      </c>
      <c r="AH135" s="47">
        <v>0</v>
      </c>
      <c r="AJ135" s="47">
        <v>0</v>
      </c>
      <c r="AK135" s="47"/>
      <c r="AM135" s="47">
        <v>0</v>
      </c>
      <c r="AN135" s="47">
        <v>0</v>
      </c>
      <c r="AO135" s="47"/>
      <c r="AP135" s="47"/>
      <c r="AQ135" s="47">
        <v>0</v>
      </c>
      <c r="AR135" s="47"/>
      <c r="AS135" s="47"/>
      <c r="AT135" s="47">
        <v>0</v>
      </c>
      <c r="AU135" s="47"/>
      <c r="AV135" s="47"/>
    </row>
    <row r="136" spans="1:48" ht="6" customHeight="1" x14ac:dyDescent="0.25">
      <c r="C136" s="16">
        <v>131645</v>
      </c>
      <c r="E136" s="17" t="s">
        <v>178</v>
      </c>
      <c r="F136" s="17"/>
      <c r="G136" s="17"/>
      <c r="H136" s="17"/>
      <c r="I136" s="17"/>
      <c r="J136" s="47">
        <v>2758141</v>
      </c>
      <c r="L136" s="47">
        <v>1429235</v>
      </c>
      <c r="M136" s="47">
        <v>4187376</v>
      </c>
      <c r="N136" s="47"/>
      <c r="P136" s="47">
        <v>0</v>
      </c>
      <c r="R136" s="47">
        <v>0</v>
      </c>
      <c r="T136" s="47">
        <v>0</v>
      </c>
      <c r="V136" s="47">
        <v>0</v>
      </c>
      <c r="X136" s="47">
        <v>0</v>
      </c>
      <c r="Z136" s="47">
        <v>0</v>
      </c>
      <c r="AB136" s="47">
        <v>3194252.95</v>
      </c>
      <c r="AC136" s="47"/>
      <c r="AE136" s="47">
        <v>0</v>
      </c>
      <c r="AG136" s="47">
        <v>0</v>
      </c>
      <c r="AH136" s="47">
        <v>0</v>
      </c>
      <c r="AJ136" s="47">
        <v>0</v>
      </c>
      <c r="AK136" s="47"/>
      <c r="AM136" s="47">
        <v>0</v>
      </c>
      <c r="AN136" s="47">
        <v>3194252.95</v>
      </c>
      <c r="AO136" s="47"/>
      <c r="AP136" s="47"/>
      <c r="AQ136" s="47">
        <v>993123.05</v>
      </c>
      <c r="AR136" s="47"/>
      <c r="AS136" s="47"/>
      <c r="AT136" s="47">
        <v>76.28</v>
      </c>
      <c r="AU136" s="47"/>
      <c r="AV136" s="47"/>
    </row>
    <row r="137" spans="1:48" ht="6" customHeight="1" x14ac:dyDescent="0.25">
      <c r="C137" s="16">
        <v>131648</v>
      </c>
      <c r="E137" s="17" t="s">
        <v>182</v>
      </c>
      <c r="F137" s="17"/>
      <c r="G137" s="17"/>
      <c r="H137" s="17"/>
      <c r="I137" s="17"/>
      <c r="J137" s="47">
        <v>2042733</v>
      </c>
      <c r="L137" s="47">
        <v>5354940</v>
      </c>
      <c r="M137" s="47">
        <v>7397673</v>
      </c>
      <c r="N137" s="47"/>
      <c r="P137" s="47">
        <v>1102529.3</v>
      </c>
      <c r="R137" s="47">
        <v>1668012.47</v>
      </c>
      <c r="T137" s="47">
        <v>0</v>
      </c>
      <c r="V137" s="47">
        <v>3858338.81</v>
      </c>
      <c r="X137" s="47">
        <v>0</v>
      </c>
      <c r="Z137" s="47">
        <v>0</v>
      </c>
      <c r="AB137" s="47">
        <v>768791.57</v>
      </c>
      <c r="AC137" s="47"/>
      <c r="AE137" s="47">
        <v>0</v>
      </c>
      <c r="AG137" s="47">
        <v>0</v>
      </c>
      <c r="AH137" s="47">
        <v>0</v>
      </c>
      <c r="AJ137" s="47">
        <v>0</v>
      </c>
      <c r="AK137" s="47"/>
      <c r="AM137" s="47">
        <v>0</v>
      </c>
      <c r="AN137" s="47">
        <v>7397672.1500000004</v>
      </c>
      <c r="AO137" s="47"/>
      <c r="AP137" s="47"/>
      <c r="AQ137" s="47">
        <v>0.85</v>
      </c>
      <c r="AR137" s="47"/>
      <c r="AS137" s="47"/>
      <c r="AT137" s="47">
        <v>99.99</v>
      </c>
      <c r="AU137" s="47"/>
      <c r="AV137" s="47"/>
    </row>
    <row r="138" spans="1:48" ht="6" customHeight="1" x14ac:dyDescent="0.25">
      <c r="C138" s="16">
        <v>132818</v>
      </c>
      <c r="E138" s="17" t="s">
        <v>203</v>
      </c>
      <c r="F138" s="17"/>
      <c r="G138" s="17"/>
      <c r="H138" s="17"/>
      <c r="I138" s="17"/>
      <c r="J138" s="47">
        <v>0</v>
      </c>
      <c r="L138" s="47">
        <v>66151</v>
      </c>
      <c r="M138" s="47">
        <v>66151</v>
      </c>
      <c r="N138" s="47"/>
      <c r="P138" s="47">
        <v>0</v>
      </c>
      <c r="R138" s="47">
        <v>66150.240000000005</v>
      </c>
      <c r="T138" s="47">
        <v>0</v>
      </c>
      <c r="V138" s="47">
        <v>0</v>
      </c>
      <c r="X138" s="47">
        <v>0</v>
      </c>
      <c r="Z138" s="47">
        <v>0</v>
      </c>
      <c r="AB138" s="47">
        <v>0</v>
      </c>
      <c r="AC138" s="47"/>
      <c r="AE138" s="47">
        <v>0</v>
      </c>
      <c r="AG138" s="47">
        <v>0</v>
      </c>
      <c r="AH138" s="47">
        <v>0</v>
      </c>
      <c r="AJ138" s="47">
        <v>0</v>
      </c>
      <c r="AK138" s="47"/>
      <c r="AM138" s="47">
        <v>0</v>
      </c>
      <c r="AN138" s="47">
        <v>66150.240000000005</v>
      </c>
      <c r="AO138" s="47"/>
      <c r="AP138" s="47"/>
      <c r="AQ138" s="47">
        <v>0.76</v>
      </c>
      <c r="AR138" s="47"/>
      <c r="AS138" s="47"/>
      <c r="AT138" s="47">
        <v>99.99</v>
      </c>
      <c r="AU138" s="47"/>
      <c r="AV138" s="47"/>
    </row>
    <row r="139" spans="1:48" ht="6" customHeight="1" x14ac:dyDescent="0.25">
      <c r="C139" s="16">
        <v>133657</v>
      </c>
      <c r="E139" s="17" t="s">
        <v>183</v>
      </c>
      <c r="F139" s="17"/>
      <c r="G139" s="17"/>
      <c r="H139" s="17"/>
      <c r="I139" s="17"/>
      <c r="J139" s="47">
        <v>0</v>
      </c>
      <c r="L139" s="47">
        <v>212145</v>
      </c>
      <c r="M139" s="47">
        <v>212145</v>
      </c>
      <c r="N139" s="47"/>
      <c r="P139" s="47">
        <v>0</v>
      </c>
      <c r="R139" s="47">
        <v>0</v>
      </c>
      <c r="T139" s="47">
        <v>0</v>
      </c>
      <c r="V139" s="47">
        <v>0</v>
      </c>
      <c r="X139" s="47">
        <v>0</v>
      </c>
      <c r="Z139" s="47">
        <v>0</v>
      </c>
      <c r="AB139" s="47">
        <v>212144.8</v>
      </c>
      <c r="AC139" s="47"/>
      <c r="AE139" s="47">
        <v>0</v>
      </c>
      <c r="AG139" s="47">
        <v>0</v>
      </c>
      <c r="AH139" s="47">
        <v>0</v>
      </c>
      <c r="AJ139" s="47">
        <v>0</v>
      </c>
      <c r="AK139" s="47"/>
      <c r="AM139" s="47">
        <v>0</v>
      </c>
      <c r="AN139" s="47">
        <v>212144.8</v>
      </c>
      <c r="AO139" s="47"/>
      <c r="AP139" s="47"/>
      <c r="AQ139" s="47">
        <v>0.2</v>
      </c>
      <c r="AR139" s="47"/>
      <c r="AS139" s="47"/>
      <c r="AT139" s="47">
        <v>99.99</v>
      </c>
      <c r="AU139" s="47"/>
      <c r="AV139" s="47"/>
    </row>
    <row r="140" spans="1:48" ht="6" customHeight="1" x14ac:dyDescent="0.25">
      <c r="C140" s="16">
        <v>133663</v>
      </c>
      <c r="E140" s="17" t="s">
        <v>184</v>
      </c>
      <c r="F140" s="17"/>
      <c r="G140" s="17"/>
      <c r="H140" s="17"/>
      <c r="I140" s="17"/>
      <c r="J140" s="47">
        <v>0</v>
      </c>
      <c r="L140" s="47">
        <v>150163</v>
      </c>
      <c r="M140" s="47">
        <v>150163</v>
      </c>
      <c r="N140" s="47"/>
      <c r="P140" s="47">
        <v>0</v>
      </c>
      <c r="R140" s="47">
        <v>0</v>
      </c>
      <c r="T140" s="47">
        <v>0</v>
      </c>
      <c r="V140" s="47">
        <v>0</v>
      </c>
      <c r="X140" s="47">
        <v>0</v>
      </c>
      <c r="Z140" s="47">
        <v>0</v>
      </c>
      <c r="AB140" s="47">
        <v>150162.48000000001</v>
      </c>
      <c r="AC140" s="47"/>
      <c r="AE140" s="47">
        <v>0</v>
      </c>
      <c r="AG140" s="47">
        <v>0</v>
      </c>
      <c r="AH140" s="47">
        <v>0</v>
      </c>
      <c r="AJ140" s="47">
        <v>0</v>
      </c>
      <c r="AK140" s="47"/>
      <c r="AM140" s="47">
        <v>0</v>
      </c>
      <c r="AN140" s="47">
        <v>150162.48000000001</v>
      </c>
      <c r="AO140" s="47"/>
      <c r="AP140" s="47"/>
      <c r="AQ140" s="47">
        <v>0.52</v>
      </c>
      <c r="AR140" s="47"/>
      <c r="AS140" s="47"/>
      <c r="AT140" s="47">
        <v>99.99</v>
      </c>
      <c r="AU140" s="47"/>
      <c r="AV140" s="47"/>
    </row>
    <row r="141" spans="1:48" ht="6" customHeight="1" x14ac:dyDescent="0.25">
      <c r="C141" s="16">
        <v>133671</v>
      </c>
      <c r="E141" s="17" t="s">
        <v>185</v>
      </c>
      <c r="F141" s="17"/>
      <c r="G141" s="17"/>
      <c r="H141" s="17"/>
      <c r="I141" s="17"/>
      <c r="J141" s="47">
        <v>0</v>
      </c>
      <c r="L141" s="47">
        <v>389031</v>
      </c>
      <c r="M141" s="47">
        <v>389031</v>
      </c>
      <c r="N141" s="47"/>
      <c r="P141" s="47">
        <v>0</v>
      </c>
      <c r="R141" s="47">
        <v>0</v>
      </c>
      <c r="T141" s="47">
        <v>0</v>
      </c>
      <c r="V141" s="47">
        <v>0</v>
      </c>
      <c r="X141" s="47">
        <v>0</v>
      </c>
      <c r="Z141" s="47">
        <v>0</v>
      </c>
      <c r="AB141" s="47">
        <v>389030.73</v>
      </c>
      <c r="AC141" s="47"/>
      <c r="AE141" s="47">
        <v>0</v>
      </c>
      <c r="AG141" s="47">
        <v>0</v>
      </c>
      <c r="AH141" s="47">
        <v>0</v>
      </c>
      <c r="AJ141" s="47">
        <v>0</v>
      </c>
      <c r="AK141" s="47"/>
      <c r="AM141" s="47">
        <v>0</v>
      </c>
      <c r="AN141" s="47">
        <v>389030.73</v>
      </c>
      <c r="AO141" s="47"/>
      <c r="AP141" s="47"/>
      <c r="AQ141" s="47">
        <v>0.27</v>
      </c>
      <c r="AR141" s="47"/>
      <c r="AS141" s="47"/>
      <c r="AT141" s="47">
        <v>99.99</v>
      </c>
      <c r="AU141" s="47"/>
      <c r="AV141" s="47"/>
    </row>
    <row r="142" spans="1:48" ht="6" customHeight="1" x14ac:dyDescent="0.25">
      <c r="C142" s="16">
        <v>133673</v>
      </c>
      <c r="E142" s="17" t="s">
        <v>179</v>
      </c>
      <c r="F142" s="17"/>
      <c r="G142" s="17"/>
      <c r="H142" s="17"/>
      <c r="I142" s="17"/>
      <c r="J142" s="47">
        <v>0</v>
      </c>
      <c r="L142" s="47">
        <v>451271</v>
      </c>
      <c r="M142" s="47">
        <v>451271</v>
      </c>
      <c r="N142" s="47"/>
      <c r="P142" s="47">
        <v>0</v>
      </c>
      <c r="R142" s="47">
        <v>451270.41</v>
      </c>
      <c r="T142" s="47">
        <v>0</v>
      </c>
      <c r="V142" s="47">
        <v>0</v>
      </c>
      <c r="X142" s="47">
        <v>0</v>
      </c>
      <c r="Z142" s="47">
        <v>0</v>
      </c>
      <c r="AB142" s="47">
        <v>0</v>
      </c>
      <c r="AC142" s="47"/>
      <c r="AE142" s="47">
        <v>0</v>
      </c>
      <c r="AG142" s="47">
        <v>0</v>
      </c>
      <c r="AH142" s="47">
        <v>0</v>
      </c>
      <c r="AJ142" s="47">
        <v>0</v>
      </c>
      <c r="AK142" s="47"/>
      <c r="AM142" s="47">
        <v>0</v>
      </c>
      <c r="AN142" s="47">
        <v>451270.41</v>
      </c>
      <c r="AO142" s="47"/>
      <c r="AP142" s="47"/>
      <c r="AQ142" s="47">
        <v>0.59</v>
      </c>
      <c r="AR142" s="47"/>
      <c r="AS142" s="47"/>
      <c r="AT142" s="47">
        <v>99.99</v>
      </c>
      <c r="AU142" s="47"/>
      <c r="AV142" s="47"/>
    </row>
    <row r="143" spans="1:48" ht="6" customHeight="1" x14ac:dyDescent="0.25">
      <c r="C143" s="16">
        <v>133674</v>
      </c>
      <c r="E143" s="17" t="s">
        <v>180</v>
      </c>
      <c r="F143" s="17"/>
      <c r="G143" s="17"/>
      <c r="H143" s="17"/>
      <c r="I143" s="17"/>
      <c r="J143" s="47">
        <v>0</v>
      </c>
      <c r="L143" s="47">
        <v>88005</v>
      </c>
      <c r="M143" s="47">
        <v>88005</v>
      </c>
      <c r="N143" s="47"/>
      <c r="P143" s="47">
        <v>0</v>
      </c>
      <c r="R143" s="47">
        <v>88005</v>
      </c>
      <c r="T143" s="47">
        <v>0</v>
      </c>
      <c r="V143" s="47">
        <v>0</v>
      </c>
      <c r="X143" s="47">
        <v>0</v>
      </c>
      <c r="Z143" s="47">
        <v>0</v>
      </c>
      <c r="AB143" s="47">
        <v>0</v>
      </c>
      <c r="AC143" s="47"/>
      <c r="AE143" s="47">
        <v>0</v>
      </c>
      <c r="AG143" s="47">
        <v>0</v>
      </c>
      <c r="AH143" s="47">
        <v>0</v>
      </c>
      <c r="AJ143" s="47">
        <v>0</v>
      </c>
      <c r="AK143" s="47"/>
      <c r="AM143" s="47">
        <v>0</v>
      </c>
      <c r="AN143" s="47">
        <v>88005</v>
      </c>
      <c r="AO143" s="47"/>
      <c r="AP143" s="47"/>
      <c r="AQ143" s="47">
        <v>0</v>
      </c>
      <c r="AR143" s="47"/>
      <c r="AS143" s="47"/>
      <c r="AT143" s="47">
        <v>100</v>
      </c>
      <c r="AU143" s="47"/>
      <c r="AV143" s="47"/>
    </row>
    <row r="144" spans="1:48" ht="6" customHeight="1" x14ac:dyDescent="0.25">
      <c r="C144" s="16">
        <v>133678</v>
      </c>
      <c r="E144" s="17" t="s">
        <v>181</v>
      </c>
      <c r="F144" s="17"/>
      <c r="G144" s="17"/>
      <c r="H144" s="17"/>
      <c r="I144" s="17"/>
      <c r="J144" s="47">
        <v>0</v>
      </c>
      <c r="L144" s="47">
        <v>19150</v>
      </c>
      <c r="M144" s="47">
        <v>19150</v>
      </c>
      <c r="N144" s="47"/>
      <c r="P144" s="47">
        <v>0</v>
      </c>
      <c r="R144" s="47">
        <v>19150</v>
      </c>
      <c r="T144" s="47">
        <v>0</v>
      </c>
      <c r="V144" s="47">
        <v>0</v>
      </c>
      <c r="X144" s="47">
        <v>0</v>
      </c>
      <c r="Z144" s="47">
        <v>0</v>
      </c>
      <c r="AB144" s="47">
        <v>0</v>
      </c>
      <c r="AC144" s="47"/>
      <c r="AE144" s="47">
        <v>0</v>
      </c>
      <c r="AG144" s="47">
        <v>0</v>
      </c>
      <c r="AH144" s="47">
        <v>0</v>
      </c>
      <c r="AJ144" s="47">
        <v>0</v>
      </c>
      <c r="AK144" s="47"/>
      <c r="AM144" s="47">
        <v>0</v>
      </c>
      <c r="AN144" s="47">
        <v>19150</v>
      </c>
      <c r="AO144" s="47"/>
      <c r="AP144" s="47"/>
      <c r="AQ144" s="47">
        <v>0</v>
      </c>
      <c r="AR144" s="47"/>
      <c r="AS144" s="47"/>
      <c r="AT144" s="47">
        <v>100</v>
      </c>
      <c r="AU144" s="47"/>
      <c r="AV144" s="47"/>
    </row>
    <row r="145" spans="3:48" ht="6" customHeight="1" x14ac:dyDescent="0.25">
      <c r="C145" s="16">
        <v>137817</v>
      </c>
      <c r="E145" s="17" t="s">
        <v>186</v>
      </c>
      <c r="F145" s="17"/>
      <c r="G145" s="17"/>
      <c r="H145" s="17"/>
      <c r="I145" s="17"/>
      <c r="J145" s="47">
        <v>1000000</v>
      </c>
      <c r="L145" s="47">
        <v>-1000000</v>
      </c>
      <c r="M145" s="47">
        <v>0</v>
      </c>
      <c r="N145" s="47"/>
      <c r="P145" s="47">
        <v>0</v>
      </c>
      <c r="R145" s="47">
        <v>0</v>
      </c>
      <c r="T145" s="47">
        <v>0</v>
      </c>
      <c r="V145" s="47">
        <v>0</v>
      </c>
      <c r="X145" s="47">
        <v>0</v>
      </c>
      <c r="Z145" s="47">
        <v>0</v>
      </c>
      <c r="AB145" s="47">
        <v>0</v>
      </c>
      <c r="AC145" s="47"/>
      <c r="AE145" s="47">
        <v>0</v>
      </c>
      <c r="AG145" s="47">
        <v>0</v>
      </c>
      <c r="AH145" s="47">
        <v>0</v>
      </c>
      <c r="AJ145" s="47">
        <v>0</v>
      </c>
      <c r="AK145" s="47"/>
      <c r="AM145" s="47">
        <v>0</v>
      </c>
      <c r="AN145" s="47">
        <v>0</v>
      </c>
      <c r="AO145" s="47"/>
      <c r="AP145" s="47"/>
      <c r="AQ145" s="47">
        <v>0</v>
      </c>
      <c r="AR145" s="47"/>
      <c r="AS145" s="47"/>
      <c r="AT145" s="47">
        <v>0</v>
      </c>
      <c r="AU145" s="47"/>
      <c r="AV145" s="47"/>
    </row>
    <row r="146" spans="3:48" ht="6.75" customHeight="1" x14ac:dyDescent="0.25">
      <c r="C146" s="16">
        <v>209009</v>
      </c>
      <c r="E146" s="17" t="s">
        <v>208</v>
      </c>
      <c r="F146" s="17"/>
      <c r="G146" s="17"/>
      <c r="H146" s="17"/>
      <c r="I146" s="17"/>
      <c r="J146" s="14">
        <v>21033102</v>
      </c>
      <c r="L146" s="14">
        <v>-12383425</v>
      </c>
      <c r="M146" s="47">
        <v>8649677</v>
      </c>
      <c r="N146" s="47"/>
      <c r="P146" s="14">
        <v>0</v>
      </c>
      <c r="R146" s="14">
        <v>0</v>
      </c>
      <c r="T146" s="14">
        <v>0</v>
      </c>
      <c r="V146" s="14">
        <v>0</v>
      </c>
      <c r="X146" s="14">
        <v>0</v>
      </c>
      <c r="Z146" s="14">
        <v>0</v>
      </c>
      <c r="AB146" s="47">
        <v>8649676.1400000006</v>
      </c>
      <c r="AC146" s="47"/>
      <c r="AE146" s="14">
        <v>0</v>
      </c>
      <c r="AG146" s="14">
        <v>0</v>
      </c>
      <c r="AH146" s="14">
        <v>0</v>
      </c>
      <c r="AJ146" s="47">
        <v>0</v>
      </c>
      <c r="AK146" s="47"/>
      <c r="AM146" s="14">
        <v>0</v>
      </c>
      <c r="AN146" s="47">
        <v>8649676.1400000006</v>
      </c>
      <c r="AO146" s="47"/>
      <c r="AP146" s="47"/>
      <c r="AQ146" s="47">
        <v>0.86</v>
      </c>
      <c r="AR146" s="47"/>
      <c r="AS146" s="47"/>
      <c r="AT146" s="47">
        <v>99.99</v>
      </c>
      <c r="AU146" s="47"/>
      <c r="AV146" s="47"/>
    </row>
    <row r="147" spans="3:48" ht="6.75" customHeight="1" x14ac:dyDescent="0.25">
      <c r="C147" s="16">
        <v>209034</v>
      </c>
      <c r="E147" s="17" t="s">
        <v>209</v>
      </c>
      <c r="F147" s="17"/>
      <c r="G147" s="17"/>
      <c r="H147" s="17"/>
      <c r="I147" s="17"/>
      <c r="J147" s="14">
        <v>439976</v>
      </c>
      <c r="L147" s="14">
        <v>-339976</v>
      </c>
      <c r="M147" s="47">
        <v>100000</v>
      </c>
      <c r="N147" s="47"/>
      <c r="P147" s="14">
        <v>0</v>
      </c>
      <c r="R147" s="14">
        <v>0</v>
      </c>
      <c r="T147" s="14">
        <v>0</v>
      </c>
      <c r="V147" s="14">
        <v>0</v>
      </c>
      <c r="X147" s="14">
        <v>0</v>
      </c>
      <c r="Z147" s="14">
        <v>0</v>
      </c>
      <c r="AB147" s="47">
        <v>0</v>
      </c>
      <c r="AC147" s="47"/>
      <c r="AE147" s="14">
        <v>0</v>
      </c>
      <c r="AG147" s="14">
        <v>0</v>
      </c>
      <c r="AH147" s="14">
        <v>0</v>
      </c>
      <c r="AJ147" s="47">
        <v>0</v>
      </c>
      <c r="AK147" s="47"/>
      <c r="AM147" s="14">
        <v>0</v>
      </c>
      <c r="AN147" s="47">
        <v>0</v>
      </c>
      <c r="AO147" s="47"/>
      <c r="AP147" s="47"/>
      <c r="AQ147" s="47">
        <v>100000</v>
      </c>
      <c r="AR147" s="47"/>
      <c r="AS147" s="47"/>
      <c r="AT147" s="47">
        <v>0</v>
      </c>
      <c r="AU147" s="47"/>
      <c r="AV147" s="47"/>
    </row>
    <row r="148" spans="3:48" ht="6.75" customHeight="1" x14ac:dyDescent="0.25">
      <c r="C148" s="16">
        <v>223945</v>
      </c>
      <c r="E148" s="17" t="s">
        <v>232</v>
      </c>
      <c r="F148" s="17"/>
      <c r="G148" s="17"/>
      <c r="H148" s="17"/>
      <c r="I148" s="17"/>
      <c r="J148" s="14">
        <v>0</v>
      </c>
      <c r="L148" s="14">
        <v>589124</v>
      </c>
      <c r="M148" s="47">
        <v>589124</v>
      </c>
      <c r="N148" s="47"/>
      <c r="P148" s="14">
        <v>0</v>
      </c>
      <c r="R148" s="14">
        <v>589123.17000000004</v>
      </c>
      <c r="T148" s="14">
        <v>0</v>
      </c>
      <c r="V148" s="14">
        <v>0</v>
      </c>
      <c r="X148" s="14">
        <v>0</v>
      </c>
      <c r="Z148" s="14">
        <v>0</v>
      </c>
      <c r="AB148" s="47">
        <v>0</v>
      </c>
      <c r="AC148" s="47"/>
      <c r="AE148" s="14">
        <v>0</v>
      </c>
      <c r="AG148" s="14">
        <v>0</v>
      </c>
      <c r="AH148" s="14">
        <v>0</v>
      </c>
      <c r="AJ148" s="47">
        <v>0</v>
      </c>
      <c r="AK148" s="47"/>
      <c r="AM148" s="14">
        <v>0</v>
      </c>
      <c r="AN148" s="47">
        <v>589123.17000000004</v>
      </c>
      <c r="AO148" s="47"/>
      <c r="AP148" s="47"/>
      <c r="AQ148" s="47">
        <v>0.83</v>
      </c>
      <c r="AR148" s="47"/>
      <c r="AS148" s="47"/>
      <c r="AT148" s="47">
        <v>99.99</v>
      </c>
      <c r="AU148" s="47"/>
      <c r="AV148" s="47"/>
    </row>
    <row r="149" spans="3:48" ht="6.75" customHeight="1" x14ac:dyDescent="0.25">
      <c r="C149" s="16">
        <v>224014</v>
      </c>
      <c r="E149" s="17" t="s">
        <v>229</v>
      </c>
      <c r="F149" s="17"/>
      <c r="G149" s="17"/>
      <c r="H149" s="17"/>
      <c r="I149" s="17"/>
      <c r="J149" s="14">
        <v>2872262</v>
      </c>
      <c r="L149" s="14">
        <v>-2099543</v>
      </c>
      <c r="M149" s="47">
        <v>772719</v>
      </c>
      <c r="N149" s="47"/>
      <c r="P149" s="14">
        <v>457896.06</v>
      </c>
      <c r="R149" s="14">
        <v>314822.19</v>
      </c>
      <c r="T149" s="14">
        <v>0</v>
      </c>
      <c r="V149" s="14">
        <v>0</v>
      </c>
      <c r="X149" s="14">
        <v>0</v>
      </c>
      <c r="Z149" s="14">
        <v>0</v>
      </c>
      <c r="AB149" s="47">
        <v>0</v>
      </c>
      <c r="AC149" s="47"/>
      <c r="AE149" s="14">
        <v>0</v>
      </c>
      <c r="AG149" s="14">
        <v>0</v>
      </c>
      <c r="AH149" s="14">
        <v>0</v>
      </c>
      <c r="AJ149" s="47">
        <v>0</v>
      </c>
      <c r="AK149" s="47"/>
      <c r="AM149" s="14">
        <v>0</v>
      </c>
      <c r="AN149" s="47">
        <v>772718.25</v>
      </c>
      <c r="AO149" s="47"/>
      <c r="AP149" s="47"/>
      <c r="AQ149" s="47">
        <v>0.75</v>
      </c>
      <c r="AR149" s="47"/>
      <c r="AS149" s="47"/>
      <c r="AT149" s="47">
        <v>99.99</v>
      </c>
      <c r="AU149" s="47"/>
      <c r="AV149" s="47"/>
    </row>
    <row r="150" spans="3:48" ht="6.75" customHeight="1" x14ac:dyDescent="0.25">
      <c r="C150" s="58">
        <v>225683</v>
      </c>
      <c r="E150" s="17" t="s">
        <v>417</v>
      </c>
      <c r="F150" s="17"/>
      <c r="G150" s="17"/>
      <c r="H150" s="17"/>
      <c r="I150" s="17"/>
      <c r="J150" s="14">
        <v>0</v>
      </c>
      <c r="L150" s="14">
        <v>4900000</v>
      </c>
      <c r="M150" s="47">
        <v>4900000</v>
      </c>
      <c r="N150" s="47"/>
      <c r="P150" s="14">
        <v>0</v>
      </c>
      <c r="R150" s="14">
        <v>0</v>
      </c>
      <c r="T150" s="14">
        <v>0</v>
      </c>
      <c r="V150" s="14">
        <v>0</v>
      </c>
      <c r="X150" s="14">
        <v>0</v>
      </c>
      <c r="Z150" s="14">
        <v>0</v>
      </c>
      <c r="AB150" s="47">
        <v>0</v>
      </c>
      <c r="AC150" s="47"/>
      <c r="AE150" s="14">
        <v>0</v>
      </c>
      <c r="AG150" s="14">
        <v>0</v>
      </c>
      <c r="AH150" s="14">
        <v>0</v>
      </c>
      <c r="AJ150" s="47">
        <v>0</v>
      </c>
      <c r="AK150" s="47"/>
      <c r="AM150" s="14">
        <v>0</v>
      </c>
      <c r="AN150" s="47">
        <v>0</v>
      </c>
      <c r="AO150" s="47"/>
      <c r="AP150" s="47"/>
      <c r="AQ150" s="47">
        <v>4900000</v>
      </c>
      <c r="AR150" s="47"/>
      <c r="AS150" s="47"/>
      <c r="AT150" s="47">
        <v>0</v>
      </c>
      <c r="AU150" s="47"/>
      <c r="AV150" s="47"/>
    </row>
    <row r="151" spans="3:48" ht="6" customHeight="1" x14ac:dyDescent="0.25">
      <c r="C151" s="16">
        <v>225688</v>
      </c>
      <c r="E151" s="17" t="s">
        <v>418</v>
      </c>
      <c r="F151" s="17"/>
      <c r="G151" s="17"/>
      <c r="H151" s="17"/>
      <c r="I151" s="17"/>
      <c r="J151" s="47">
        <v>1584999</v>
      </c>
      <c r="L151" s="47">
        <v>-312882</v>
      </c>
      <c r="M151" s="47">
        <v>1272117</v>
      </c>
      <c r="N151" s="47"/>
      <c r="P151" s="47">
        <v>0</v>
      </c>
      <c r="R151" s="47">
        <v>0</v>
      </c>
      <c r="T151" s="47">
        <v>0</v>
      </c>
      <c r="V151" s="47">
        <v>1272116.05</v>
      </c>
      <c r="X151" s="47">
        <v>0</v>
      </c>
      <c r="Z151" s="47">
        <v>0</v>
      </c>
      <c r="AB151" s="47">
        <v>0</v>
      </c>
      <c r="AC151" s="47"/>
      <c r="AE151" s="47">
        <v>0</v>
      </c>
      <c r="AG151" s="47">
        <v>0</v>
      </c>
      <c r="AH151" s="47">
        <v>0</v>
      </c>
      <c r="AJ151" s="47">
        <v>0</v>
      </c>
      <c r="AK151" s="47"/>
      <c r="AM151" s="47">
        <v>0</v>
      </c>
      <c r="AN151" s="47">
        <v>1272116.05</v>
      </c>
      <c r="AO151" s="47"/>
      <c r="AP151" s="47"/>
      <c r="AQ151" s="47">
        <v>0.95</v>
      </c>
      <c r="AR151" s="47"/>
      <c r="AS151" s="47"/>
      <c r="AT151" s="47">
        <v>99.99</v>
      </c>
      <c r="AU151" s="47"/>
      <c r="AV151" s="47"/>
    </row>
    <row r="152" spans="3:48" ht="6" customHeight="1" x14ac:dyDescent="0.25">
      <c r="C152" s="16">
        <v>225692</v>
      </c>
      <c r="E152" s="17" t="s">
        <v>202</v>
      </c>
      <c r="F152" s="17"/>
      <c r="G152" s="17"/>
      <c r="H152" s="17"/>
      <c r="I152" s="17"/>
      <c r="J152" s="47">
        <v>3707495</v>
      </c>
      <c r="L152" s="47">
        <v>4392972</v>
      </c>
      <c r="M152" s="47">
        <v>8100467</v>
      </c>
      <c r="N152" s="47"/>
      <c r="P152" s="47">
        <v>3441428.05</v>
      </c>
      <c r="R152" s="47">
        <v>1659038.46</v>
      </c>
      <c r="T152" s="47">
        <v>0</v>
      </c>
      <c r="V152" s="47">
        <v>0</v>
      </c>
      <c r="X152" s="47">
        <v>0</v>
      </c>
      <c r="Z152" s="47">
        <v>2999999.06</v>
      </c>
      <c r="AB152" s="47">
        <v>0</v>
      </c>
      <c r="AC152" s="47"/>
      <c r="AE152" s="47">
        <v>0</v>
      </c>
      <c r="AG152" s="47">
        <v>0</v>
      </c>
      <c r="AH152" s="47">
        <v>0</v>
      </c>
      <c r="AJ152" s="47">
        <v>0</v>
      </c>
      <c r="AK152" s="47"/>
      <c r="AM152" s="47">
        <v>0</v>
      </c>
      <c r="AN152" s="47">
        <v>8100465.5700000003</v>
      </c>
      <c r="AO152" s="47"/>
      <c r="AP152" s="47"/>
      <c r="AQ152" s="47">
        <v>1.43</v>
      </c>
      <c r="AR152" s="47"/>
      <c r="AS152" s="47"/>
      <c r="AT152" s="47">
        <v>99.99</v>
      </c>
      <c r="AU152" s="47"/>
      <c r="AV152" s="47"/>
    </row>
    <row r="153" spans="3:48" ht="6" customHeight="1" x14ac:dyDescent="0.25">
      <c r="C153" s="16">
        <v>225693</v>
      </c>
      <c r="E153" s="17" t="s">
        <v>204</v>
      </c>
      <c r="F153" s="17"/>
      <c r="G153" s="17"/>
      <c r="H153" s="17"/>
      <c r="I153" s="17"/>
      <c r="J153" s="47">
        <v>1477241</v>
      </c>
      <c r="L153" s="47">
        <v>1223204</v>
      </c>
      <c r="M153" s="47">
        <v>2700445</v>
      </c>
      <c r="N153" s="47"/>
      <c r="P153" s="47">
        <v>1013382.48</v>
      </c>
      <c r="R153" s="47">
        <v>460127.56</v>
      </c>
      <c r="T153" s="47">
        <v>481383.39</v>
      </c>
      <c r="V153" s="47">
        <v>0</v>
      </c>
      <c r="X153" s="47">
        <v>0</v>
      </c>
      <c r="Z153" s="47">
        <v>0</v>
      </c>
      <c r="AB153" s="47">
        <v>0</v>
      </c>
      <c r="AC153" s="47"/>
      <c r="AE153" s="47">
        <v>671447.58</v>
      </c>
      <c r="AG153" s="47">
        <v>0</v>
      </c>
      <c r="AH153" s="47">
        <v>0</v>
      </c>
      <c r="AJ153" s="47">
        <v>0</v>
      </c>
      <c r="AK153" s="47"/>
      <c r="AM153" s="47">
        <v>0</v>
      </c>
      <c r="AN153" s="47">
        <v>2626341.0099999998</v>
      </c>
      <c r="AO153" s="47"/>
      <c r="AP153" s="47"/>
      <c r="AQ153" s="47">
        <v>74103.990000000005</v>
      </c>
      <c r="AR153" s="47"/>
      <c r="AS153" s="47"/>
      <c r="AT153" s="47">
        <v>97.25</v>
      </c>
      <c r="AU153" s="47"/>
      <c r="AV153" s="47"/>
    </row>
    <row r="154" spans="3:48" ht="6" customHeight="1" x14ac:dyDescent="0.25">
      <c r="C154" s="16">
        <v>225703</v>
      </c>
      <c r="E154" s="17" t="s">
        <v>188</v>
      </c>
      <c r="F154" s="17"/>
      <c r="G154" s="17"/>
      <c r="H154" s="17"/>
      <c r="I154" s="17"/>
      <c r="J154" s="47">
        <v>3323520</v>
      </c>
      <c r="L154" s="47">
        <v>-1556446</v>
      </c>
      <c r="M154" s="47">
        <v>1767074</v>
      </c>
      <c r="N154" s="47"/>
      <c r="P154" s="47">
        <v>709930.78</v>
      </c>
      <c r="R154" s="47">
        <v>1057142.8400000001</v>
      </c>
      <c r="T154" s="47">
        <v>0</v>
      </c>
      <c r="V154" s="47">
        <v>0</v>
      </c>
      <c r="X154" s="47">
        <v>0</v>
      </c>
      <c r="Z154" s="47">
        <v>0</v>
      </c>
      <c r="AB154" s="47">
        <v>0</v>
      </c>
      <c r="AC154" s="47"/>
      <c r="AE154" s="47">
        <v>0</v>
      </c>
      <c r="AG154" s="47">
        <v>0</v>
      </c>
      <c r="AH154" s="47">
        <v>0</v>
      </c>
      <c r="AJ154" s="47">
        <v>0</v>
      </c>
      <c r="AK154" s="47"/>
      <c r="AM154" s="47">
        <v>0</v>
      </c>
      <c r="AN154" s="47">
        <v>1767073.62</v>
      </c>
      <c r="AO154" s="47"/>
      <c r="AP154" s="47"/>
      <c r="AQ154" s="47">
        <v>0.38</v>
      </c>
      <c r="AR154" s="47"/>
      <c r="AS154" s="47"/>
      <c r="AT154" s="47">
        <v>99.99</v>
      </c>
      <c r="AU154" s="47"/>
      <c r="AV154" s="47"/>
    </row>
    <row r="155" spans="3:48" ht="6" customHeight="1" x14ac:dyDescent="0.25">
      <c r="C155" s="16">
        <v>225704</v>
      </c>
      <c r="E155" s="17" t="s">
        <v>205</v>
      </c>
      <c r="F155" s="17"/>
      <c r="G155" s="17"/>
      <c r="H155" s="17"/>
      <c r="I155" s="17"/>
      <c r="J155" s="47">
        <v>1635287</v>
      </c>
      <c r="L155" s="47">
        <v>-542187</v>
      </c>
      <c r="M155" s="47">
        <v>1093100</v>
      </c>
      <c r="N155" s="47"/>
      <c r="P155" s="47">
        <v>0</v>
      </c>
      <c r="R155" s="47">
        <v>1093099.58</v>
      </c>
      <c r="T155" s="47">
        <v>0</v>
      </c>
      <c r="V155" s="47">
        <v>0</v>
      </c>
      <c r="X155" s="47">
        <v>0</v>
      </c>
      <c r="Z155" s="47">
        <v>0</v>
      </c>
      <c r="AB155" s="47">
        <v>0</v>
      </c>
      <c r="AC155" s="47"/>
      <c r="AE155" s="47">
        <v>0</v>
      </c>
      <c r="AG155" s="47">
        <v>0</v>
      </c>
      <c r="AH155" s="47">
        <v>0</v>
      </c>
      <c r="AJ155" s="47">
        <v>0</v>
      </c>
      <c r="AK155" s="47"/>
      <c r="AM155" s="47">
        <v>0</v>
      </c>
      <c r="AN155" s="47">
        <v>1093099.58</v>
      </c>
      <c r="AO155" s="47"/>
      <c r="AP155" s="47"/>
      <c r="AQ155" s="47">
        <v>0.42</v>
      </c>
      <c r="AR155" s="47"/>
      <c r="AS155" s="47"/>
      <c r="AT155" s="47">
        <v>99.99</v>
      </c>
      <c r="AU155" s="47"/>
      <c r="AV155" s="47"/>
    </row>
    <row r="156" spans="3:48" ht="6" customHeight="1" x14ac:dyDescent="0.25">
      <c r="C156" s="16">
        <v>225705</v>
      </c>
      <c r="E156" s="17" t="s">
        <v>189</v>
      </c>
      <c r="F156" s="17"/>
      <c r="G156" s="17"/>
      <c r="H156" s="17"/>
      <c r="I156" s="17"/>
      <c r="J156" s="47">
        <v>1302346</v>
      </c>
      <c r="L156" s="47">
        <v>1354176</v>
      </c>
      <c r="M156" s="47">
        <v>2656522</v>
      </c>
      <c r="N156" s="47"/>
      <c r="P156" s="47">
        <v>401521.83</v>
      </c>
      <c r="R156" s="47">
        <v>0</v>
      </c>
      <c r="T156" s="47">
        <v>0</v>
      </c>
      <c r="V156" s="47">
        <v>0</v>
      </c>
      <c r="X156" s="47">
        <v>0</v>
      </c>
      <c r="Z156" s="47">
        <v>0</v>
      </c>
      <c r="AB156" s="47">
        <v>0</v>
      </c>
      <c r="AC156" s="47"/>
      <c r="AE156" s="47">
        <v>0</v>
      </c>
      <c r="AG156" s="47">
        <v>0</v>
      </c>
      <c r="AH156" s="47">
        <v>1179012.45</v>
      </c>
      <c r="AJ156" s="47">
        <v>239989.91</v>
      </c>
      <c r="AK156" s="47"/>
      <c r="AM156" s="47">
        <v>0</v>
      </c>
      <c r="AN156" s="47">
        <v>1820524.19</v>
      </c>
      <c r="AO156" s="47"/>
      <c r="AP156" s="47"/>
      <c r="AQ156" s="47">
        <v>835997.81</v>
      </c>
      <c r="AR156" s="47"/>
      <c r="AS156" s="47"/>
      <c r="AT156" s="47">
        <v>68.53</v>
      </c>
      <c r="AU156" s="47"/>
      <c r="AV156" s="47"/>
    </row>
    <row r="157" spans="3:48" ht="6" customHeight="1" x14ac:dyDescent="0.25">
      <c r="C157" s="16">
        <v>225711</v>
      </c>
      <c r="E157" s="17" t="s">
        <v>190</v>
      </c>
      <c r="F157" s="17"/>
      <c r="G157" s="17"/>
      <c r="H157" s="17"/>
      <c r="I157" s="17"/>
      <c r="J157" s="47">
        <v>2416662</v>
      </c>
      <c r="L157" s="47">
        <v>1780776</v>
      </c>
      <c r="M157" s="47">
        <v>4197438</v>
      </c>
      <c r="N157" s="47"/>
      <c r="P157" s="47">
        <v>1200001.82</v>
      </c>
      <c r="R157" s="47">
        <v>0</v>
      </c>
      <c r="T157" s="47">
        <v>1348105.32</v>
      </c>
      <c r="V157" s="47">
        <v>682182.94</v>
      </c>
      <c r="X157" s="47">
        <v>0</v>
      </c>
      <c r="Z157" s="47">
        <v>0</v>
      </c>
      <c r="AB157" s="47">
        <v>0</v>
      </c>
      <c r="AC157" s="47"/>
      <c r="AE157" s="47">
        <v>0</v>
      </c>
      <c r="AG157" s="47">
        <v>483571.29</v>
      </c>
      <c r="AH157" s="47">
        <v>0</v>
      </c>
      <c r="AJ157" s="47">
        <v>0</v>
      </c>
      <c r="AK157" s="47"/>
      <c r="AM157" s="47">
        <v>0</v>
      </c>
      <c r="AN157" s="47">
        <v>3713861.37</v>
      </c>
      <c r="AO157" s="47"/>
      <c r="AP157" s="47"/>
      <c r="AQ157" s="47">
        <v>483576.63</v>
      </c>
      <c r="AR157" s="47"/>
      <c r="AS157" s="47"/>
      <c r="AT157" s="47">
        <v>88.47</v>
      </c>
      <c r="AU157" s="47"/>
      <c r="AV157" s="47"/>
    </row>
    <row r="158" spans="3:48" ht="6.75" customHeight="1" x14ac:dyDescent="0.25">
      <c r="C158" s="16">
        <v>227552</v>
      </c>
      <c r="E158" s="17" t="s">
        <v>230</v>
      </c>
      <c r="F158" s="17"/>
      <c r="G158" s="17"/>
      <c r="H158" s="17"/>
      <c r="I158" s="17"/>
      <c r="J158" s="14">
        <v>677668</v>
      </c>
      <c r="L158" s="14">
        <v>2067933</v>
      </c>
      <c r="M158" s="47">
        <v>2745601</v>
      </c>
      <c r="N158" s="47"/>
      <c r="P158" s="14">
        <v>0</v>
      </c>
      <c r="R158" s="14">
        <v>1692351.08</v>
      </c>
      <c r="T158" s="14">
        <v>1053249.57</v>
      </c>
      <c r="V158" s="14">
        <v>0</v>
      </c>
      <c r="X158" s="14">
        <v>0</v>
      </c>
      <c r="Z158" s="14">
        <v>0</v>
      </c>
      <c r="AB158" s="47">
        <v>0</v>
      </c>
      <c r="AC158" s="47"/>
      <c r="AE158" s="14">
        <v>0</v>
      </c>
      <c r="AG158" s="14">
        <v>0</v>
      </c>
      <c r="AH158" s="14">
        <v>0</v>
      </c>
      <c r="AJ158" s="47">
        <v>0</v>
      </c>
      <c r="AK158" s="47"/>
      <c r="AM158" s="14">
        <v>0</v>
      </c>
      <c r="AN158" s="47">
        <v>2745600.65</v>
      </c>
      <c r="AO158" s="47"/>
      <c r="AP158" s="47"/>
      <c r="AQ158" s="47">
        <v>0.35</v>
      </c>
      <c r="AR158" s="47"/>
      <c r="AS158" s="47"/>
      <c r="AT158" s="47">
        <v>99.99</v>
      </c>
      <c r="AU158" s="47"/>
      <c r="AV158" s="47"/>
    </row>
    <row r="159" spans="3:48" ht="6.75" customHeight="1" x14ac:dyDescent="0.25">
      <c r="C159" s="16">
        <v>241817</v>
      </c>
      <c r="E159" s="17" t="s">
        <v>191</v>
      </c>
      <c r="F159" s="17"/>
      <c r="G159" s="17"/>
      <c r="H159" s="17"/>
      <c r="I159" s="17"/>
      <c r="J159" s="14">
        <v>1000000</v>
      </c>
      <c r="L159" s="14">
        <v>5949640</v>
      </c>
      <c r="M159" s="47">
        <v>6949640</v>
      </c>
      <c r="N159" s="47"/>
      <c r="P159" s="14">
        <v>0</v>
      </c>
      <c r="R159" s="14">
        <v>2900472.25</v>
      </c>
      <c r="T159" s="14">
        <v>0</v>
      </c>
      <c r="V159" s="14">
        <v>0</v>
      </c>
      <c r="X159" s="14">
        <v>0</v>
      </c>
      <c r="Z159" s="14">
        <v>0</v>
      </c>
      <c r="AB159" s="47">
        <v>2049166.86</v>
      </c>
      <c r="AC159" s="47"/>
      <c r="AE159" s="14">
        <v>1091979</v>
      </c>
      <c r="AG159" s="14">
        <v>0</v>
      </c>
      <c r="AH159" s="14">
        <v>0</v>
      </c>
      <c r="AJ159" s="47">
        <v>0</v>
      </c>
      <c r="AK159" s="47"/>
      <c r="AM159" s="14">
        <v>0</v>
      </c>
      <c r="AN159" s="47">
        <v>6041618.1100000003</v>
      </c>
      <c r="AO159" s="47"/>
      <c r="AP159" s="47"/>
      <c r="AQ159" s="47">
        <v>908021.89</v>
      </c>
      <c r="AR159" s="47"/>
      <c r="AS159" s="47"/>
      <c r="AT159" s="47">
        <v>86.93</v>
      </c>
      <c r="AU159" s="47"/>
      <c r="AV159" s="47"/>
    </row>
    <row r="160" spans="3:48" ht="6" customHeight="1" x14ac:dyDescent="0.25">
      <c r="C160" s="16">
        <v>242567</v>
      </c>
      <c r="E160" s="17" t="s">
        <v>192</v>
      </c>
      <c r="F160" s="17"/>
      <c r="G160" s="17"/>
      <c r="H160" s="17"/>
      <c r="I160" s="17"/>
      <c r="J160" s="47">
        <v>1000000</v>
      </c>
      <c r="L160" s="47">
        <v>-1000000</v>
      </c>
      <c r="M160" s="47">
        <v>0</v>
      </c>
      <c r="N160" s="47"/>
      <c r="P160" s="47">
        <v>0</v>
      </c>
      <c r="R160" s="47">
        <v>0</v>
      </c>
      <c r="T160" s="47">
        <v>0</v>
      </c>
      <c r="V160" s="47">
        <v>0</v>
      </c>
      <c r="X160" s="47">
        <v>0</v>
      </c>
      <c r="Z160" s="47">
        <v>0</v>
      </c>
      <c r="AB160" s="47">
        <v>0</v>
      </c>
      <c r="AC160" s="47"/>
      <c r="AE160" s="47">
        <v>0</v>
      </c>
      <c r="AG160" s="47">
        <v>0</v>
      </c>
      <c r="AH160" s="47">
        <v>0</v>
      </c>
      <c r="AJ160" s="47">
        <v>0</v>
      </c>
      <c r="AK160" s="47"/>
      <c r="AM160" s="47">
        <v>0</v>
      </c>
      <c r="AN160" s="47">
        <v>0</v>
      </c>
      <c r="AO160" s="47"/>
      <c r="AP160" s="47"/>
      <c r="AQ160" s="47">
        <v>0</v>
      </c>
      <c r="AR160" s="47"/>
      <c r="AS160" s="47"/>
      <c r="AT160" s="47">
        <v>0</v>
      </c>
      <c r="AU160" s="47"/>
      <c r="AV160" s="47"/>
    </row>
    <row r="161" spans="3:48" ht="6.75" customHeight="1" x14ac:dyDescent="0.25">
      <c r="C161" s="16">
        <v>244292</v>
      </c>
      <c r="E161" s="17" t="s">
        <v>231</v>
      </c>
      <c r="F161" s="17"/>
      <c r="G161" s="17"/>
      <c r="H161" s="17"/>
      <c r="I161" s="17"/>
      <c r="J161" s="14">
        <v>1067856</v>
      </c>
      <c r="L161" s="14">
        <v>531904</v>
      </c>
      <c r="M161" s="47">
        <v>1599760</v>
      </c>
      <c r="N161" s="47"/>
      <c r="P161" s="14">
        <v>0</v>
      </c>
      <c r="R161" s="14">
        <v>751657.02</v>
      </c>
      <c r="T161" s="14">
        <v>848102.13</v>
      </c>
      <c r="V161" s="14">
        <v>0</v>
      </c>
      <c r="X161" s="14">
        <v>0</v>
      </c>
      <c r="Z161" s="14">
        <v>0</v>
      </c>
      <c r="AB161" s="47">
        <v>0</v>
      </c>
      <c r="AC161" s="47"/>
      <c r="AE161" s="14">
        <v>0</v>
      </c>
      <c r="AG161" s="14">
        <v>0</v>
      </c>
      <c r="AH161" s="14">
        <v>0</v>
      </c>
      <c r="AJ161" s="47">
        <v>0</v>
      </c>
      <c r="AK161" s="47"/>
      <c r="AM161" s="14">
        <v>0</v>
      </c>
      <c r="AN161" s="47">
        <v>1599759.15</v>
      </c>
      <c r="AO161" s="47"/>
      <c r="AP161" s="47"/>
      <c r="AQ161" s="47">
        <v>0.85</v>
      </c>
      <c r="AR161" s="47"/>
      <c r="AS161" s="47"/>
      <c r="AT161" s="47">
        <v>99.99</v>
      </c>
      <c r="AU161" s="47"/>
      <c r="AV161" s="47"/>
    </row>
    <row r="162" spans="3:48" ht="6.75" customHeight="1" x14ac:dyDescent="0.25">
      <c r="C162" s="16">
        <v>261988</v>
      </c>
      <c r="E162" s="17" t="s">
        <v>233</v>
      </c>
      <c r="F162" s="17"/>
      <c r="G162" s="17"/>
      <c r="H162" s="17"/>
      <c r="I162" s="17"/>
      <c r="J162" s="14">
        <v>0</v>
      </c>
      <c r="L162" s="14">
        <v>374769</v>
      </c>
      <c r="M162" s="47">
        <v>374769</v>
      </c>
      <c r="N162" s="47"/>
      <c r="P162" s="14">
        <v>0</v>
      </c>
      <c r="R162" s="14">
        <v>0</v>
      </c>
      <c r="T162" s="14">
        <v>374768.69</v>
      </c>
      <c r="V162" s="14">
        <v>0</v>
      </c>
      <c r="X162" s="14">
        <v>0</v>
      </c>
      <c r="Z162" s="14">
        <v>0</v>
      </c>
      <c r="AB162" s="47">
        <v>0</v>
      </c>
      <c r="AC162" s="47"/>
      <c r="AE162" s="14">
        <v>0</v>
      </c>
      <c r="AG162" s="14">
        <v>0</v>
      </c>
      <c r="AH162" s="14">
        <v>0</v>
      </c>
      <c r="AJ162" s="47">
        <v>0</v>
      </c>
      <c r="AK162" s="47"/>
      <c r="AM162" s="14">
        <v>0</v>
      </c>
      <c r="AN162" s="47">
        <v>374768.69</v>
      </c>
      <c r="AO162" s="47"/>
      <c r="AP162" s="47"/>
      <c r="AQ162" s="47">
        <v>0.31</v>
      </c>
      <c r="AR162" s="47"/>
      <c r="AS162" s="47"/>
      <c r="AT162" s="47">
        <v>99.99</v>
      </c>
      <c r="AU162" s="47"/>
      <c r="AV162" s="47"/>
    </row>
    <row r="163" spans="3:48" ht="6.75" customHeight="1" x14ac:dyDescent="0.25">
      <c r="C163" s="16">
        <v>261999</v>
      </c>
      <c r="E163" s="17" t="s">
        <v>237</v>
      </c>
      <c r="F163" s="17"/>
      <c r="G163" s="17"/>
      <c r="H163" s="17"/>
      <c r="I163" s="17"/>
      <c r="J163" s="14">
        <v>1659548</v>
      </c>
      <c r="L163" s="14">
        <v>768039</v>
      </c>
      <c r="M163" s="47">
        <v>2427587</v>
      </c>
      <c r="N163" s="47"/>
      <c r="P163" s="14">
        <v>756878.69</v>
      </c>
      <c r="R163" s="14">
        <v>418159.82</v>
      </c>
      <c r="T163" s="14">
        <v>312195</v>
      </c>
      <c r="V163" s="14">
        <v>940353.32</v>
      </c>
      <c r="X163" s="14">
        <v>0</v>
      </c>
      <c r="Z163" s="14">
        <v>0</v>
      </c>
      <c r="AB163" s="47">
        <v>0</v>
      </c>
      <c r="AC163" s="47"/>
      <c r="AE163" s="14">
        <v>0</v>
      </c>
      <c r="AG163" s="14">
        <v>0</v>
      </c>
      <c r="AH163" s="14">
        <v>0</v>
      </c>
      <c r="AJ163" s="47">
        <v>0</v>
      </c>
      <c r="AK163" s="47"/>
      <c r="AM163" s="14">
        <v>0</v>
      </c>
      <c r="AN163" s="47">
        <v>2427586.83</v>
      </c>
      <c r="AO163" s="47"/>
      <c r="AP163" s="47"/>
      <c r="AQ163" s="47">
        <v>0.17</v>
      </c>
      <c r="AR163" s="47"/>
      <c r="AS163" s="47"/>
      <c r="AT163" s="47">
        <v>99.99</v>
      </c>
      <c r="AU163" s="47"/>
      <c r="AV163" s="47"/>
    </row>
    <row r="164" spans="3:48" ht="6.75" customHeight="1" x14ac:dyDescent="0.25">
      <c r="C164" s="16">
        <v>263507</v>
      </c>
      <c r="E164" s="17" t="s">
        <v>210</v>
      </c>
      <c r="F164" s="17"/>
      <c r="G164" s="17"/>
      <c r="H164" s="17"/>
      <c r="I164" s="17"/>
      <c r="J164" s="14">
        <v>3400000</v>
      </c>
      <c r="L164" s="14">
        <v>-3300000</v>
      </c>
      <c r="M164" s="47">
        <v>100000</v>
      </c>
      <c r="N164" s="47"/>
      <c r="P164" s="14">
        <v>0</v>
      </c>
      <c r="R164" s="14">
        <v>0</v>
      </c>
      <c r="T164" s="14">
        <v>0</v>
      </c>
      <c r="V164" s="14">
        <v>0</v>
      </c>
      <c r="X164" s="14">
        <v>0</v>
      </c>
      <c r="Z164" s="14">
        <v>0</v>
      </c>
      <c r="AB164" s="47">
        <v>0</v>
      </c>
      <c r="AC164" s="47"/>
      <c r="AE164" s="14">
        <v>0</v>
      </c>
      <c r="AG164" s="14">
        <v>0</v>
      </c>
      <c r="AH164" s="14">
        <v>0</v>
      </c>
      <c r="AJ164" s="47">
        <v>0</v>
      </c>
      <c r="AK164" s="47"/>
      <c r="AM164" s="14">
        <v>0</v>
      </c>
      <c r="AN164" s="47">
        <v>0</v>
      </c>
      <c r="AO164" s="47"/>
      <c r="AP164" s="47"/>
      <c r="AQ164" s="47">
        <v>100000</v>
      </c>
      <c r="AR164" s="47"/>
      <c r="AS164" s="47"/>
      <c r="AT164" s="47">
        <v>0</v>
      </c>
      <c r="AU164" s="47"/>
      <c r="AV164" s="47"/>
    </row>
    <row r="165" spans="3:48" ht="6.75" customHeight="1" x14ac:dyDescent="0.25">
      <c r="C165" s="16">
        <v>265075</v>
      </c>
      <c r="E165" s="17" t="s">
        <v>243</v>
      </c>
      <c r="F165" s="17"/>
      <c r="G165" s="17"/>
      <c r="H165" s="17"/>
      <c r="I165" s="17"/>
      <c r="J165" s="14">
        <v>432970</v>
      </c>
      <c r="L165" s="14">
        <v>1292503</v>
      </c>
      <c r="M165" s="47">
        <v>1725473</v>
      </c>
      <c r="N165" s="47"/>
      <c r="P165" s="14">
        <v>0</v>
      </c>
      <c r="R165" s="14">
        <v>743068.05</v>
      </c>
      <c r="T165" s="14">
        <v>167236.6</v>
      </c>
      <c r="V165" s="14">
        <v>0</v>
      </c>
      <c r="X165" s="14">
        <v>0</v>
      </c>
      <c r="Z165" s="14">
        <v>0</v>
      </c>
      <c r="AB165" s="47">
        <v>0</v>
      </c>
      <c r="AC165" s="47"/>
      <c r="AE165" s="14">
        <v>0</v>
      </c>
      <c r="AG165" s="14">
        <v>0</v>
      </c>
      <c r="AH165" s="14">
        <v>0</v>
      </c>
      <c r="AJ165" s="47">
        <v>0</v>
      </c>
      <c r="AK165" s="47"/>
      <c r="AM165" s="14">
        <v>0</v>
      </c>
      <c r="AN165" s="47">
        <v>910304.65</v>
      </c>
      <c r="AO165" s="47"/>
      <c r="AP165" s="47"/>
      <c r="AQ165" s="47">
        <v>815168.35</v>
      </c>
      <c r="AR165" s="47"/>
      <c r="AS165" s="47"/>
      <c r="AT165" s="47">
        <v>52.75</v>
      </c>
      <c r="AU165" s="47"/>
      <c r="AV165" s="47"/>
    </row>
    <row r="166" spans="3:48" ht="6.75" customHeight="1" x14ac:dyDescent="0.25">
      <c r="C166" s="16">
        <v>266686</v>
      </c>
      <c r="E166" s="17" t="s">
        <v>234</v>
      </c>
      <c r="F166" s="17"/>
      <c r="G166" s="17"/>
      <c r="H166" s="17"/>
      <c r="I166" s="17"/>
      <c r="J166" s="14">
        <v>0</v>
      </c>
      <c r="L166" s="14">
        <v>26421800</v>
      </c>
      <c r="M166" s="47">
        <v>26421800</v>
      </c>
      <c r="N166" s="47"/>
      <c r="P166" s="14">
        <v>0</v>
      </c>
      <c r="R166" s="14">
        <v>0</v>
      </c>
      <c r="T166" s="14">
        <v>3500057.23</v>
      </c>
      <c r="V166" s="14">
        <v>2109540.7999999998</v>
      </c>
      <c r="X166" s="14">
        <v>0</v>
      </c>
      <c r="Z166" s="14">
        <v>0</v>
      </c>
      <c r="AB166" s="47">
        <v>4701004.4400000004</v>
      </c>
      <c r="AC166" s="47"/>
      <c r="AE166" s="14">
        <v>4111193.49</v>
      </c>
      <c r="AG166" s="14">
        <v>0</v>
      </c>
      <c r="AH166" s="14">
        <v>1999986.01</v>
      </c>
      <c r="AJ166" s="47">
        <v>0</v>
      </c>
      <c r="AK166" s="47"/>
      <c r="AM166" s="14">
        <v>0</v>
      </c>
      <c r="AN166" s="47">
        <v>16421781.970000001</v>
      </c>
      <c r="AO166" s="47"/>
      <c r="AP166" s="47"/>
      <c r="AQ166" s="47">
        <v>10000018.029999999</v>
      </c>
      <c r="AR166" s="47"/>
      <c r="AS166" s="47"/>
      <c r="AT166" s="47">
        <v>62.15</v>
      </c>
      <c r="AU166" s="47"/>
      <c r="AV166" s="47"/>
    </row>
    <row r="167" spans="3:48" ht="6.75" customHeight="1" x14ac:dyDescent="0.25">
      <c r="C167" s="16">
        <v>278966</v>
      </c>
      <c r="E167" s="17" t="s">
        <v>211</v>
      </c>
      <c r="F167" s="17"/>
      <c r="G167" s="17"/>
      <c r="H167" s="17"/>
      <c r="I167" s="17"/>
      <c r="J167" s="14">
        <v>4400000</v>
      </c>
      <c r="L167" s="14">
        <v>-4300000</v>
      </c>
      <c r="M167" s="47">
        <v>100000</v>
      </c>
      <c r="N167" s="47"/>
      <c r="P167" s="14">
        <v>0</v>
      </c>
      <c r="R167" s="14">
        <v>0</v>
      </c>
      <c r="T167" s="14">
        <v>0</v>
      </c>
      <c r="V167" s="14">
        <v>0</v>
      </c>
      <c r="X167" s="14">
        <v>0</v>
      </c>
      <c r="Z167" s="14">
        <v>0</v>
      </c>
      <c r="AB167" s="47">
        <v>0</v>
      </c>
      <c r="AC167" s="47"/>
      <c r="AE167" s="14">
        <v>0</v>
      </c>
      <c r="AG167" s="14">
        <v>0</v>
      </c>
      <c r="AH167" s="14">
        <v>0</v>
      </c>
      <c r="AJ167" s="47">
        <v>0</v>
      </c>
      <c r="AK167" s="47"/>
      <c r="AM167" s="14">
        <v>0</v>
      </c>
      <c r="AN167" s="47">
        <v>0</v>
      </c>
      <c r="AO167" s="47"/>
      <c r="AP167" s="47"/>
      <c r="AQ167" s="47">
        <v>100000</v>
      </c>
      <c r="AR167" s="47"/>
      <c r="AS167" s="47"/>
      <c r="AT167" s="47">
        <v>0</v>
      </c>
      <c r="AU167" s="47"/>
      <c r="AV167" s="47"/>
    </row>
    <row r="168" spans="3:48" ht="6.75" customHeight="1" x14ac:dyDescent="0.25">
      <c r="C168" s="16">
        <v>278970</v>
      </c>
      <c r="E168" s="17" t="s">
        <v>212</v>
      </c>
      <c r="F168" s="17"/>
      <c r="G168" s="17"/>
      <c r="H168" s="17"/>
      <c r="I168" s="17"/>
      <c r="J168" s="14">
        <v>4400000</v>
      </c>
      <c r="L168" s="14">
        <v>-4400000</v>
      </c>
      <c r="M168" s="47">
        <v>0</v>
      </c>
      <c r="N168" s="47"/>
      <c r="P168" s="14">
        <v>0</v>
      </c>
      <c r="R168" s="14">
        <v>0</v>
      </c>
      <c r="T168" s="14">
        <v>0</v>
      </c>
      <c r="V168" s="14">
        <v>0</v>
      </c>
      <c r="X168" s="14">
        <v>0</v>
      </c>
      <c r="Z168" s="14">
        <v>0</v>
      </c>
      <c r="AB168" s="47">
        <v>0</v>
      </c>
      <c r="AC168" s="47"/>
      <c r="AE168" s="14">
        <v>0</v>
      </c>
      <c r="AG168" s="14">
        <v>0</v>
      </c>
      <c r="AH168" s="14">
        <v>0</v>
      </c>
      <c r="AJ168" s="47">
        <v>0</v>
      </c>
      <c r="AK168" s="47"/>
      <c r="AM168" s="14">
        <v>0</v>
      </c>
      <c r="AN168" s="47">
        <v>0</v>
      </c>
      <c r="AO168" s="47"/>
      <c r="AP168" s="47"/>
      <c r="AQ168" s="47">
        <v>0</v>
      </c>
      <c r="AR168" s="47"/>
      <c r="AS168" s="47"/>
      <c r="AT168" s="47">
        <v>0</v>
      </c>
      <c r="AU168" s="47"/>
      <c r="AV168" s="47"/>
    </row>
    <row r="169" spans="3:48" ht="6.75" customHeight="1" x14ac:dyDescent="0.25">
      <c r="C169" s="16">
        <v>278971</v>
      </c>
      <c r="E169" s="17" t="s">
        <v>213</v>
      </c>
      <c r="F169" s="17"/>
      <c r="G169" s="17"/>
      <c r="H169" s="17"/>
      <c r="I169" s="17"/>
      <c r="J169" s="14">
        <v>7809772</v>
      </c>
      <c r="L169" s="14">
        <v>-7809772</v>
      </c>
      <c r="M169" s="47">
        <v>0</v>
      </c>
      <c r="N169" s="47"/>
      <c r="P169" s="14">
        <v>0</v>
      </c>
      <c r="R169" s="14">
        <v>0</v>
      </c>
      <c r="T169" s="14">
        <v>0</v>
      </c>
      <c r="V169" s="14">
        <v>0</v>
      </c>
      <c r="X169" s="14">
        <v>0</v>
      </c>
      <c r="Z169" s="14">
        <v>0</v>
      </c>
      <c r="AB169" s="47">
        <v>0</v>
      </c>
      <c r="AC169" s="47"/>
      <c r="AE169" s="14">
        <v>0</v>
      </c>
      <c r="AG169" s="14">
        <v>0</v>
      </c>
      <c r="AH169" s="14">
        <v>0</v>
      </c>
      <c r="AJ169" s="47">
        <v>0</v>
      </c>
      <c r="AK169" s="47"/>
      <c r="AM169" s="14">
        <v>0</v>
      </c>
      <c r="AN169" s="47">
        <v>0</v>
      </c>
      <c r="AO169" s="47"/>
      <c r="AP169" s="47"/>
      <c r="AQ169" s="47">
        <v>0</v>
      </c>
      <c r="AR169" s="47"/>
      <c r="AS169" s="47"/>
      <c r="AT169" s="47">
        <v>0</v>
      </c>
      <c r="AU169" s="47"/>
      <c r="AV169" s="47"/>
    </row>
    <row r="170" spans="3:48" ht="6.75" customHeight="1" x14ac:dyDescent="0.25">
      <c r="C170" s="16">
        <v>279052</v>
      </c>
      <c r="E170" s="17" t="s">
        <v>256</v>
      </c>
      <c r="F170" s="17"/>
      <c r="G170" s="17"/>
      <c r="H170" s="17"/>
      <c r="I170" s="17"/>
      <c r="J170" s="14">
        <v>26722445</v>
      </c>
      <c r="L170" s="14">
        <v>15761802</v>
      </c>
      <c r="M170" s="47">
        <v>42484247</v>
      </c>
      <c r="N170" s="47"/>
      <c r="P170" s="14">
        <v>1579934.55</v>
      </c>
      <c r="R170" s="14">
        <v>1178162.8</v>
      </c>
      <c r="T170" s="14">
        <v>17953073.359999999</v>
      </c>
      <c r="V170" s="14">
        <v>3537417.18</v>
      </c>
      <c r="X170" s="14">
        <v>5945377.2000000002</v>
      </c>
      <c r="Z170" s="14">
        <v>4906912.24</v>
      </c>
      <c r="AB170" s="47">
        <v>151561.79999999999</v>
      </c>
      <c r="AC170" s="47"/>
      <c r="AE170" s="14">
        <v>1804024.38</v>
      </c>
      <c r="AG170" s="14">
        <v>4194997.5</v>
      </c>
      <c r="AH170" s="14">
        <v>148590</v>
      </c>
      <c r="AJ170" s="47">
        <v>0</v>
      </c>
      <c r="AK170" s="47"/>
      <c r="AM170" s="14">
        <v>0</v>
      </c>
      <c r="AN170" s="47">
        <v>41400051.009999998</v>
      </c>
      <c r="AO170" s="47"/>
      <c r="AP170" s="47"/>
      <c r="AQ170" s="47">
        <v>1084195.99</v>
      </c>
      <c r="AR170" s="47"/>
      <c r="AS170" s="47"/>
      <c r="AT170" s="47">
        <v>97.44</v>
      </c>
      <c r="AU170" s="47"/>
      <c r="AV170" s="47"/>
    </row>
    <row r="171" spans="3:48" ht="6.75" customHeight="1" x14ac:dyDescent="0.25">
      <c r="C171" s="16">
        <v>279055</v>
      </c>
      <c r="E171" s="17" t="s">
        <v>216</v>
      </c>
      <c r="F171" s="17"/>
      <c r="G171" s="17"/>
      <c r="H171" s="17"/>
      <c r="I171" s="17"/>
      <c r="J171" s="14">
        <v>15954280</v>
      </c>
      <c r="L171" s="14">
        <v>4250271</v>
      </c>
      <c r="M171" s="47">
        <v>20204551</v>
      </c>
      <c r="N171" s="47"/>
      <c r="P171" s="14">
        <v>0</v>
      </c>
      <c r="R171" s="14">
        <v>0</v>
      </c>
      <c r="T171" s="14">
        <v>4934729.37</v>
      </c>
      <c r="V171" s="14">
        <v>0</v>
      </c>
      <c r="X171" s="14">
        <v>5996612.1799999997</v>
      </c>
      <c r="Z171" s="14">
        <v>0</v>
      </c>
      <c r="AB171" s="47">
        <v>9273207.8000000007</v>
      </c>
      <c r="AC171" s="47"/>
      <c r="AE171" s="14">
        <v>0</v>
      </c>
      <c r="AG171" s="14">
        <v>0</v>
      </c>
      <c r="AH171" s="14">
        <v>0</v>
      </c>
      <c r="AJ171" s="47">
        <v>0</v>
      </c>
      <c r="AK171" s="47"/>
      <c r="AM171" s="14">
        <v>0</v>
      </c>
      <c r="AN171" s="47">
        <v>20204549.350000001</v>
      </c>
      <c r="AO171" s="47"/>
      <c r="AP171" s="47"/>
      <c r="AQ171" s="47">
        <v>1.65</v>
      </c>
      <c r="AR171" s="47"/>
      <c r="AS171" s="47"/>
      <c r="AT171" s="47">
        <v>99.99</v>
      </c>
      <c r="AU171" s="47"/>
      <c r="AV171" s="47"/>
    </row>
    <row r="172" spans="3:48" ht="6.75" customHeight="1" x14ac:dyDescent="0.25">
      <c r="C172" s="16">
        <v>279057</v>
      </c>
      <c r="E172" s="17" t="s">
        <v>217</v>
      </c>
      <c r="F172" s="17"/>
      <c r="G172" s="17"/>
      <c r="H172" s="17"/>
      <c r="I172" s="17"/>
      <c r="J172" s="14">
        <v>6909770</v>
      </c>
      <c r="L172" s="14">
        <v>-6809770</v>
      </c>
      <c r="M172" s="47">
        <v>100000</v>
      </c>
      <c r="N172" s="47"/>
      <c r="P172" s="14">
        <v>0</v>
      </c>
      <c r="R172" s="14">
        <v>0</v>
      </c>
      <c r="T172" s="14">
        <v>0</v>
      </c>
      <c r="V172" s="14">
        <v>0</v>
      </c>
      <c r="X172" s="14">
        <v>0</v>
      </c>
      <c r="Z172" s="14">
        <v>0</v>
      </c>
      <c r="AB172" s="47">
        <v>0</v>
      </c>
      <c r="AC172" s="47"/>
      <c r="AE172" s="14">
        <v>0</v>
      </c>
      <c r="AG172" s="14">
        <v>0</v>
      </c>
      <c r="AH172" s="14">
        <v>0</v>
      </c>
      <c r="AJ172" s="47">
        <v>0</v>
      </c>
      <c r="AK172" s="47"/>
      <c r="AM172" s="14">
        <v>0</v>
      </c>
      <c r="AN172" s="47">
        <v>0</v>
      </c>
      <c r="AO172" s="47"/>
      <c r="AP172" s="47"/>
      <c r="AQ172" s="47">
        <v>100000</v>
      </c>
      <c r="AR172" s="47"/>
      <c r="AS172" s="47"/>
      <c r="AT172" s="47">
        <v>0</v>
      </c>
      <c r="AU172" s="47"/>
      <c r="AV172" s="47"/>
    </row>
    <row r="173" spans="3:48" ht="6.75" customHeight="1" x14ac:dyDescent="0.25">
      <c r="C173" s="16">
        <v>279058</v>
      </c>
      <c r="E173" s="17" t="s">
        <v>218</v>
      </c>
      <c r="F173" s="17"/>
      <c r="G173" s="17"/>
      <c r="H173" s="17"/>
      <c r="I173" s="17"/>
      <c r="J173" s="14">
        <v>6909770</v>
      </c>
      <c r="L173" s="14">
        <v>-6909770</v>
      </c>
      <c r="M173" s="47">
        <v>0</v>
      </c>
      <c r="N173" s="47"/>
      <c r="P173" s="14">
        <v>0</v>
      </c>
      <c r="R173" s="14">
        <v>0</v>
      </c>
      <c r="T173" s="14">
        <v>0</v>
      </c>
      <c r="V173" s="14">
        <v>0</v>
      </c>
      <c r="X173" s="14">
        <v>0</v>
      </c>
      <c r="Z173" s="14">
        <v>0</v>
      </c>
      <c r="AB173" s="47">
        <v>0</v>
      </c>
      <c r="AC173" s="47"/>
      <c r="AE173" s="14">
        <v>0</v>
      </c>
      <c r="AG173" s="14">
        <v>0</v>
      </c>
      <c r="AH173" s="14">
        <v>0</v>
      </c>
      <c r="AJ173" s="47">
        <v>0</v>
      </c>
      <c r="AK173" s="47"/>
      <c r="AM173" s="14">
        <v>0</v>
      </c>
      <c r="AN173" s="47">
        <v>0</v>
      </c>
      <c r="AO173" s="47"/>
      <c r="AP173" s="47"/>
      <c r="AQ173" s="47">
        <v>0</v>
      </c>
      <c r="AR173" s="47"/>
      <c r="AS173" s="47"/>
      <c r="AT173" s="47">
        <v>0</v>
      </c>
      <c r="AU173" s="47"/>
      <c r="AV173" s="47"/>
    </row>
    <row r="174" spans="3:48" ht="6.75" customHeight="1" x14ac:dyDescent="0.25">
      <c r="C174" s="16">
        <v>279059</v>
      </c>
      <c r="E174" s="17" t="s">
        <v>219</v>
      </c>
      <c r="F174" s="17"/>
      <c r="G174" s="17"/>
      <c r="H174" s="17"/>
      <c r="I174" s="17"/>
      <c r="J174" s="14">
        <v>9005217</v>
      </c>
      <c r="L174" s="14">
        <v>9738756</v>
      </c>
      <c r="M174" s="47">
        <v>18743973</v>
      </c>
      <c r="N174" s="47"/>
      <c r="P174" s="14">
        <v>0</v>
      </c>
      <c r="R174" s="14">
        <v>0</v>
      </c>
      <c r="T174" s="14">
        <v>4079869.25</v>
      </c>
      <c r="V174" s="14">
        <v>6038206.5</v>
      </c>
      <c r="X174" s="14">
        <v>0</v>
      </c>
      <c r="Z174" s="14">
        <v>0</v>
      </c>
      <c r="AB174" s="47">
        <v>8625895.1199999992</v>
      </c>
      <c r="AC174" s="47"/>
      <c r="AE174" s="14">
        <v>0</v>
      </c>
      <c r="AG174" s="14">
        <v>0</v>
      </c>
      <c r="AH174" s="14">
        <v>0</v>
      </c>
      <c r="AJ174" s="47">
        <v>0</v>
      </c>
      <c r="AK174" s="47"/>
      <c r="AM174" s="14">
        <v>0</v>
      </c>
      <c r="AN174" s="47">
        <v>18743970.870000001</v>
      </c>
      <c r="AO174" s="47"/>
      <c r="AP174" s="47"/>
      <c r="AQ174" s="47">
        <v>2.13</v>
      </c>
      <c r="AR174" s="47"/>
      <c r="AS174" s="47"/>
      <c r="AT174" s="47">
        <v>99.99</v>
      </c>
      <c r="AU174" s="47"/>
      <c r="AV174" s="47"/>
    </row>
    <row r="175" spans="3:48" ht="6.75" customHeight="1" x14ac:dyDescent="0.25">
      <c r="C175" s="16">
        <v>279060</v>
      </c>
      <c r="E175" s="17" t="s">
        <v>220</v>
      </c>
      <c r="F175" s="17"/>
      <c r="G175" s="17"/>
      <c r="H175" s="17"/>
      <c r="I175" s="17"/>
      <c r="J175" s="14">
        <v>14029213</v>
      </c>
      <c r="L175" s="14">
        <v>1637533</v>
      </c>
      <c r="M175" s="47">
        <v>15666746</v>
      </c>
      <c r="N175" s="47"/>
      <c r="P175" s="14">
        <v>251256.05</v>
      </c>
      <c r="R175" s="14">
        <v>0</v>
      </c>
      <c r="T175" s="14">
        <v>1000248.55</v>
      </c>
      <c r="V175" s="14">
        <v>0</v>
      </c>
      <c r="X175" s="14">
        <v>0</v>
      </c>
      <c r="Z175" s="14">
        <v>1002012.5</v>
      </c>
      <c r="AB175" s="47">
        <v>0</v>
      </c>
      <c r="AC175" s="47"/>
      <c r="AE175" s="14">
        <v>0</v>
      </c>
      <c r="AG175" s="14">
        <v>1432745.01</v>
      </c>
      <c r="AH175" s="14">
        <v>0</v>
      </c>
      <c r="AJ175" s="47">
        <v>0</v>
      </c>
      <c r="AK175" s="47"/>
      <c r="AM175" s="14">
        <v>0</v>
      </c>
      <c r="AN175" s="47">
        <v>3686262.11</v>
      </c>
      <c r="AO175" s="47"/>
      <c r="AP175" s="47"/>
      <c r="AQ175" s="47">
        <v>11980483.890000001</v>
      </c>
      <c r="AR175" s="47"/>
      <c r="AS175" s="47"/>
      <c r="AT175" s="47">
        <v>23.52</v>
      </c>
      <c r="AU175" s="47"/>
      <c r="AV175" s="47"/>
    </row>
    <row r="176" spans="3:48" ht="6.75" customHeight="1" x14ac:dyDescent="0.25">
      <c r="C176" s="16">
        <v>279061</v>
      </c>
      <c r="E176" s="17" t="s">
        <v>221</v>
      </c>
      <c r="F176" s="17"/>
      <c r="G176" s="17"/>
      <c r="H176" s="17"/>
      <c r="I176" s="17"/>
      <c r="J176" s="14">
        <v>10944772</v>
      </c>
      <c r="L176" s="14">
        <v>-6905476</v>
      </c>
      <c r="M176" s="47">
        <v>4039296</v>
      </c>
      <c r="N176" s="47"/>
      <c r="P176" s="14">
        <v>1999994.62</v>
      </c>
      <c r="R176" s="14">
        <v>0</v>
      </c>
      <c r="T176" s="14">
        <v>0</v>
      </c>
      <c r="V176" s="14">
        <v>2039300.05</v>
      </c>
      <c r="X176" s="14">
        <v>0</v>
      </c>
      <c r="Z176" s="14">
        <v>0</v>
      </c>
      <c r="AB176" s="47">
        <v>0</v>
      </c>
      <c r="AC176" s="47"/>
      <c r="AE176" s="14">
        <v>0</v>
      </c>
      <c r="AG176" s="14">
        <v>0</v>
      </c>
      <c r="AH176" s="14">
        <v>0</v>
      </c>
      <c r="AJ176" s="47">
        <v>0</v>
      </c>
      <c r="AK176" s="47"/>
      <c r="AM176" s="14">
        <v>0</v>
      </c>
      <c r="AN176" s="47">
        <v>4039294.67</v>
      </c>
      <c r="AO176" s="47"/>
      <c r="AP176" s="47"/>
      <c r="AQ176" s="47">
        <v>1.33</v>
      </c>
      <c r="AR176" s="47"/>
      <c r="AS176" s="47"/>
      <c r="AT176" s="47">
        <v>99.99</v>
      </c>
      <c r="AU176" s="47"/>
      <c r="AV176" s="47"/>
    </row>
    <row r="177" spans="3:48" ht="6.75" customHeight="1" x14ac:dyDescent="0.25">
      <c r="C177" s="16">
        <v>279063</v>
      </c>
      <c r="E177" s="17" t="s">
        <v>257</v>
      </c>
      <c r="F177" s="17"/>
      <c r="G177" s="17"/>
      <c r="H177" s="17"/>
      <c r="I177" s="17"/>
      <c r="J177" s="14">
        <v>18358445</v>
      </c>
      <c r="L177" s="14">
        <v>18491493</v>
      </c>
      <c r="M177" s="47">
        <v>36849938</v>
      </c>
      <c r="N177" s="47"/>
      <c r="P177" s="14">
        <v>7398931.25</v>
      </c>
      <c r="R177" s="14">
        <v>3925548.2</v>
      </c>
      <c r="T177" s="14">
        <v>1674690.7</v>
      </c>
      <c r="V177" s="14">
        <v>1064633.76</v>
      </c>
      <c r="X177" s="14">
        <v>2045677.79</v>
      </c>
      <c r="Z177" s="14">
        <v>2980316.59</v>
      </c>
      <c r="AB177" s="47">
        <v>8443347.1899999995</v>
      </c>
      <c r="AC177" s="47"/>
      <c r="AE177" s="14">
        <v>2574375.63</v>
      </c>
      <c r="AG177" s="14">
        <v>5397594.5499999998</v>
      </c>
      <c r="AH177" s="14">
        <v>229595.65</v>
      </c>
      <c r="AJ177" s="47">
        <v>0</v>
      </c>
      <c r="AK177" s="47"/>
      <c r="AM177" s="14">
        <v>0</v>
      </c>
      <c r="AN177" s="47">
        <v>35734711.310000002</v>
      </c>
      <c r="AO177" s="47"/>
      <c r="AP177" s="47"/>
      <c r="AQ177" s="47">
        <v>1115226.69</v>
      </c>
      <c r="AR177" s="47"/>
      <c r="AS177" s="47"/>
      <c r="AT177" s="47">
        <v>96.97</v>
      </c>
      <c r="AU177" s="47"/>
      <c r="AV177" s="47"/>
    </row>
    <row r="178" spans="3:48" ht="6.75" customHeight="1" x14ac:dyDescent="0.25">
      <c r="C178" s="16">
        <v>279064</v>
      </c>
      <c r="E178" s="17" t="s">
        <v>222</v>
      </c>
      <c r="F178" s="17"/>
      <c r="G178" s="17"/>
      <c r="H178" s="17"/>
      <c r="I178" s="17"/>
      <c r="J178" s="14">
        <v>6909771</v>
      </c>
      <c r="L178" s="14">
        <v>9731012</v>
      </c>
      <c r="M178" s="47">
        <v>16640783</v>
      </c>
      <c r="N178" s="47"/>
      <c r="P178" s="14">
        <v>0</v>
      </c>
      <c r="R178" s="14">
        <v>2940374.67</v>
      </c>
      <c r="T178" s="14">
        <v>5999532.75</v>
      </c>
      <c r="V178" s="14">
        <v>0</v>
      </c>
      <c r="X178" s="14">
        <v>2013477.15</v>
      </c>
      <c r="Z178" s="14">
        <v>0</v>
      </c>
      <c r="AB178" s="47">
        <v>0</v>
      </c>
      <c r="AC178" s="47"/>
      <c r="AE178" s="14">
        <v>0</v>
      </c>
      <c r="AG178" s="14">
        <v>5686930</v>
      </c>
      <c r="AH178" s="14">
        <v>0</v>
      </c>
      <c r="AJ178" s="47">
        <v>0</v>
      </c>
      <c r="AK178" s="47"/>
      <c r="AM178" s="14">
        <v>0</v>
      </c>
      <c r="AN178" s="47">
        <v>16640314.57</v>
      </c>
      <c r="AO178" s="47"/>
      <c r="AP178" s="47"/>
      <c r="AQ178" s="47">
        <v>468.43</v>
      </c>
      <c r="AR178" s="47"/>
      <c r="AS178" s="47"/>
      <c r="AT178" s="47">
        <v>99.99</v>
      </c>
      <c r="AU178" s="47"/>
      <c r="AV178" s="47"/>
    </row>
    <row r="179" spans="3:48" ht="6.75" customHeight="1" x14ac:dyDescent="0.25">
      <c r="C179" s="16">
        <v>279066</v>
      </c>
      <c r="E179" s="17" t="s">
        <v>258</v>
      </c>
      <c r="F179" s="17"/>
      <c r="G179" s="17"/>
      <c r="H179" s="17"/>
      <c r="I179" s="17"/>
      <c r="J179" s="14">
        <v>13178480</v>
      </c>
      <c r="L179" s="14">
        <v>17963330</v>
      </c>
      <c r="M179" s="47">
        <v>31141810</v>
      </c>
      <c r="N179" s="47"/>
      <c r="P179" s="14">
        <v>0</v>
      </c>
      <c r="R179" s="14">
        <v>3675808.7</v>
      </c>
      <c r="T179" s="14">
        <v>3373152.47</v>
      </c>
      <c r="V179" s="14">
        <v>5069671.67</v>
      </c>
      <c r="X179" s="14">
        <v>6621314.1699999999</v>
      </c>
      <c r="Z179" s="14">
        <v>5112960.32</v>
      </c>
      <c r="AB179" s="47">
        <v>1973451.94</v>
      </c>
      <c r="AC179" s="47"/>
      <c r="AE179" s="14">
        <v>105362</v>
      </c>
      <c r="AG179" s="14">
        <v>1480027.82</v>
      </c>
      <c r="AH179" s="14">
        <v>-460563.82</v>
      </c>
      <c r="AJ179" s="47">
        <v>700000</v>
      </c>
      <c r="AK179" s="47"/>
      <c r="AM179" s="14">
        <v>0</v>
      </c>
      <c r="AN179" s="47">
        <v>27651185.27</v>
      </c>
      <c r="AO179" s="47"/>
      <c r="AP179" s="47"/>
      <c r="AQ179" s="47">
        <v>3490624.73</v>
      </c>
      <c r="AR179" s="47"/>
      <c r="AS179" s="47"/>
      <c r="AT179" s="47">
        <v>88.79</v>
      </c>
      <c r="AU179" s="47"/>
      <c r="AV179" s="47"/>
    </row>
    <row r="180" spans="3:48" ht="6" customHeight="1" x14ac:dyDescent="0.25">
      <c r="C180" s="16">
        <v>281856</v>
      </c>
      <c r="E180" s="17" t="s">
        <v>199</v>
      </c>
      <c r="F180" s="17"/>
      <c r="G180" s="17"/>
      <c r="H180" s="17"/>
      <c r="I180" s="17"/>
      <c r="J180" s="47">
        <v>199995</v>
      </c>
      <c r="L180" s="47">
        <v>-199995</v>
      </c>
      <c r="M180" s="47">
        <v>0</v>
      </c>
      <c r="N180" s="47"/>
      <c r="P180" s="47">
        <v>0</v>
      </c>
      <c r="R180" s="47">
        <v>0</v>
      </c>
      <c r="T180" s="47">
        <v>0</v>
      </c>
      <c r="V180" s="47">
        <v>0</v>
      </c>
      <c r="X180" s="47">
        <v>0</v>
      </c>
      <c r="Z180" s="47">
        <v>0</v>
      </c>
      <c r="AB180" s="47">
        <v>0</v>
      </c>
      <c r="AC180" s="47"/>
      <c r="AE180" s="47">
        <v>0</v>
      </c>
      <c r="AG180" s="47">
        <v>0</v>
      </c>
      <c r="AH180" s="47">
        <v>0</v>
      </c>
      <c r="AJ180" s="47">
        <v>0</v>
      </c>
      <c r="AK180" s="47"/>
      <c r="AM180" s="47">
        <v>0</v>
      </c>
      <c r="AN180" s="47">
        <v>0</v>
      </c>
      <c r="AO180" s="47"/>
      <c r="AP180" s="47"/>
      <c r="AQ180" s="47">
        <v>0</v>
      </c>
      <c r="AR180" s="47"/>
      <c r="AS180" s="47"/>
      <c r="AT180" s="47">
        <v>0</v>
      </c>
      <c r="AU180" s="47"/>
      <c r="AV180" s="47"/>
    </row>
    <row r="181" spans="3:48" ht="6" customHeight="1" x14ac:dyDescent="0.25">
      <c r="C181" s="16">
        <v>284279</v>
      </c>
      <c r="E181" s="17" t="s">
        <v>193</v>
      </c>
      <c r="F181" s="17"/>
      <c r="G181" s="17"/>
      <c r="H181" s="17"/>
      <c r="I181" s="17"/>
      <c r="J181" s="47">
        <v>1000000</v>
      </c>
      <c r="L181" s="47">
        <v>8637199</v>
      </c>
      <c r="M181" s="47">
        <v>9637199</v>
      </c>
      <c r="N181" s="47"/>
      <c r="P181" s="47">
        <v>0</v>
      </c>
      <c r="R181" s="47">
        <v>0</v>
      </c>
      <c r="T181" s="47">
        <v>0</v>
      </c>
      <c r="V181" s="47">
        <v>2937030.78</v>
      </c>
      <c r="X181" s="47">
        <v>1000000</v>
      </c>
      <c r="Z181" s="47">
        <v>0</v>
      </c>
      <c r="AB181" s="47">
        <v>5700166.8899999997</v>
      </c>
      <c r="AC181" s="47"/>
      <c r="AE181" s="47">
        <v>0</v>
      </c>
      <c r="AG181" s="47">
        <v>0</v>
      </c>
      <c r="AH181" s="47">
        <v>0</v>
      </c>
      <c r="AJ181" s="47">
        <v>0</v>
      </c>
      <c r="AK181" s="47"/>
      <c r="AM181" s="47">
        <v>0</v>
      </c>
      <c r="AN181" s="47">
        <v>9637197.6699999999</v>
      </c>
      <c r="AO181" s="47"/>
      <c r="AP181" s="47"/>
      <c r="AQ181" s="47">
        <v>1.33</v>
      </c>
      <c r="AR181" s="47"/>
      <c r="AS181" s="47"/>
      <c r="AT181" s="47">
        <v>99.99</v>
      </c>
      <c r="AU181" s="47"/>
      <c r="AV181" s="47"/>
    </row>
    <row r="182" spans="3:48" ht="6" customHeight="1" x14ac:dyDescent="0.25">
      <c r="C182" s="16">
        <v>285077</v>
      </c>
      <c r="E182" s="17" t="s">
        <v>194</v>
      </c>
      <c r="F182" s="17"/>
      <c r="G182" s="17"/>
      <c r="H182" s="17"/>
      <c r="I182" s="17"/>
      <c r="J182" s="47">
        <v>1000000</v>
      </c>
      <c r="L182" s="47">
        <v>3464114</v>
      </c>
      <c r="M182" s="47">
        <v>4464114</v>
      </c>
      <c r="N182" s="47"/>
      <c r="P182" s="47">
        <v>0</v>
      </c>
      <c r="R182" s="47">
        <v>0</v>
      </c>
      <c r="T182" s="47">
        <v>0</v>
      </c>
      <c r="V182" s="47">
        <v>0</v>
      </c>
      <c r="X182" s="47">
        <v>0</v>
      </c>
      <c r="Z182" s="47">
        <v>2000000</v>
      </c>
      <c r="AB182" s="47">
        <v>440000</v>
      </c>
      <c r="AC182" s="47"/>
      <c r="AE182" s="47">
        <v>0</v>
      </c>
      <c r="AG182" s="47">
        <v>0</v>
      </c>
      <c r="AH182" s="47">
        <v>0</v>
      </c>
      <c r="AJ182" s="47">
        <v>0</v>
      </c>
      <c r="AK182" s="47"/>
      <c r="AM182" s="47">
        <v>0</v>
      </c>
      <c r="AN182" s="47">
        <v>2440000</v>
      </c>
      <c r="AO182" s="47"/>
      <c r="AP182" s="47"/>
      <c r="AQ182" s="47">
        <v>2024114</v>
      </c>
      <c r="AR182" s="47"/>
      <c r="AS182" s="47"/>
      <c r="AT182" s="47">
        <v>54.65</v>
      </c>
      <c r="AU182" s="47"/>
      <c r="AV182" s="47"/>
    </row>
    <row r="183" spans="3:48" ht="6" customHeight="1" x14ac:dyDescent="0.25">
      <c r="C183" s="16">
        <v>287625</v>
      </c>
      <c r="E183" s="17" t="s">
        <v>259</v>
      </c>
      <c r="F183" s="17"/>
      <c r="G183" s="17"/>
      <c r="H183" s="17"/>
      <c r="I183" s="17"/>
      <c r="J183" s="47">
        <v>19602547</v>
      </c>
      <c r="L183" s="47">
        <v>21405563</v>
      </c>
      <c r="M183" s="47">
        <v>41008110</v>
      </c>
      <c r="N183" s="47"/>
      <c r="P183" s="47">
        <v>4695350.49</v>
      </c>
      <c r="R183" s="47">
        <v>0</v>
      </c>
      <c r="T183" s="47">
        <v>4952431.24</v>
      </c>
      <c r="V183" s="47">
        <v>5528491.6799999997</v>
      </c>
      <c r="X183" s="47">
        <v>7353072.8399999999</v>
      </c>
      <c r="Z183" s="47">
        <v>5043391.84</v>
      </c>
      <c r="AB183" s="47">
        <v>5080500.12</v>
      </c>
      <c r="AC183" s="47"/>
      <c r="AE183" s="47">
        <v>809410.43</v>
      </c>
      <c r="AG183" s="47">
        <v>2916270.35</v>
      </c>
      <c r="AH183" s="47">
        <v>215935.2</v>
      </c>
      <c r="AJ183" s="47">
        <v>0</v>
      </c>
      <c r="AK183" s="47"/>
      <c r="AM183" s="47">
        <v>0</v>
      </c>
      <c r="AN183" s="47">
        <v>36594854.189999998</v>
      </c>
      <c r="AO183" s="47"/>
      <c r="AP183" s="47"/>
      <c r="AQ183" s="47">
        <v>4413255.8099999996</v>
      </c>
      <c r="AR183" s="47"/>
      <c r="AS183" s="47"/>
      <c r="AT183" s="47">
        <v>89.23</v>
      </c>
      <c r="AU183" s="47"/>
      <c r="AV183" s="47"/>
    </row>
    <row r="184" spans="3:48" ht="6" customHeight="1" x14ac:dyDescent="0.25">
      <c r="C184" s="16">
        <v>294250</v>
      </c>
      <c r="E184" s="17" t="s">
        <v>251</v>
      </c>
      <c r="F184" s="17"/>
      <c r="G184" s="17"/>
      <c r="H184" s="17"/>
      <c r="I184" s="17"/>
      <c r="J184" s="47">
        <v>0</v>
      </c>
      <c r="L184" s="47">
        <v>19725187</v>
      </c>
      <c r="M184" s="47">
        <v>19725187</v>
      </c>
      <c r="N184" s="47"/>
      <c r="P184" s="47">
        <v>0</v>
      </c>
      <c r="R184" s="47">
        <v>0</v>
      </c>
      <c r="T184" s="47">
        <v>3000092.33</v>
      </c>
      <c r="V184" s="47">
        <v>0</v>
      </c>
      <c r="X184" s="47">
        <v>0</v>
      </c>
      <c r="Z184" s="47">
        <v>0</v>
      </c>
      <c r="AB184" s="47">
        <v>14000762.34</v>
      </c>
      <c r="AC184" s="47"/>
      <c r="AE184" s="47">
        <v>1346937</v>
      </c>
      <c r="AG184" s="47">
        <v>1154626.4099999999</v>
      </c>
      <c r="AH184" s="47">
        <v>0</v>
      </c>
      <c r="AJ184" s="47">
        <v>0</v>
      </c>
      <c r="AK184" s="47"/>
      <c r="AM184" s="47">
        <v>0</v>
      </c>
      <c r="AN184" s="47">
        <v>19502418.079999998</v>
      </c>
      <c r="AO184" s="47"/>
      <c r="AP184" s="47"/>
      <c r="AQ184" s="47">
        <v>222768.92</v>
      </c>
      <c r="AR184" s="47"/>
      <c r="AS184" s="47"/>
      <c r="AT184" s="47">
        <v>98.87</v>
      </c>
      <c r="AU184" s="47"/>
      <c r="AV184" s="47"/>
    </row>
    <row r="185" spans="3:48" ht="6.75" customHeight="1" x14ac:dyDescent="0.25">
      <c r="C185" s="16">
        <v>294993</v>
      </c>
      <c r="E185" s="17" t="s">
        <v>224</v>
      </c>
      <c r="F185" s="17"/>
      <c r="G185" s="17"/>
      <c r="H185" s="17"/>
      <c r="I185" s="17"/>
      <c r="J185" s="14">
        <v>6909771</v>
      </c>
      <c r="L185" s="14">
        <v>33016509</v>
      </c>
      <c r="M185" s="47">
        <v>39926280</v>
      </c>
      <c r="N185" s="47"/>
      <c r="P185" s="14">
        <v>0</v>
      </c>
      <c r="R185" s="14">
        <v>6884779.7400000002</v>
      </c>
      <c r="T185" s="14">
        <v>7524705.1299999999</v>
      </c>
      <c r="V185" s="14">
        <v>6909193.2800000003</v>
      </c>
      <c r="X185" s="14">
        <v>5249081.62</v>
      </c>
      <c r="Z185" s="14">
        <v>3449278</v>
      </c>
      <c r="AB185" s="47">
        <v>5109241.18</v>
      </c>
      <c r="AC185" s="47"/>
      <c r="AE185" s="14">
        <v>0</v>
      </c>
      <c r="AG185" s="14">
        <v>0</v>
      </c>
      <c r="AH185" s="14">
        <v>0</v>
      </c>
      <c r="AJ185" s="47">
        <v>0</v>
      </c>
      <c r="AK185" s="47"/>
      <c r="AM185" s="14">
        <v>0</v>
      </c>
      <c r="AN185" s="47">
        <v>35126278.950000003</v>
      </c>
      <c r="AO185" s="47"/>
      <c r="AP185" s="47"/>
      <c r="AQ185" s="47">
        <v>4800001.05</v>
      </c>
      <c r="AR185" s="47"/>
      <c r="AS185" s="47"/>
      <c r="AT185" s="47">
        <v>87.97</v>
      </c>
      <c r="AU185" s="47"/>
      <c r="AV185" s="47"/>
    </row>
    <row r="186" spans="3:48" ht="6.75" customHeight="1" x14ac:dyDescent="0.25">
      <c r="C186" s="16">
        <v>295521</v>
      </c>
      <c r="E186" s="17" t="s">
        <v>174</v>
      </c>
      <c r="F186" s="17"/>
      <c r="G186" s="17"/>
      <c r="H186" s="17"/>
      <c r="I186" s="17"/>
      <c r="J186" s="14">
        <v>0</v>
      </c>
      <c r="L186" s="14">
        <v>1099513</v>
      </c>
      <c r="M186" s="47">
        <v>1099513</v>
      </c>
      <c r="N186" s="47"/>
      <c r="P186" s="14">
        <v>0</v>
      </c>
      <c r="R186" s="14">
        <v>0</v>
      </c>
      <c r="T186" s="14">
        <v>0</v>
      </c>
      <c r="V186" s="14">
        <v>0</v>
      </c>
      <c r="X186" s="14">
        <v>1099511.71</v>
      </c>
      <c r="Z186" s="14">
        <v>0</v>
      </c>
      <c r="AB186" s="47">
        <v>0</v>
      </c>
      <c r="AC186" s="47"/>
      <c r="AE186" s="14">
        <v>0</v>
      </c>
      <c r="AG186" s="14">
        <v>0</v>
      </c>
      <c r="AH186" s="14">
        <v>0</v>
      </c>
      <c r="AJ186" s="47">
        <v>0</v>
      </c>
      <c r="AK186" s="47"/>
      <c r="AM186" s="14">
        <v>0</v>
      </c>
      <c r="AN186" s="47">
        <v>1099511.71</v>
      </c>
      <c r="AO186" s="47"/>
      <c r="AP186" s="47"/>
      <c r="AQ186" s="47">
        <v>1.29</v>
      </c>
      <c r="AR186" s="47"/>
      <c r="AS186" s="47"/>
      <c r="AT186" s="47">
        <v>99.99</v>
      </c>
      <c r="AU186" s="47"/>
      <c r="AV186" s="47"/>
    </row>
    <row r="187" spans="3:48" ht="6.75" customHeight="1" x14ac:dyDescent="0.25">
      <c r="C187" s="16">
        <v>297125</v>
      </c>
      <c r="E187" s="17" t="s">
        <v>175</v>
      </c>
      <c r="F187" s="17"/>
      <c r="G187" s="17"/>
      <c r="H187" s="17"/>
      <c r="I187" s="17"/>
      <c r="J187" s="14">
        <v>150000</v>
      </c>
      <c r="L187" s="14">
        <v>-150000</v>
      </c>
      <c r="M187" s="47">
        <v>0</v>
      </c>
      <c r="N187" s="47"/>
      <c r="P187" s="14">
        <v>0</v>
      </c>
      <c r="R187" s="14">
        <v>0</v>
      </c>
      <c r="T187" s="14">
        <v>0</v>
      </c>
      <c r="V187" s="14">
        <v>0</v>
      </c>
      <c r="X187" s="14">
        <v>0</v>
      </c>
      <c r="Z187" s="14">
        <v>0</v>
      </c>
      <c r="AB187" s="47">
        <v>0</v>
      </c>
      <c r="AC187" s="47"/>
      <c r="AE187" s="14">
        <v>0</v>
      </c>
      <c r="AG187" s="14">
        <v>0</v>
      </c>
      <c r="AH187" s="14">
        <v>0</v>
      </c>
      <c r="AJ187" s="47">
        <v>0</v>
      </c>
      <c r="AK187" s="47"/>
      <c r="AM187" s="14">
        <v>0</v>
      </c>
      <c r="AN187" s="47">
        <v>0</v>
      </c>
      <c r="AO187" s="47"/>
      <c r="AP187" s="47"/>
      <c r="AQ187" s="47">
        <v>0</v>
      </c>
      <c r="AR187" s="47"/>
      <c r="AS187" s="47"/>
      <c r="AT187" s="47">
        <v>0</v>
      </c>
      <c r="AU187" s="47"/>
      <c r="AV187" s="47"/>
    </row>
    <row r="188" spans="3:48" ht="6" customHeight="1" x14ac:dyDescent="0.25">
      <c r="C188" s="58">
        <v>297188</v>
      </c>
      <c r="E188" s="17" t="s">
        <v>474</v>
      </c>
      <c r="F188" s="17"/>
      <c r="G188" s="17"/>
      <c r="H188" s="17"/>
      <c r="I188" s="17"/>
      <c r="J188" s="47">
        <v>0</v>
      </c>
      <c r="L188" s="47">
        <v>100000</v>
      </c>
      <c r="M188" s="47">
        <v>100000</v>
      </c>
      <c r="N188" s="47"/>
      <c r="P188" s="47">
        <v>0</v>
      </c>
      <c r="R188" s="47">
        <v>0</v>
      </c>
      <c r="T188" s="47">
        <v>0</v>
      </c>
      <c r="V188" s="47">
        <v>0</v>
      </c>
      <c r="X188" s="47">
        <v>0</v>
      </c>
      <c r="Z188" s="47">
        <v>0</v>
      </c>
      <c r="AB188" s="47">
        <v>0</v>
      </c>
      <c r="AC188" s="47"/>
      <c r="AE188" s="47">
        <v>0</v>
      </c>
      <c r="AG188" s="47">
        <v>0</v>
      </c>
      <c r="AH188" s="47">
        <v>0</v>
      </c>
      <c r="AJ188" s="47">
        <v>0</v>
      </c>
      <c r="AK188" s="47"/>
      <c r="AM188" s="47">
        <v>0</v>
      </c>
      <c r="AN188" s="47">
        <v>0</v>
      </c>
      <c r="AO188" s="47"/>
      <c r="AP188" s="47"/>
      <c r="AQ188" s="47">
        <v>100000</v>
      </c>
      <c r="AR188" s="47"/>
      <c r="AS188" s="47"/>
      <c r="AT188" s="47">
        <v>0</v>
      </c>
      <c r="AU188" s="47"/>
      <c r="AV188" s="47"/>
    </row>
    <row r="189" spans="3:48" ht="6" customHeight="1" x14ac:dyDescent="0.25">
      <c r="C189" s="16">
        <v>299129</v>
      </c>
      <c r="E189" s="17" t="s">
        <v>198</v>
      </c>
      <c r="F189" s="17"/>
      <c r="G189" s="17"/>
      <c r="H189" s="17"/>
      <c r="I189" s="17"/>
      <c r="J189" s="47">
        <v>0</v>
      </c>
      <c r="L189" s="47">
        <v>17276779</v>
      </c>
      <c r="M189" s="47">
        <v>17276779</v>
      </c>
      <c r="N189" s="47"/>
      <c r="P189" s="47">
        <v>0</v>
      </c>
      <c r="R189" s="47">
        <v>5999997.4500000002</v>
      </c>
      <c r="T189" s="47">
        <v>4999999.4800000004</v>
      </c>
      <c r="V189" s="47">
        <v>2013003.43</v>
      </c>
      <c r="X189" s="47">
        <v>0</v>
      </c>
      <c r="Z189" s="47">
        <v>2599999.5299999998</v>
      </c>
      <c r="AB189" s="47">
        <v>1663778.45</v>
      </c>
      <c r="AC189" s="47"/>
      <c r="AE189" s="47">
        <v>0</v>
      </c>
      <c r="AG189" s="47">
        <v>0</v>
      </c>
      <c r="AH189" s="47">
        <v>0</v>
      </c>
      <c r="AJ189" s="47">
        <v>0</v>
      </c>
      <c r="AK189" s="47"/>
      <c r="AM189" s="47">
        <v>0</v>
      </c>
      <c r="AN189" s="47">
        <v>17276778.34</v>
      </c>
      <c r="AO189" s="47"/>
      <c r="AP189" s="47"/>
      <c r="AQ189" s="47">
        <v>0.66</v>
      </c>
      <c r="AR189" s="47"/>
      <c r="AS189" s="47"/>
      <c r="AT189" s="47">
        <v>99.99</v>
      </c>
      <c r="AU189" s="47"/>
      <c r="AV189" s="47"/>
    </row>
    <row r="190" spans="3:48" ht="6.75" customHeight="1" x14ac:dyDescent="0.25">
      <c r="C190" s="16">
        <v>299508</v>
      </c>
      <c r="E190" s="16" t="s">
        <v>235</v>
      </c>
      <c r="F190" s="16"/>
      <c r="G190" s="16"/>
      <c r="H190" s="16"/>
      <c r="I190" s="16"/>
      <c r="J190" s="14">
        <v>0</v>
      </c>
      <c r="L190" s="14">
        <v>61789100</v>
      </c>
      <c r="M190" s="47">
        <v>61789100</v>
      </c>
      <c r="N190" s="47"/>
      <c r="P190" s="14">
        <v>0</v>
      </c>
      <c r="R190" s="14">
        <v>0</v>
      </c>
      <c r="T190" s="14">
        <v>0</v>
      </c>
      <c r="V190" s="14">
        <v>0</v>
      </c>
      <c r="X190" s="14">
        <v>0</v>
      </c>
      <c r="Z190" s="14">
        <v>0</v>
      </c>
      <c r="AB190" s="47">
        <v>0</v>
      </c>
      <c r="AC190" s="47"/>
      <c r="AE190" s="14">
        <v>0</v>
      </c>
      <c r="AG190" s="14">
        <v>0</v>
      </c>
      <c r="AH190" s="14">
        <v>2354577.5</v>
      </c>
      <c r="AJ190" s="47">
        <v>17506197.920000002</v>
      </c>
      <c r="AK190" s="47"/>
      <c r="AM190" s="14">
        <v>0</v>
      </c>
      <c r="AN190" s="47">
        <v>19860775.420000002</v>
      </c>
      <c r="AO190" s="47"/>
      <c r="AP190" s="47"/>
      <c r="AQ190" s="47">
        <v>41928324.579999998</v>
      </c>
      <c r="AR190" s="47"/>
      <c r="AS190" s="47"/>
      <c r="AT190" s="47">
        <v>32.14</v>
      </c>
      <c r="AU190" s="47"/>
      <c r="AV190" s="47"/>
    </row>
    <row r="191" spans="3:48" ht="6" customHeight="1" x14ac:dyDescent="0.25">
      <c r="C191" s="16">
        <v>300722</v>
      </c>
      <c r="E191" s="17" t="s">
        <v>223</v>
      </c>
      <c r="F191" s="17"/>
      <c r="G191" s="17"/>
      <c r="H191" s="17"/>
      <c r="I191" s="17"/>
      <c r="J191" s="47">
        <v>0</v>
      </c>
      <c r="L191" s="47">
        <v>6000000</v>
      </c>
      <c r="M191" s="47">
        <v>6000000</v>
      </c>
      <c r="N191" s="47"/>
      <c r="P191" s="47">
        <v>0</v>
      </c>
      <c r="R191" s="47">
        <v>0</v>
      </c>
      <c r="T191" s="47">
        <v>0</v>
      </c>
      <c r="V191" s="47">
        <v>0</v>
      </c>
      <c r="X191" s="47">
        <v>0</v>
      </c>
      <c r="Z191" s="47">
        <v>0</v>
      </c>
      <c r="AB191" s="47">
        <v>5999999.54</v>
      </c>
      <c r="AC191" s="47"/>
      <c r="AE191" s="47">
        <v>0</v>
      </c>
      <c r="AG191" s="47">
        <v>0</v>
      </c>
      <c r="AH191" s="47">
        <v>0</v>
      </c>
      <c r="AJ191" s="47">
        <v>0</v>
      </c>
      <c r="AK191" s="47"/>
      <c r="AM191" s="47">
        <v>0</v>
      </c>
      <c r="AN191" s="47">
        <v>5999999.54</v>
      </c>
      <c r="AO191" s="47"/>
      <c r="AP191" s="47"/>
      <c r="AQ191" s="47">
        <v>0.46</v>
      </c>
      <c r="AR191" s="47"/>
      <c r="AS191" s="47"/>
      <c r="AT191" s="47">
        <v>99.99</v>
      </c>
      <c r="AU191" s="47"/>
      <c r="AV191" s="47"/>
    </row>
    <row r="192" spans="3:48" ht="6" customHeight="1" x14ac:dyDescent="0.25">
      <c r="C192" s="16">
        <v>301210</v>
      </c>
      <c r="E192" s="17" t="s">
        <v>246</v>
      </c>
      <c r="F192" s="17"/>
      <c r="G192" s="17"/>
      <c r="H192" s="17"/>
      <c r="I192" s="17"/>
      <c r="J192" s="47">
        <v>0</v>
      </c>
      <c r="L192" s="47">
        <v>2000000</v>
      </c>
      <c r="M192" s="47">
        <v>2000000</v>
      </c>
      <c r="N192" s="47"/>
      <c r="P192" s="47">
        <v>0</v>
      </c>
      <c r="R192" s="47">
        <v>0</v>
      </c>
      <c r="T192" s="47">
        <v>0</v>
      </c>
      <c r="V192" s="47">
        <v>0</v>
      </c>
      <c r="X192" s="47">
        <v>0</v>
      </c>
      <c r="Z192" s="47">
        <v>0</v>
      </c>
      <c r="AB192" s="47">
        <v>0</v>
      </c>
      <c r="AC192" s="47"/>
      <c r="AE192" s="47">
        <v>0</v>
      </c>
      <c r="AG192" s="47">
        <v>0</v>
      </c>
      <c r="AH192" s="47">
        <v>1587379.75</v>
      </c>
      <c r="AJ192" s="47">
        <v>400000</v>
      </c>
      <c r="AK192" s="47"/>
      <c r="AM192" s="47">
        <v>0</v>
      </c>
      <c r="AN192" s="47">
        <v>1987379.75</v>
      </c>
      <c r="AO192" s="47"/>
      <c r="AP192" s="47"/>
      <c r="AQ192" s="47">
        <v>12620.25</v>
      </c>
      <c r="AR192" s="47"/>
      <c r="AS192" s="47"/>
      <c r="AT192" s="47">
        <v>99.36</v>
      </c>
      <c r="AU192" s="47"/>
      <c r="AV192" s="47"/>
    </row>
    <row r="193" spans="1:48" ht="6.75" customHeight="1" x14ac:dyDescent="0.25">
      <c r="C193" s="16">
        <v>301366</v>
      </c>
      <c r="E193" s="17" t="s">
        <v>236</v>
      </c>
      <c r="F193" s="17"/>
      <c r="G193" s="17"/>
      <c r="H193" s="17"/>
      <c r="I193" s="17"/>
      <c r="J193" s="14">
        <v>0</v>
      </c>
      <c r="L193" s="14">
        <v>61789100</v>
      </c>
      <c r="M193" s="47">
        <v>61789100</v>
      </c>
      <c r="N193" s="47"/>
      <c r="P193" s="14">
        <v>0</v>
      </c>
      <c r="R193" s="14">
        <v>0</v>
      </c>
      <c r="T193" s="14">
        <v>0</v>
      </c>
      <c r="V193" s="14">
        <v>0</v>
      </c>
      <c r="X193" s="14">
        <v>0</v>
      </c>
      <c r="Z193" s="14">
        <v>0</v>
      </c>
      <c r="AB193" s="47">
        <v>0</v>
      </c>
      <c r="AC193" s="47"/>
      <c r="AE193" s="14">
        <v>0</v>
      </c>
      <c r="AG193" s="14">
        <v>0</v>
      </c>
      <c r="AH193" s="14">
        <v>36556422.5</v>
      </c>
      <c r="AJ193" s="47">
        <v>1195523.19</v>
      </c>
      <c r="AK193" s="47"/>
      <c r="AM193" s="14">
        <v>0</v>
      </c>
      <c r="AN193" s="47">
        <v>37751945.689999998</v>
      </c>
      <c r="AO193" s="47"/>
      <c r="AP193" s="47"/>
      <c r="AQ193" s="47">
        <v>24037154.309999999</v>
      </c>
      <c r="AR193" s="47"/>
      <c r="AS193" s="47"/>
      <c r="AT193" s="47">
        <v>61.09</v>
      </c>
      <c r="AU193" s="47"/>
      <c r="AV193" s="47"/>
    </row>
    <row r="194" spans="1:48" ht="6.75" customHeight="1" x14ac:dyDescent="0.25">
      <c r="C194" s="58">
        <v>316456</v>
      </c>
      <c r="E194" s="17" t="s">
        <v>420</v>
      </c>
      <c r="F194" s="17"/>
      <c r="G194" s="17"/>
      <c r="H194" s="17"/>
      <c r="I194" s="17"/>
      <c r="J194" s="14">
        <v>0</v>
      </c>
      <c r="L194" s="14">
        <v>544000</v>
      </c>
      <c r="M194" s="47">
        <v>544000</v>
      </c>
      <c r="N194" s="47"/>
      <c r="P194" s="14">
        <v>0</v>
      </c>
      <c r="R194" s="14">
        <v>0</v>
      </c>
      <c r="T194" s="14">
        <v>0</v>
      </c>
      <c r="V194" s="14">
        <v>0</v>
      </c>
      <c r="X194" s="14">
        <v>0</v>
      </c>
      <c r="Z194" s="14">
        <v>0</v>
      </c>
      <c r="AB194" s="47">
        <v>0</v>
      </c>
      <c r="AC194" s="47"/>
      <c r="AE194" s="14">
        <v>0</v>
      </c>
      <c r="AG194" s="14">
        <v>0</v>
      </c>
      <c r="AH194" s="14">
        <v>0</v>
      </c>
      <c r="AJ194" s="47">
        <v>184477</v>
      </c>
      <c r="AK194" s="47"/>
      <c r="AM194" s="14">
        <v>0</v>
      </c>
      <c r="AN194" s="47">
        <v>184477</v>
      </c>
      <c r="AO194" s="47"/>
      <c r="AP194" s="47"/>
      <c r="AQ194" s="47">
        <v>359523</v>
      </c>
      <c r="AR194" s="47"/>
      <c r="AS194" s="47"/>
      <c r="AT194" s="47">
        <v>33.909999999999997</v>
      </c>
      <c r="AU194" s="47"/>
      <c r="AV194" s="47"/>
    </row>
    <row r="195" spans="1:48" ht="6.75" customHeight="1" x14ac:dyDescent="0.25">
      <c r="C195" s="16">
        <v>61755</v>
      </c>
      <c r="E195" s="17" t="s">
        <v>238</v>
      </c>
      <c r="F195" s="17"/>
      <c r="G195" s="17"/>
      <c r="H195" s="17"/>
      <c r="I195" s="17"/>
      <c r="J195" s="14">
        <v>14547694</v>
      </c>
      <c r="L195" s="14">
        <v>-14497694</v>
      </c>
      <c r="M195" s="47">
        <v>50000</v>
      </c>
      <c r="N195" s="47"/>
      <c r="P195" s="14">
        <v>0</v>
      </c>
      <c r="R195" s="14">
        <v>0</v>
      </c>
      <c r="T195" s="14">
        <v>0</v>
      </c>
      <c r="V195" s="14">
        <v>0</v>
      </c>
      <c r="X195" s="14">
        <v>0</v>
      </c>
      <c r="Z195" s="14">
        <v>0</v>
      </c>
      <c r="AB195" s="47">
        <v>0</v>
      </c>
      <c r="AC195" s="47"/>
      <c r="AE195" s="14">
        <v>0</v>
      </c>
      <c r="AG195" s="14">
        <v>0</v>
      </c>
      <c r="AH195" s="14">
        <v>0</v>
      </c>
      <c r="AJ195" s="47">
        <v>0</v>
      </c>
      <c r="AK195" s="47"/>
      <c r="AM195" s="14">
        <v>0</v>
      </c>
      <c r="AN195" s="47">
        <v>0</v>
      </c>
      <c r="AO195" s="47"/>
      <c r="AP195" s="47"/>
      <c r="AQ195" s="47">
        <v>50000</v>
      </c>
      <c r="AR195" s="47"/>
      <c r="AS195" s="47"/>
      <c r="AT195" s="47">
        <v>0</v>
      </c>
      <c r="AU195" s="47"/>
      <c r="AV195" s="47"/>
    </row>
    <row r="196" spans="1:48" ht="3.75" customHeight="1" thickBot="1" x14ac:dyDescent="0.3">
      <c r="A196" s="46" t="s">
        <v>489</v>
      </c>
      <c r="B196" s="46"/>
      <c r="C196" s="46" t="s">
        <v>490</v>
      </c>
      <c r="D196" s="46"/>
      <c r="E196" s="46"/>
      <c r="F196" s="46"/>
      <c r="G196" s="46"/>
      <c r="H196" s="46"/>
      <c r="J196" s="45">
        <v>244773748</v>
      </c>
      <c r="K196" s="45">
        <v>298711256</v>
      </c>
      <c r="L196" s="45"/>
      <c r="M196" s="45">
        <v>543485004</v>
      </c>
      <c r="N196" s="45"/>
      <c r="O196" s="45">
        <v>25009035.969999999</v>
      </c>
      <c r="P196" s="45"/>
      <c r="Q196" s="45">
        <v>38576321.700000003</v>
      </c>
      <c r="R196" s="45"/>
      <c r="S196" s="45">
        <v>67577622.560000002</v>
      </c>
      <c r="T196" s="45"/>
      <c r="U196" s="45">
        <v>43999480.25</v>
      </c>
      <c r="V196" s="45"/>
      <c r="W196" s="45">
        <v>37324124.659999996</v>
      </c>
      <c r="X196" s="45"/>
      <c r="Y196" s="45">
        <v>30094870.079999998</v>
      </c>
      <c r="Z196" s="45"/>
      <c r="AA196" s="45">
        <v>86576142.340000004</v>
      </c>
      <c r="AB196" s="45"/>
      <c r="AC196" s="45"/>
      <c r="AD196" s="45">
        <v>12514729.51</v>
      </c>
      <c r="AE196" s="45"/>
      <c r="AF196" s="45">
        <v>22746762.93</v>
      </c>
      <c r="AG196" s="45"/>
      <c r="AH196" s="45">
        <v>43810935.240000002</v>
      </c>
      <c r="AI196" s="45">
        <v>20226188.02</v>
      </c>
      <c r="AJ196" s="45"/>
      <c r="AK196" s="45"/>
      <c r="AL196" s="45">
        <v>0</v>
      </c>
      <c r="AM196" s="45"/>
      <c r="AN196" s="45">
        <v>428456213.25999999</v>
      </c>
      <c r="AO196" s="45"/>
      <c r="AP196" s="45"/>
      <c r="AQ196" s="45">
        <v>115028790.73999999</v>
      </c>
      <c r="AR196" s="45"/>
      <c r="AS196" s="45"/>
      <c r="AT196" s="45">
        <v>78.83</v>
      </c>
      <c r="AU196" s="45"/>
      <c r="AV196" s="45"/>
    </row>
    <row r="197" spans="1:48" ht="6.75" customHeight="1" thickTop="1" x14ac:dyDescent="0.25">
      <c r="C197" s="16">
        <v>262078</v>
      </c>
      <c r="E197" s="17" t="s">
        <v>265</v>
      </c>
      <c r="F197" s="17"/>
      <c r="G197" s="17"/>
      <c r="H197" s="17"/>
      <c r="I197" s="17"/>
      <c r="J197" s="14">
        <v>0</v>
      </c>
      <c r="L197" s="14">
        <v>957020</v>
      </c>
      <c r="M197" s="47">
        <v>957020</v>
      </c>
      <c r="N197" s="47"/>
      <c r="P197" s="14">
        <v>0</v>
      </c>
      <c r="R197" s="14">
        <v>0</v>
      </c>
      <c r="T197" s="14">
        <v>0</v>
      </c>
      <c r="V197" s="14">
        <v>0</v>
      </c>
      <c r="X197" s="14">
        <v>0</v>
      </c>
      <c r="Z197" s="14">
        <v>0</v>
      </c>
      <c r="AB197" s="47">
        <v>821583.76</v>
      </c>
      <c r="AC197" s="47"/>
      <c r="AE197" s="14">
        <v>0</v>
      </c>
      <c r="AG197" s="14">
        <v>39734.019999999997</v>
      </c>
      <c r="AH197" s="14">
        <v>0</v>
      </c>
      <c r="AJ197" s="47">
        <v>95701.98</v>
      </c>
      <c r="AK197" s="47"/>
      <c r="AM197" s="14">
        <v>0</v>
      </c>
      <c r="AN197" s="47">
        <v>957019.76</v>
      </c>
      <c r="AO197" s="47"/>
      <c r="AP197" s="47"/>
      <c r="AQ197" s="47">
        <v>0.24</v>
      </c>
      <c r="AR197" s="47"/>
      <c r="AS197" s="47"/>
      <c r="AT197" s="47">
        <v>99.99</v>
      </c>
      <c r="AU197" s="47"/>
      <c r="AV197" s="47"/>
    </row>
    <row r="198" spans="1:48" ht="6.75" customHeight="1" x14ac:dyDescent="0.25">
      <c r="C198" s="16">
        <v>262081</v>
      </c>
      <c r="E198" s="17" t="s">
        <v>266</v>
      </c>
      <c r="F198" s="17"/>
      <c r="G198" s="17"/>
      <c r="H198" s="17"/>
      <c r="I198" s="17"/>
      <c r="J198" s="14">
        <v>0</v>
      </c>
      <c r="L198" s="14">
        <v>964897</v>
      </c>
      <c r="M198" s="47">
        <v>964897</v>
      </c>
      <c r="N198" s="47"/>
      <c r="P198" s="14">
        <v>0</v>
      </c>
      <c r="R198" s="14">
        <v>0</v>
      </c>
      <c r="T198" s="14">
        <v>0</v>
      </c>
      <c r="V198" s="14">
        <v>0</v>
      </c>
      <c r="X198" s="14">
        <v>0</v>
      </c>
      <c r="Z198" s="14">
        <v>0</v>
      </c>
      <c r="AB198" s="47">
        <v>0</v>
      </c>
      <c r="AC198" s="47"/>
      <c r="AE198" s="14">
        <v>399945</v>
      </c>
      <c r="AG198" s="14">
        <v>468462.12</v>
      </c>
      <c r="AH198" s="14">
        <v>0</v>
      </c>
      <c r="AJ198" s="47">
        <v>0</v>
      </c>
      <c r="AK198" s="47"/>
      <c r="AM198" s="14">
        <v>0</v>
      </c>
      <c r="AN198" s="47">
        <v>868407.12</v>
      </c>
      <c r="AO198" s="47"/>
      <c r="AP198" s="47"/>
      <c r="AQ198" s="47">
        <v>96489.88</v>
      </c>
      <c r="AR198" s="47"/>
      <c r="AS198" s="47"/>
      <c r="AT198" s="47">
        <v>89.99</v>
      </c>
      <c r="AU198" s="47"/>
      <c r="AV198" s="47"/>
    </row>
    <row r="199" spans="1:48" ht="6.75" customHeight="1" x14ac:dyDescent="0.25">
      <c r="C199" s="16">
        <v>262083</v>
      </c>
      <c r="E199" s="17" t="s">
        <v>267</v>
      </c>
      <c r="F199" s="17"/>
      <c r="G199" s="17"/>
      <c r="H199" s="17"/>
      <c r="I199" s="17"/>
      <c r="J199" s="14">
        <v>0</v>
      </c>
      <c r="L199" s="14">
        <v>923206</v>
      </c>
      <c r="M199" s="47">
        <v>923206</v>
      </c>
      <c r="N199" s="47"/>
      <c r="P199" s="14">
        <v>0</v>
      </c>
      <c r="R199" s="14">
        <v>0</v>
      </c>
      <c r="T199" s="14">
        <v>0</v>
      </c>
      <c r="V199" s="14">
        <v>0</v>
      </c>
      <c r="X199" s="14">
        <v>0</v>
      </c>
      <c r="Z199" s="14">
        <v>0</v>
      </c>
      <c r="AB199" s="47">
        <v>0</v>
      </c>
      <c r="AC199" s="47"/>
      <c r="AE199" s="14">
        <v>700453.54</v>
      </c>
      <c r="AG199" s="14">
        <v>130431.34</v>
      </c>
      <c r="AH199" s="14">
        <v>0</v>
      </c>
      <c r="AJ199" s="47">
        <v>92320.54</v>
      </c>
      <c r="AK199" s="47"/>
      <c r="AM199" s="14">
        <v>0</v>
      </c>
      <c r="AN199" s="47">
        <v>923205.42</v>
      </c>
      <c r="AO199" s="47"/>
      <c r="AP199" s="47"/>
      <c r="AQ199" s="47">
        <v>0.57999999999999996</v>
      </c>
      <c r="AR199" s="47"/>
      <c r="AS199" s="47"/>
      <c r="AT199" s="47">
        <v>99.99</v>
      </c>
      <c r="AU199" s="47"/>
      <c r="AV199" s="47"/>
    </row>
    <row r="200" spans="1:48" ht="6.75" customHeight="1" x14ac:dyDescent="0.25">
      <c r="C200" s="16">
        <v>279716</v>
      </c>
      <c r="E200" s="17" t="s">
        <v>268</v>
      </c>
      <c r="F200" s="17"/>
      <c r="G200" s="17"/>
      <c r="H200" s="17"/>
      <c r="I200" s="17"/>
      <c r="J200" s="14">
        <v>0</v>
      </c>
      <c r="L200" s="14">
        <v>951459</v>
      </c>
      <c r="M200" s="47">
        <v>951459</v>
      </c>
      <c r="N200" s="47"/>
      <c r="P200" s="14">
        <v>0</v>
      </c>
      <c r="R200" s="14">
        <v>0</v>
      </c>
      <c r="T200" s="14">
        <v>0</v>
      </c>
      <c r="V200" s="14">
        <v>0</v>
      </c>
      <c r="X200" s="14">
        <v>0</v>
      </c>
      <c r="Z200" s="14">
        <v>0</v>
      </c>
      <c r="AB200" s="47">
        <v>0</v>
      </c>
      <c r="AC200" s="47"/>
      <c r="AE200" s="14">
        <v>708642.72</v>
      </c>
      <c r="AG200" s="14">
        <v>147670.31</v>
      </c>
      <c r="AH200" s="14">
        <v>0</v>
      </c>
      <c r="AJ200" s="47">
        <v>95145.89</v>
      </c>
      <c r="AK200" s="47"/>
      <c r="AM200" s="14">
        <v>0</v>
      </c>
      <c r="AN200" s="47">
        <v>951458.92</v>
      </c>
      <c r="AO200" s="47"/>
      <c r="AP200" s="47"/>
      <c r="AQ200" s="47">
        <v>0.08</v>
      </c>
      <c r="AR200" s="47"/>
      <c r="AS200" s="47"/>
      <c r="AT200" s="47">
        <v>99.99</v>
      </c>
      <c r="AU200" s="47"/>
      <c r="AV200" s="47"/>
    </row>
    <row r="201" spans="1:48" ht="6" customHeight="1" x14ac:dyDescent="0.25">
      <c r="C201" s="16">
        <v>296285</v>
      </c>
      <c r="E201" s="17" t="s">
        <v>269</v>
      </c>
      <c r="F201" s="17"/>
      <c r="G201" s="17"/>
      <c r="H201" s="17"/>
      <c r="I201" s="17"/>
      <c r="J201" s="47">
        <v>0</v>
      </c>
      <c r="L201" s="47">
        <v>850000</v>
      </c>
      <c r="M201" s="47">
        <v>850000</v>
      </c>
      <c r="N201" s="47"/>
      <c r="P201" s="47">
        <v>0</v>
      </c>
      <c r="R201" s="47">
        <v>0</v>
      </c>
      <c r="T201" s="47">
        <v>0</v>
      </c>
      <c r="V201" s="47">
        <v>0</v>
      </c>
      <c r="X201" s="47">
        <v>0</v>
      </c>
      <c r="Z201" s="47">
        <v>0</v>
      </c>
      <c r="AB201" s="47">
        <v>0</v>
      </c>
      <c r="AC201" s="47"/>
      <c r="AE201" s="47">
        <v>0</v>
      </c>
      <c r="AG201" s="47">
        <v>0</v>
      </c>
      <c r="AH201" s="47">
        <v>0</v>
      </c>
      <c r="AJ201" s="47">
        <v>0</v>
      </c>
      <c r="AK201" s="47"/>
      <c r="AM201" s="47">
        <v>0</v>
      </c>
      <c r="AN201" s="47">
        <v>0</v>
      </c>
      <c r="AO201" s="47"/>
      <c r="AP201" s="47"/>
      <c r="AQ201" s="47">
        <v>850000</v>
      </c>
      <c r="AR201" s="47"/>
      <c r="AS201" s="47"/>
      <c r="AT201" s="47">
        <v>0</v>
      </c>
      <c r="AU201" s="47"/>
      <c r="AV201" s="47"/>
    </row>
    <row r="202" spans="1:48" ht="6.75" customHeight="1" x14ac:dyDescent="0.25">
      <c r="C202" s="16">
        <v>296345</v>
      </c>
      <c r="E202" s="17" t="s">
        <v>270</v>
      </c>
      <c r="F202" s="17"/>
      <c r="G202" s="17"/>
      <c r="H202" s="17"/>
      <c r="I202" s="17"/>
      <c r="J202" s="14">
        <v>0</v>
      </c>
      <c r="L202" s="14">
        <v>956944</v>
      </c>
      <c r="M202" s="47">
        <v>956944</v>
      </c>
      <c r="N202" s="47"/>
      <c r="P202" s="14">
        <v>0</v>
      </c>
      <c r="R202" s="14">
        <v>0</v>
      </c>
      <c r="T202" s="14">
        <v>0</v>
      </c>
      <c r="V202" s="14">
        <v>0</v>
      </c>
      <c r="X202" s="14">
        <v>0</v>
      </c>
      <c r="Z202" s="14">
        <v>0</v>
      </c>
      <c r="AB202" s="47">
        <v>754533.2</v>
      </c>
      <c r="AC202" s="47"/>
      <c r="AE202" s="14">
        <v>0</v>
      </c>
      <c r="AG202" s="14">
        <v>106715.68</v>
      </c>
      <c r="AH202" s="14">
        <v>0</v>
      </c>
      <c r="AJ202" s="47">
        <v>95694.32</v>
      </c>
      <c r="AK202" s="47"/>
      <c r="AM202" s="14">
        <v>0</v>
      </c>
      <c r="AN202" s="47">
        <v>956943.2</v>
      </c>
      <c r="AO202" s="47"/>
      <c r="AP202" s="47"/>
      <c r="AQ202" s="47">
        <v>0.8</v>
      </c>
      <c r="AR202" s="47"/>
      <c r="AS202" s="47"/>
      <c r="AT202" s="47">
        <v>99.99</v>
      </c>
      <c r="AU202" s="47"/>
      <c r="AV202" s="47"/>
    </row>
    <row r="203" spans="1:48" ht="6" customHeight="1" x14ac:dyDescent="0.25">
      <c r="C203" s="16">
        <v>296374</v>
      </c>
      <c r="E203" s="17" t="s">
        <v>271</v>
      </c>
      <c r="F203" s="17"/>
      <c r="G203" s="17"/>
      <c r="H203" s="17"/>
      <c r="I203" s="17"/>
      <c r="J203" s="47">
        <v>0</v>
      </c>
      <c r="L203" s="47">
        <v>875184</v>
      </c>
      <c r="M203" s="47">
        <v>875184</v>
      </c>
      <c r="N203" s="47"/>
      <c r="P203" s="47">
        <v>0</v>
      </c>
      <c r="R203" s="47">
        <v>0</v>
      </c>
      <c r="T203" s="47">
        <v>0</v>
      </c>
      <c r="V203" s="47">
        <v>0</v>
      </c>
      <c r="X203" s="47">
        <v>0</v>
      </c>
      <c r="Z203" s="47">
        <v>0</v>
      </c>
      <c r="AB203" s="47">
        <v>0</v>
      </c>
      <c r="AC203" s="47"/>
      <c r="AE203" s="47">
        <v>0</v>
      </c>
      <c r="AG203" s="47">
        <v>0</v>
      </c>
      <c r="AH203" s="47">
        <v>397568.75</v>
      </c>
      <c r="AJ203" s="47">
        <v>313232.75</v>
      </c>
      <c r="AK203" s="47"/>
      <c r="AM203" s="47">
        <v>0</v>
      </c>
      <c r="AN203" s="47">
        <v>710801.5</v>
      </c>
      <c r="AO203" s="47"/>
      <c r="AP203" s="47"/>
      <c r="AQ203" s="47">
        <v>164382.5</v>
      </c>
      <c r="AR203" s="47"/>
      <c r="AS203" s="47"/>
      <c r="AT203" s="47">
        <v>81.209999999999994</v>
      </c>
      <c r="AU203" s="47"/>
      <c r="AV203" s="47"/>
    </row>
    <row r="204" spans="1:48" ht="6" customHeight="1" x14ac:dyDescent="0.25">
      <c r="C204" s="16">
        <v>296959</v>
      </c>
      <c r="E204" s="17" t="s">
        <v>272</v>
      </c>
      <c r="F204" s="17"/>
      <c r="G204" s="17"/>
      <c r="H204" s="17"/>
      <c r="I204" s="17"/>
      <c r="J204" s="47">
        <v>0</v>
      </c>
      <c r="L204" s="47">
        <v>950832</v>
      </c>
      <c r="M204" s="47">
        <v>950832</v>
      </c>
      <c r="N204" s="47"/>
      <c r="P204" s="47">
        <v>0</v>
      </c>
      <c r="R204" s="47">
        <v>0</v>
      </c>
      <c r="T204" s="47">
        <v>0</v>
      </c>
      <c r="V204" s="47">
        <v>0</v>
      </c>
      <c r="X204" s="47">
        <v>0</v>
      </c>
      <c r="Z204" s="47">
        <v>0</v>
      </c>
      <c r="AB204" s="47">
        <v>0</v>
      </c>
      <c r="AC204" s="47"/>
      <c r="AE204" s="47">
        <v>0</v>
      </c>
      <c r="AG204" s="47">
        <v>0</v>
      </c>
      <c r="AH204" s="47">
        <v>0</v>
      </c>
      <c r="AJ204" s="47">
        <v>281252.40000000002</v>
      </c>
      <c r="AK204" s="47"/>
      <c r="AM204" s="47">
        <v>0</v>
      </c>
      <c r="AN204" s="47">
        <v>281252.40000000002</v>
      </c>
      <c r="AO204" s="47"/>
      <c r="AP204" s="47"/>
      <c r="AQ204" s="47">
        <v>669579.6</v>
      </c>
      <c r="AR204" s="47"/>
      <c r="AS204" s="47"/>
      <c r="AT204" s="47">
        <v>29.57</v>
      </c>
      <c r="AU204" s="47"/>
      <c r="AV204" s="47"/>
    </row>
    <row r="205" spans="1:48" ht="6" customHeight="1" x14ac:dyDescent="0.25">
      <c r="C205" s="16">
        <v>297120</v>
      </c>
      <c r="E205" s="17" t="s">
        <v>273</v>
      </c>
      <c r="F205" s="17"/>
      <c r="G205" s="17"/>
      <c r="H205" s="17"/>
      <c r="I205" s="17"/>
      <c r="J205" s="47">
        <v>0</v>
      </c>
      <c r="L205" s="47">
        <v>860223</v>
      </c>
      <c r="M205" s="47">
        <v>860223</v>
      </c>
      <c r="N205" s="47"/>
      <c r="P205" s="47">
        <v>0</v>
      </c>
      <c r="R205" s="47">
        <v>0</v>
      </c>
      <c r="T205" s="47">
        <v>0</v>
      </c>
      <c r="V205" s="47">
        <v>0</v>
      </c>
      <c r="X205" s="47">
        <v>0</v>
      </c>
      <c r="Z205" s="47">
        <v>0</v>
      </c>
      <c r="AB205" s="47">
        <v>0</v>
      </c>
      <c r="AC205" s="47"/>
      <c r="AE205" s="47">
        <v>0</v>
      </c>
      <c r="AG205" s="47">
        <v>0</v>
      </c>
      <c r="AH205" s="47">
        <v>0</v>
      </c>
      <c r="AJ205" s="47">
        <v>0</v>
      </c>
      <c r="AK205" s="47"/>
      <c r="AM205" s="47">
        <v>0</v>
      </c>
      <c r="AN205" s="47">
        <v>0</v>
      </c>
      <c r="AO205" s="47"/>
      <c r="AP205" s="47"/>
      <c r="AQ205" s="47">
        <v>860223</v>
      </c>
      <c r="AR205" s="47"/>
      <c r="AS205" s="47"/>
      <c r="AT205" s="47">
        <v>0</v>
      </c>
      <c r="AU205" s="47"/>
      <c r="AV205" s="47"/>
    </row>
    <row r="206" spans="1:48" ht="6" customHeight="1" x14ac:dyDescent="0.25">
      <c r="C206" s="16">
        <v>297206</v>
      </c>
      <c r="E206" s="17" t="s">
        <v>274</v>
      </c>
      <c r="F206" s="17"/>
      <c r="G206" s="17"/>
      <c r="H206" s="17"/>
      <c r="I206" s="17"/>
      <c r="J206" s="47">
        <v>0</v>
      </c>
      <c r="L206" s="47">
        <v>859333</v>
      </c>
      <c r="M206" s="47">
        <v>859333</v>
      </c>
      <c r="N206" s="47"/>
      <c r="P206" s="47">
        <v>0</v>
      </c>
      <c r="R206" s="47">
        <v>0</v>
      </c>
      <c r="T206" s="47">
        <v>0</v>
      </c>
      <c r="V206" s="47">
        <v>0</v>
      </c>
      <c r="X206" s="47">
        <v>0</v>
      </c>
      <c r="Z206" s="47">
        <v>0</v>
      </c>
      <c r="AB206" s="47">
        <v>0</v>
      </c>
      <c r="AC206" s="47"/>
      <c r="AE206" s="47">
        <v>0</v>
      </c>
      <c r="AG206" s="47">
        <v>0</v>
      </c>
      <c r="AH206" s="47">
        <v>0</v>
      </c>
      <c r="AJ206" s="47">
        <v>623320</v>
      </c>
      <c r="AK206" s="47"/>
      <c r="AM206" s="47">
        <v>0</v>
      </c>
      <c r="AN206" s="47">
        <v>623320</v>
      </c>
      <c r="AO206" s="47"/>
      <c r="AP206" s="47"/>
      <c r="AQ206" s="47">
        <v>236013</v>
      </c>
      <c r="AR206" s="47"/>
      <c r="AS206" s="47"/>
      <c r="AT206" s="47">
        <v>72.53</v>
      </c>
      <c r="AU206" s="47"/>
      <c r="AV206" s="47"/>
    </row>
    <row r="207" spans="1:48" ht="6.75" customHeight="1" x14ac:dyDescent="0.25">
      <c r="C207" s="16">
        <v>297777</v>
      </c>
      <c r="E207" s="17" t="s">
        <v>275</v>
      </c>
      <c r="F207" s="17"/>
      <c r="G207" s="17"/>
      <c r="H207" s="17"/>
      <c r="I207" s="17"/>
      <c r="J207" s="14">
        <v>0</v>
      </c>
      <c r="L207" s="14">
        <v>912411</v>
      </c>
      <c r="M207" s="47">
        <v>912411</v>
      </c>
      <c r="N207" s="47"/>
      <c r="P207" s="14">
        <v>0</v>
      </c>
      <c r="R207" s="14">
        <v>0</v>
      </c>
      <c r="T207" s="14">
        <v>0</v>
      </c>
      <c r="V207" s="14">
        <v>0</v>
      </c>
      <c r="X207" s="14">
        <v>0</v>
      </c>
      <c r="Z207" s="14">
        <v>0</v>
      </c>
      <c r="AB207" s="47">
        <v>0</v>
      </c>
      <c r="AC207" s="47"/>
      <c r="AE207" s="14">
        <v>0</v>
      </c>
      <c r="AG207" s="14">
        <v>0</v>
      </c>
      <c r="AH207" s="14">
        <v>821145.41</v>
      </c>
      <c r="AJ207" s="47">
        <v>0</v>
      </c>
      <c r="AK207" s="47"/>
      <c r="AM207" s="14">
        <v>0</v>
      </c>
      <c r="AN207" s="47">
        <v>821145.41</v>
      </c>
      <c r="AO207" s="47"/>
      <c r="AP207" s="47"/>
      <c r="AQ207" s="47">
        <v>91265.59</v>
      </c>
      <c r="AR207" s="47"/>
      <c r="AS207" s="47"/>
      <c r="AT207" s="47">
        <v>89.99</v>
      </c>
      <c r="AU207" s="47"/>
      <c r="AV207" s="47"/>
    </row>
    <row r="208" spans="1:48" ht="6" customHeight="1" x14ac:dyDescent="0.25">
      <c r="C208" s="16">
        <v>298162</v>
      </c>
      <c r="E208" s="17" t="s">
        <v>276</v>
      </c>
      <c r="F208" s="17"/>
      <c r="G208" s="17"/>
      <c r="H208" s="17"/>
      <c r="I208" s="17"/>
      <c r="J208" s="47">
        <v>0</v>
      </c>
      <c r="L208" s="47">
        <v>954898</v>
      </c>
      <c r="M208" s="47">
        <v>954898</v>
      </c>
      <c r="N208" s="47"/>
      <c r="P208" s="47">
        <v>0</v>
      </c>
      <c r="R208" s="47">
        <v>0</v>
      </c>
      <c r="T208" s="47">
        <v>0</v>
      </c>
      <c r="V208" s="47">
        <v>0</v>
      </c>
      <c r="X208" s="47">
        <v>0</v>
      </c>
      <c r="Z208" s="47">
        <v>0</v>
      </c>
      <c r="AB208" s="47">
        <v>0</v>
      </c>
      <c r="AC208" s="47"/>
      <c r="AE208" s="47">
        <v>0</v>
      </c>
      <c r="AG208" s="47">
        <v>0</v>
      </c>
      <c r="AH208" s="47">
        <v>0</v>
      </c>
      <c r="AJ208" s="47">
        <v>852086.8</v>
      </c>
      <c r="AK208" s="47"/>
      <c r="AM208" s="47">
        <v>0</v>
      </c>
      <c r="AN208" s="47">
        <v>852086.8</v>
      </c>
      <c r="AO208" s="47"/>
      <c r="AP208" s="47"/>
      <c r="AQ208" s="47">
        <v>102811.2</v>
      </c>
      <c r="AR208" s="47"/>
      <c r="AS208" s="47"/>
      <c r="AT208" s="47">
        <v>89.23</v>
      </c>
      <c r="AU208" s="47"/>
      <c r="AV208" s="47"/>
    </row>
    <row r="209" spans="1:48" ht="6" customHeight="1" x14ac:dyDescent="0.25">
      <c r="C209" s="16">
        <v>298460</v>
      </c>
      <c r="E209" s="17" t="s">
        <v>277</v>
      </c>
      <c r="F209" s="17"/>
      <c r="G209" s="17"/>
      <c r="H209" s="17"/>
      <c r="I209" s="17"/>
      <c r="J209" s="47">
        <v>0</v>
      </c>
      <c r="L209" s="47">
        <v>956792</v>
      </c>
      <c r="M209" s="47">
        <v>956792</v>
      </c>
      <c r="N209" s="47"/>
      <c r="P209" s="47">
        <v>0</v>
      </c>
      <c r="R209" s="47">
        <v>0</v>
      </c>
      <c r="T209" s="47">
        <v>0</v>
      </c>
      <c r="V209" s="47">
        <v>0</v>
      </c>
      <c r="X209" s="47">
        <v>0</v>
      </c>
      <c r="Z209" s="47">
        <v>0</v>
      </c>
      <c r="AB209" s="47">
        <v>708790.8</v>
      </c>
      <c r="AC209" s="47"/>
      <c r="AE209" s="47">
        <v>0</v>
      </c>
      <c r="AG209" s="47">
        <v>152321.78</v>
      </c>
      <c r="AH209" s="47">
        <v>0</v>
      </c>
      <c r="AJ209" s="47">
        <v>95679.18</v>
      </c>
      <c r="AK209" s="47"/>
      <c r="AM209" s="47">
        <v>0</v>
      </c>
      <c r="AN209" s="47">
        <v>956791.76</v>
      </c>
      <c r="AO209" s="47"/>
      <c r="AP209" s="47"/>
      <c r="AQ209" s="47">
        <v>0.24</v>
      </c>
      <c r="AR209" s="47"/>
      <c r="AS209" s="47"/>
      <c r="AT209" s="47">
        <v>99.99</v>
      </c>
      <c r="AU209" s="47"/>
      <c r="AV209" s="47"/>
    </row>
    <row r="210" spans="1:48" ht="6" customHeight="1" x14ac:dyDescent="0.25">
      <c r="C210" s="16">
        <v>298463</v>
      </c>
      <c r="E210" s="17" t="s">
        <v>278</v>
      </c>
      <c r="F210" s="17"/>
      <c r="G210" s="17"/>
      <c r="H210" s="17"/>
      <c r="I210" s="17"/>
      <c r="J210" s="47">
        <v>0</v>
      </c>
      <c r="L210" s="47">
        <v>958036</v>
      </c>
      <c r="M210" s="47">
        <v>958036</v>
      </c>
      <c r="N210" s="47"/>
      <c r="P210" s="47">
        <v>0</v>
      </c>
      <c r="R210" s="47">
        <v>0</v>
      </c>
      <c r="T210" s="47">
        <v>0</v>
      </c>
      <c r="V210" s="47">
        <v>0</v>
      </c>
      <c r="X210" s="47">
        <v>0</v>
      </c>
      <c r="Z210" s="47">
        <v>0</v>
      </c>
      <c r="AB210" s="47">
        <v>0</v>
      </c>
      <c r="AC210" s="47"/>
      <c r="AE210" s="47">
        <v>702694.28</v>
      </c>
      <c r="AG210" s="47">
        <v>159537.87</v>
      </c>
      <c r="AH210" s="47">
        <v>0</v>
      </c>
      <c r="AJ210" s="47">
        <v>95803.57</v>
      </c>
      <c r="AK210" s="47"/>
      <c r="AM210" s="47">
        <v>0</v>
      </c>
      <c r="AN210" s="47">
        <v>958035.72</v>
      </c>
      <c r="AO210" s="47"/>
      <c r="AP210" s="47"/>
      <c r="AQ210" s="47">
        <v>0.28000000000000003</v>
      </c>
      <c r="AR210" s="47"/>
      <c r="AS210" s="47"/>
      <c r="AT210" s="47">
        <v>99.99</v>
      </c>
      <c r="AU210" s="47"/>
      <c r="AV210" s="47"/>
    </row>
    <row r="211" spans="1:48" ht="6.75" customHeight="1" x14ac:dyDescent="0.25">
      <c r="C211" s="16">
        <v>298485</v>
      </c>
      <c r="E211" s="17" t="s">
        <v>279</v>
      </c>
      <c r="F211" s="17"/>
      <c r="G211" s="17"/>
      <c r="H211" s="17"/>
      <c r="I211" s="17"/>
      <c r="J211" s="14">
        <v>16539205</v>
      </c>
      <c r="L211" s="14">
        <v>-16211465</v>
      </c>
      <c r="M211" s="47">
        <v>327740</v>
      </c>
      <c r="N211" s="47"/>
      <c r="P211" s="14">
        <v>0</v>
      </c>
      <c r="R211" s="14">
        <v>0</v>
      </c>
      <c r="T211" s="14">
        <v>0</v>
      </c>
      <c r="V211" s="14">
        <v>0</v>
      </c>
      <c r="X211" s="14">
        <v>0</v>
      </c>
      <c r="Z211" s="14">
        <v>0</v>
      </c>
      <c r="AB211" s="47">
        <v>0</v>
      </c>
      <c r="AC211" s="47"/>
      <c r="AE211" s="14">
        <v>0</v>
      </c>
      <c r="AG211" s="14">
        <v>0</v>
      </c>
      <c r="AH211" s="14">
        <v>0</v>
      </c>
      <c r="AJ211" s="47">
        <v>0</v>
      </c>
      <c r="AK211" s="47"/>
      <c r="AM211" s="14">
        <v>0</v>
      </c>
      <c r="AN211" s="47">
        <v>0</v>
      </c>
      <c r="AO211" s="47"/>
      <c r="AP211" s="47"/>
      <c r="AQ211" s="47">
        <v>327740</v>
      </c>
      <c r="AR211" s="47"/>
      <c r="AS211" s="47"/>
      <c r="AT211" s="47">
        <v>0</v>
      </c>
      <c r="AU211" s="47"/>
      <c r="AV211" s="47"/>
    </row>
    <row r="212" spans="1:48" ht="3.75" customHeight="1" thickBot="1" x14ac:dyDescent="0.3">
      <c r="A212" s="46" t="s">
        <v>489</v>
      </c>
      <c r="B212" s="46"/>
      <c r="C212" s="46" t="s">
        <v>491</v>
      </c>
      <c r="D212" s="46"/>
      <c r="E212" s="46"/>
      <c r="F212" s="46"/>
      <c r="G212" s="46"/>
      <c r="H212" s="46"/>
      <c r="J212" s="45">
        <v>16539205</v>
      </c>
      <c r="K212" s="45">
        <v>-3280230</v>
      </c>
      <c r="L212" s="45"/>
      <c r="M212" s="45">
        <v>13258975</v>
      </c>
      <c r="N212" s="45"/>
      <c r="O212" s="45">
        <v>0</v>
      </c>
      <c r="P212" s="45"/>
      <c r="Q212" s="45">
        <v>0</v>
      </c>
      <c r="R212" s="45"/>
      <c r="S212" s="45">
        <v>0</v>
      </c>
      <c r="T212" s="45"/>
      <c r="U212" s="45">
        <v>0</v>
      </c>
      <c r="V212" s="45"/>
      <c r="W212" s="45">
        <v>0</v>
      </c>
      <c r="X212" s="45"/>
      <c r="Y212" s="45">
        <v>0</v>
      </c>
      <c r="Z212" s="45"/>
      <c r="AA212" s="45">
        <v>2284907.7599999998</v>
      </c>
      <c r="AB212" s="45"/>
      <c r="AC212" s="45"/>
      <c r="AD212" s="45">
        <v>2511735.54</v>
      </c>
      <c r="AE212" s="45"/>
      <c r="AF212" s="45">
        <v>1204873.1200000001</v>
      </c>
      <c r="AG212" s="45"/>
      <c r="AH212" s="45">
        <v>1218714.1599999999</v>
      </c>
      <c r="AI212" s="45">
        <v>2640237.4300000002</v>
      </c>
      <c r="AJ212" s="45"/>
      <c r="AK212" s="45"/>
      <c r="AL212" s="45">
        <v>0</v>
      </c>
      <c r="AM212" s="45"/>
      <c r="AN212" s="45">
        <v>9860468.0099999998</v>
      </c>
      <c r="AO212" s="45"/>
      <c r="AP212" s="45"/>
      <c r="AQ212" s="45">
        <v>3398506.99</v>
      </c>
      <c r="AR212" s="45"/>
      <c r="AS212" s="45"/>
      <c r="AT212" s="45">
        <v>74.36</v>
      </c>
      <c r="AU212" s="45"/>
      <c r="AV212" s="45"/>
    </row>
    <row r="213" spans="1:48" ht="6" customHeight="1" thickTop="1" x14ac:dyDescent="0.25">
      <c r="C213" s="16">
        <v>129914</v>
      </c>
      <c r="E213" s="17" t="s">
        <v>295</v>
      </c>
      <c r="F213" s="17"/>
      <c r="G213" s="17"/>
      <c r="H213" s="17"/>
      <c r="I213" s="17"/>
      <c r="J213" s="47">
        <v>2112144</v>
      </c>
      <c r="L213" s="47">
        <v>5866515</v>
      </c>
      <c r="M213" s="47">
        <v>7978659</v>
      </c>
      <c r="N213" s="47"/>
      <c r="P213" s="47">
        <v>0</v>
      </c>
      <c r="R213" s="47">
        <v>4540514.18</v>
      </c>
      <c r="T213" s="47">
        <v>882493.59</v>
      </c>
      <c r="V213" s="47">
        <v>0</v>
      </c>
      <c r="X213" s="47">
        <v>0</v>
      </c>
      <c r="Z213" s="47">
        <v>2555648.02</v>
      </c>
      <c r="AB213" s="47">
        <v>0</v>
      </c>
      <c r="AC213" s="47"/>
      <c r="AE213" s="47">
        <v>0</v>
      </c>
      <c r="AG213" s="47">
        <v>0</v>
      </c>
      <c r="AH213" s="47">
        <v>0</v>
      </c>
      <c r="AJ213" s="47">
        <v>0</v>
      </c>
      <c r="AK213" s="47"/>
      <c r="AM213" s="47">
        <v>0</v>
      </c>
      <c r="AN213" s="47">
        <v>7978655.79</v>
      </c>
      <c r="AO213" s="47"/>
      <c r="AP213" s="47"/>
      <c r="AQ213" s="47">
        <v>3.21</v>
      </c>
      <c r="AR213" s="47"/>
      <c r="AS213" s="47"/>
      <c r="AT213" s="47">
        <v>99.99</v>
      </c>
      <c r="AU213" s="47"/>
      <c r="AV213" s="47"/>
    </row>
    <row r="214" spans="1:48" ht="6.75" customHeight="1" x14ac:dyDescent="0.25">
      <c r="C214" s="16">
        <v>154956</v>
      </c>
      <c r="E214" s="17" t="s">
        <v>296</v>
      </c>
      <c r="F214" s="17"/>
      <c r="G214" s="17"/>
      <c r="H214" s="17"/>
      <c r="I214" s="17"/>
      <c r="J214" s="14">
        <v>31825000</v>
      </c>
      <c r="L214" s="14">
        <v>-31152164</v>
      </c>
      <c r="M214" s="47">
        <v>672836</v>
      </c>
      <c r="N214" s="47"/>
      <c r="P214" s="14">
        <v>0</v>
      </c>
      <c r="R214" s="14">
        <v>0</v>
      </c>
      <c r="T214" s="14">
        <v>0</v>
      </c>
      <c r="V214" s="14">
        <v>0</v>
      </c>
      <c r="X214" s="14">
        <v>0</v>
      </c>
      <c r="Z214" s="14">
        <v>0</v>
      </c>
      <c r="AB214" s="47">
        <v>0</v>
      </c>
      <c r="AC214" s="47"/>
      <c r="AE214" s="14">
        <v>0</v>
      </c>
      <c r="AG214" s="14">
        <v>0</v>
      </c>
      <c r="AH214" s="14">
        <v>672835.11</v>
      </c>
      <c r="AJ214" s="47">
        <v>0</v>
      </c>
      <c r="AK214" s="47"/>
      <c r="AM214" s="14">
        <v>0</v>
      </c>
      <c r="AN214" s="47">
        <v>672835.11</v>
      </c>
      <c r="AO214" s="47"/>
      <c r="AP214" s="47"/>
      <c r="AQ214" s="47">
        <v>0.89</v>
      </c>
      <c r="AR214" s="47"/>
      <c r="AS214" s="47"/>
      <c r="AT214" s="47">
        <v>99.99</v>
      </c>
      <c r="AU214" s="47"/>
      <c r="AV214" s="47"/>
    </row>
    <row r="215" spans="1:48" ht="6" customHeight="1" x14ac:dyDescent="0.25">
      <c r="C215" s="16">
        <v>154958</v>
      </c>
      <c r="E215" s="17" t="s">
        <v>297</v>
      </c>
      <c r="F215" s="17"/>
      <c r="G215" s="17"/>
      <c r="H215" s="17"/>
      <c r="I215" s="17"/>
      <c r="J215" s="47">
        <v>34122752</v>
      </c>
      <c r="L215" s="47">
        <v>-34122752</v>
      </c>
      <c r="M215" s="47">
        <v>0</v>
      </c>
      <c r="N215" s="47"/>
      <c r="P215" s="47">
        <v>0</v>
      </c>
      <c r="R215" s="47">
        <v>0</v>
      </c>
      <c r="T215" s="47">
        <v>0</v>
      </c>
      <c r="V215" s="47">
        <v>0</v>
      </c>
      <c r="X215" s="47">
        <v>0</v>
      </c>
      <c r="Z215" s="47">
        <v>0</v>
      </c>
      <c r="AB215" s="47">
        <v>0</v>
      </c>
      <c r="AC215" s="47"/>
      <c r="AE215" s="47">
        <v>0</v>
      </c>
      <c r="AG215" s="47">
        <v>0</v>
      </c>
      <c r="AH215" s="47">
        <v>0</v>
      </c>
      <c r="AJ215" s="47">
        <v>0</v>
      </c>
      <c r="AK215" s="47"/>
      <c r="AM215" s="47">
        <v>0</v>
      </c>
      <c r="AN215" s="47">
        <v>0</v>
      </c>
      <c r="AO215" s="47"/>
      <c r="AP215" s="47"/>
      <c r="AQ215" s="47">
        <v>0</v>
      </c>
      <c r="AR215" s="47"/>
      <c r="AS215" s="47"/>
      <c r="AT215" s="47">
        <v>0</v>
      </c>
      <c r="AU215" s="47"/>
      <c r="AV215" s="47"/>
    </row>
    <row r="216" spans="1:48" ht="6" customHeight="1" x14ac:dyDescent="0.25">
      <c r="C216" s="16">
        <v>155771</v>
      </c>
      <c r="E216" s="17" t="s">
        <v>298</v>
      </c>
      <c r="F216" s="17"/>
      <c r="G216" s="17"/>
      <c r="H216" s="17"/>
      <c r="I216" s="17"/>
      <c r="J216" s="47">
        <v>30488684</v>
      </c>
      <c r="L216" s="47">
        <v>-27426736</v>
      </c>
      <c r="M216" s="47">
        <v>3061948</v>
      </c>
      <c r="N216" s="47"/>
      <c r="P216" s="47">
        <v>0</v>
      </c>
      <c r="R216" s="47">
        <v>3061947.91</v>
      </c>
      <c r="T216" s="47">
        <v>0</v>
      </c>
      <c r="V216" s="47">
        <v>0</v>
      </c>
      <c r="X216" s="47">
        <v>0</v>
      </c>
      <c r="Z216" s="47">
        <v>0</v>
      </c>
      <c r="AB216" s="47">
        <v>0</v>
      </c>
      <c r="AC216" s="47"/>
      <c r="AE216" s="47">
        <v>0</v>
      </c>
      <c r="AG216" s="47">
        <v>0</v>
      </c>
      <c r="AH216" s="47">
        <v>0</v>
      </c>
      <c r="AJ216" s="47">
        <v>0</v>
      </c>
      <c r="AK216" s="47"/>
      <c r="AM216" s="47">
        <v>0</v>
      </c>
      <c r="AN216" s="47">
        <v>3061947.91</v>
      </c>
      <c r="AO216" s="47"/>
      <c r="AP216" s="47"/>
      <c r="AQ216" s="47">
        <v>0.09</v>
      </c>
      <c r="AR216" s="47"/>
      <c r="AS216" s="47"/>
      <c r="AT216" s="47">
        <v>99.99</v>
      </c>
      <c r="AU216" s="47"/>
      <c r="AV216" s="47"/>
    </row>
    <row r="217" spans="1:48" ht="6" customHeight="1" x14ac:dyDescent="0.25">
      <c r="C217" s="16">
        <v>263543</v>
      </c>
      <c r="E217" s="17" t="s">
        <v>378</v>
      </c>
      <c r="F217" s="17"/>
      <c r="G217" s="17"/>
      <c r="H217" s="17"/>
      <c r="I217" s="17"/>
      <c r="J217" s="47">
        <v>21000000</v>
      </c>
      <c r="L217" s="47">
        <v>-17581859</v>
      </c>
      <c r="M217" s="47">
        <v>3418141</v>
      </c>
      <c r="N217" s="47"/>
      <c r="P217" s="47">
        <v>0</v>
      </c>
      <c r="R217" s="47">
        <v>0</v>
      </c>
      <c r="T217" s="47">
        <v>0</v>
      </c>
      <c r="V217" s="47">
        <v>0</v>
      </c>
      <c r="X217" s="47">
        <v>0</v>
      </c>
      <c r="Z217" s="47">
        <v>0</v>
      </c>
      <c r="AB217" s="47">
        <v>0</v>
      </c>
      <c r="AC217" s="47"/>
      <c r="AE217" s="47">
        <v>0</v>
      </c>
      <c r="AG217" s="47">
        <v>3099311.2</v>
      </c>
      <c r="AH217" s="47">
        <v>0</v>
      </c>
      <c r="AJ217" s="47">
        <v>118809.28</v>
      </c>
      <c r="AK217" s="47"/>
      <c r="AM217" s="47">
        <v>0</v>
      </c>
      <c r="AN217" s="47">
        <v>3218120.48</v>
      </c>
      <c r="AO217" s="47"/>
      <c r="AP217" s="47"/>
      <c r="AQ217" s="47">
        <v>200020.52</v>
      </c>
      <c r="AR217" s="47"/>
      <c r="AS217" s="47"/>
      <c r="AT217" s="47">
        <v>94.14</v>
      </c>
      <c r="AU217" s="47"/>
      <c r="AV217" s="47"/>
    </row>
    <row r="218" spans="1:48" ht="6" customHeight="1" x14ac:dyDescent="0.25">
      <c r="C218" s="16">
        <v>263551</v>
      </c>
      <c r="E218" s="17" t="s">
        <v>284</v>
      </c>
      <c r="F218" s="17"/>
      <c r="G218" s="17"/>
      <c r="H218" s="17"/>
      <c r="I218" s="17"/>
      <c r="J218" s="47">
        <v>12435897</v>
      </c>
      <c r="L218" s="47">
        <v>-2976838</v>
      </c>
      <c r="M218" s="47">
        <v>9459059</v>
      </c>
      <c r="N218" s="47"/>
      <c r="P218" s="47">
        <v>0</v>
      </c>
      <c r="R218" s="47">
        <v>3483117.66</v>
      </c>
      <c r="T218" s="47">
        <v>4512948.83</v>
      </c>
      <c r="V218" s="47">
        <v>988729.56</v>
      </c>
      <c r="X218" s="47">
        <v>0</v>
      </c>
      <c r="Z218" s="47">
        <v>0</v>
      </c>
      <c r="AB218" s="47">
        <v>308934.78999999998</v>
      </c>
      <c r="AC218" s="47"/>
      <c r="AE218" s="47">
        <v>0</v>
      </c>
      <c r="AG218" s="47">
        <v>0</v>
      </c>
      <c r="AH218" s="47">
        <v>0</v>
      </c>
      <c r="AJ218" s="47">
        <v>0</v>
      </c>
      <c r="AK218" s="47"/>
      <c r="AM218" s="47">
        <v>0</v>
      </c>
      <c r="AN218" s="47">
        <v>9293730.8399999999</v>
      </c>
      <c r="AO218" s="47"/>
      <c r="AP218" s="47"/>
      <c r="AQ218" s="47">
        <v>165328.16</v>
      </c>
      <c r="AR218" s="47"/>
      <c r="AS218" s="47"/>
      <c r="AT218" s="47">
        <v>98.25</v>
      </c>
      <c r="AU218" s="47"/>
      <c r="AV218" s="47"/>
    </row>
    <row r="219" spans="1:48" ht="6.75" customHeight="1" x14ac:dyDescent="0.25">
      <c r="C219" s="16">
        <v>263554</v>
      </c>
      <c r="E219" s="17" t="s">
        <v>285</v>
      </c>
      <c r="F219" s="17"/>
      <c r="G219" s="17"/>
      <c r="H219" s="17"/>
      <c r="I219" s="17"/>
      <c r="J219" s="14">
        <v>15000000</v>
      </c>
      <c r="L219" s="14">
        <v>19259153</v>
      </c>
      <c r="M219" s="47">
        <v>34259153</v>
      </c>
      <c r="N219" s="47"/>
      <c r="P219" s="14">
        <v>0</v>
      </c>
      <c r="R219" s="14">
        <v>6988950.1399999997</v>
      </c>
      <c r="T219" s="14">
        <v>1899579.74</v>
      </c>
      <c r="V219" s="14">
        <v>439949.26</v>
      </c>
      <c r="X219" s="14">
        <v>0</v>
      </c>
      <c r="Z219" s="14">
        <v>0</v>
      </c>
      <c r="AB219" s="47">
        <v>7485440</v>
      </c>
      <c r="AC219" s="47"/>
      <c r="AE219" s="14">
        <v>1362534.09</v>
      </c>
      <c r="AG219" s="14">
        <v>0</v>
      </c>
      <c r="AH219" s="14">
        <v>0</v>
      </c>
      <c r="AJ219" s="47">
        <v>0</v>
      </c>
      <c r="AK219" s="47"/>
      <c r="AM219" s="14">
        <v>0</v>
      </c>
      <c r="AN219" s="47">
        <v>18176453.23</v>
      </c>
      <c r="AO219" s="47"/>
      <c r="AP219" s="47"/>
      <c r="AQ219" s="47">
        <v>16082699.77</v>
      </c>
      <c r="AR219" s="47"/>
      <c r="AS219" s="47"/>
      <c r="AT219" s="47">
        <v>53.05</v>
      </c>
      <c r="AU219" s="47"/>
      <c r="AV219" s="47"/>
    </row>
    <row r="220" spans="1:48" ht="6.75" customHeight="1" x14ac:dyDescent="0.25">
      <c r="C220" s="16">
        <v>267349</v>
      </c>
      <c r="E220" s="17" t="s">
        <v>335</v>
      </c>
      <c r="F220" s="17"/>
      <c r="G220" s="17"/>
      <c r="H220" s="17"/>
      <c r="I220" s="17"/>
      <c r="J220" s="14">
        <v>2358324</v>
      </c>
      <c r="L220" s="14">
        <v>439525</v>
      </c>
      <c r="M220" s="47">
        <v>2797849</v>
      </c>
      <c r="N220" s="47"/>
      <c r="P220" s="14">
        <v>0</v>
      </c>
      <c r="R220" s="14">
        <v>1737656.6</v>
      </c>
      <c r="T220" s="14">
        <v>0</v>
      </c>
      <c r="V220" s="14">
        <v>0</v>
      </c>
      <c r="X220" s="14">
        <v>0</v>
      </c>
      <c r="Z220" s="14">
        <v>1060191.6000000001</v>
      </c>
      <c r="AB220" s="47">
        <v>0</v>
      </c>
      <c r="AC220" s="47"/>
      <c r="AE220" s="14">
        <v>0</v>
      </c>
      <c r="AG220" s="14">
        <v>0</v>
      </c>
      <c r="AH220" s="14">
        <v>0</v>
      </c>
      <c r="AJ220" s="47">
        <v>0</v>
      </c>
      <c r="AK220" s="47"/>
      <c r="AM220" s="14">
        <v>0</v>
      </c>
      <c r="AN220" s="47">
        <v>2797848.2</v>
      </c>
      <c r="AO220" s="47"/>
      <c r="AP220" s="47"/>
      <c r="AQ220" s="47">
        <v>0.8</v>
      </c>
      <c r="AR220" s="47"/>
      <c r="AS220" s="47"/>
      <c r="AT220" s="47">
        <v>99.99</v>
      </c>
      <c r="AU220" s="47"/>
      <c r="AV220" s="47"/>
    </row>
    <row r="221" spans="1:48" ht="6.75" customHeight="1" x14ac:dyDescent="0.25">
      <c r="C221" s="16">
        <v>276028</v>
      </c>
      <c r="E221" s="17" t="s">
        <v>299</v>
      </c>
      <c r="F221" s="17"/>
      <c r="G221" s="17"/>
      <c r="H221" s="17"/>
      <c r="I221" s="17"/>
      <c r="J221" s="14">
        <v>13524910</v>
      </c>
      <c r="L221" s="14">
        <v>-706044</v>
      </c>
      <c r="M221" s="47">
        <v>12818866</v>
      </c>
      <c r="N221" s="47"/>
      <c r="P221" s="14">
        <v>0</v>
      </c>
      <c r="R221" s="14">
        <v>0</v>
      </c>
      <c r="T221" s="14">
        <v>6461360.3600000003</v>
      </c>
      <c r="V221" s="14">
        <v>0</v>
      </c>
      <c r="X221" s="14">
        <v>0</v>
      </c>
      <c r="Z221" s="14">
        <v>6357503.2999999998</v>
      </c>
      <c r="AB221" s="47">
        <v>0</v>
      </c>
      <c r="AC221" s="47"/>
      <c r="AE221" s="14">
        <v>0</v>
      </c>
      <c r="AG221" s="14">
        <v>0</v>
      </c>
      <c r="AH221" s="14">
        <v>0</v>
      </c>
      <c r="AJ221" s="47">
        <v>0</v>
      </c>
      <c r="AK221" s="47"/>
      <c r="AM221" s="14">
        <v>0</v>
      </c>
      <c r="AN221" s="47">
        <v>12818863.66</v>
      </c>
      <c r="AO221" s="47"/>
      <c r="AP221" s="47"/>
      <c r="AQ221" s="47">
        <v>2.34</v>
      </c>
      <c r="AR221" s="47"/>
      <c r="AS221" s="47"/>
      <c r="AT221" s="47">
        <v>99.99</v>
      </c>
      <c r="AU221" s="47"/>
      <c r="AV221" s="47"/>
    </row>
    <row r="222" spans="1:48" ht="6" customHeight="1" x14ac:dyDescent="0.25">
      <c r="C222" s="16">
        <v>276035</v>
      </c>
      <c r="E222" s="17" t="s">
        <v>300</v>
      </c>
      <c r="F222" s="17"/>
      <c r="G222" s="17"/>
      <c r="H222" s="17"/>
      <c r="I222" s="17"/>
      <c r="J222" s="47">
        <v>17422921</v>
      </c>
      <c r="L222" s="47">
        <v>13439249</v>
      </c>
      <c r="M222" s="47">
        <v>30862170</v>
      </c>
      <c r="N222" s="47"/>
      <c r="P222" s="47">
        <v>0</v>
      </c>
      <c r="R222" s="47">
        <v>0</v>
      </c>
      <c r="T222" s="47">
        <v>16604880.880000001</v>
      </c>
      <c r="V222" s="47">
        <v>0</v>
      </c>
      <c r="X222" s="47">
        <v>0</v>
      </c>
      <c r="Z222" s="47">
        <v>14257287.4</v>
      </c>
      <c r="AB222" s="47">
        <v>0</v>
      </c>
      <c r="AC222" s="47"/>
      <c r="AE222" s="47">
        <v>0</v>
      </c>
      <c r="AG222" s="47">
        <v>0</v>
      </c>
      <c r="AH222" s="47">
        <v>0</v>
      </c>
      <c r="AJ222" s="47">
        <v>0</v>
      </c>
      <c r="AK222" s="47"/>
      <c r="AM222" s="47">
        <v>0</v>
      </c>
      <c r="AN222" s="47">
        <v>30862168.280000001</v>
      </c>
      <c r="AO222" s="47"/>
      <c r="AP222" s="47"/>
      <c r="AQ222" s="47">
        <v>1.72</v>
      </c>
      <c r="AR222" s="47"/>
      <c r="AS222" s="47"/>
      <c r="AT222" s="47">
        <v>99.99</v>
      </c>
      <c r="AU222" s="47"/>
      <c r="AV222" s="47"/>
    </row>
    <row r="223" spans="1:48" ht="6" customHeight="1" x14ac:dyDescent="0.25">
      <c r="C223" s="16">
        <v>276039</v>
      </c>
      <c r="E223" s="17" t="s">
        <v>288</v>
      </c>
      <c r="F223" s="17"/>
      <c r="G223" s="17"/>
      <c r="H223" s="17"/>
      <c r="I223" s="17"/>
      <c r="J223" s="47">
        <v>3981153</v>
      </c>
      <c r="L223" s="47">
        <v>51661713</v>
      </c>
      <c r="M223" s="47">
        <v>55642866</v>
      </c>
      <c r="N223" s="47"/>
      <c r="P223" s="47">
        <v>0</v>
      </c>
      <c r="R223" s="47">
        <v>15644733.039999999</v>
      </c>
      <c r="T223" s="47">
        <v>7770783.8499999996</v>
      </c>
      <c r="V223" s="47">
        <v>0</v>
      </c>
      <c r="X223" s="47">
        <v>0</v>
      </c>
      <c r="Z223" s="47">
        <v>20017792.100000001</v>
      </c>
      <c r="AB223" s="47">
        <v>0</v>
      </c>
      <c r="AC223" s="47"/>
      <c r="AE223" s="47">
        <v>12209556</v>
      </c>
      <c r="AG223" s="47">
        <v>0</v>
      </c>
      <c r="AH223" s="47">
        <v>0</v>
      </c>
      <c r="AJ223" s="47">
        <v>0</v>
      </c>
      <c r="AK223" s="47"/>
      <c r="AM223" s="47">
        <v>0</v>
      </c>
      <c r="AN223" s="47">
        <v>55642864.990000002</v>
      </c>
      <c r="AO223" s="47"/>
      <c r="AP223" s="47"/>
      <c r="AQ223" s="47">
        <v>1.01</v>
      </c>
      <c r="AR223" s="47"/>
      <c r="AS223" s="47"/>
      <c r="AT223" s="47">
        <v>99.99</v>
      </c>
      <c r="AU223" s="47"/>
      <c r="AV223" s="47"/>
    </row>
    <row r="224" spans="1:48" ht="6.75" customHeight="1" x14ac:dyDescent="0.25">
      <c r="C224" s="16">
        <v>276083</v>
      </c>
      <c r="E224" s="17" t="s">
        <v>301</v>
      </c>
      <c r="F224" s="17"/>
      <c r="G224" s="17"/>
      <c r="H224" s="17"/>
      <c r="I224" s="17"/>
      <c r="J224" s="14">
        <v>9255476</v>
      </c>
      <c r="L224" s="14">
        <v>11559638</v>
      </c>
      <c r="M224" s="47">
        <v>20815114</v>
      </c>
      <c r="N224" s="47"/>
      <c r="P224" s="14">
        <v>0</v>
      </c>
      <c r="R224" s="14">
        <v>0</v>
      </c>
      <c r="T224" s="14">
        <v>9398173.8100000005</v>
      </c>
      <c r="V224" s="14">
        <v>0</v>
      </c>
      <c r="X224" s="14">
        <v>0</v>
      </c>
      <c r="Z224" s="14">
        <v>11199258.359999999</v>
      </c>
      <c r="AB224" s="47">
        <v>0</v>
      </c>
      <c r="AC224" s="47"/>
      <c r="AE224" s="14">
        <v>0</v>
      </c>
      <c r="AG224" s="14">
        <v>0</v>
      </c>
      <c r="AH224" s="14">
        <v>0</v>
      </c>
      <c r="AJ224" s="47">
        <v>0</v>
      </c>
      <c r="AK224" s="47"/>
      <c r="AM224" s="14">
        <v>0</v>
      </c>
      <c r="AN224" s="47">
        <v>20597432.170000002</v>
      </c>
      <c r="AO224" s="47"/>
      <c r="AP224" s="47"/>
      <c r="AQ224" s="47">
        <v>217681.83</v>
      </c>
      <c r="AR224" s="47"/>
      <c r="AS224" s="47"/>
      <c r="AT224" s="47">
        <v>98.95</v>
      </c>
      <c r="AU224" s="47"/>
      <c r="AV224" s="47"/>
    </row>
    <row r="225" spans="3:48" ht="6" customHeight="1" x14ac:dyDescent="0.25">
      <c r="C225" s="16">
        <v>276084</v>
      </c>
      <c r="E225" s="17" t="s">
        <v>289</v>
      </c>
      <c r="F225" s="17"/>
      <c r="G225" s="17"/>
      <c r="H225" s="17"/>
      <c r="I225" s="17"/>
      <c r="J225" s="47">
        <v>15521015</v>
      </c>
      <c r="L225" s="47">
        <v>54970196</v>
      </c>
      <c r="M225" s="47">
        <v>70491211</v>
      </c>
      <c r="N225" s="47"/>
      <c r="P225" s="47">
        <v>0</v>
      </c>
      <c r="R225" s="47">
        <v>43201948.93</v>
      </c>
      <c r="T225" s="47">
        <v>1396889.64</v>
      </c>
      <c r="V225" s="47">
        <v>0</v>
      </c>
      <c r="X225" s="47">
        <v>0</v>
      </c>
      <c r="Z225" s="47">
        <v>15351779.07</v>
      </c>
      <c r="AB225" s="47">
        <v>0</v>
      </c>
      <c r="AC225" s="47"/>
      <c r="AE225" s="47">
        <v>0</v>
      </c>
      <c r="AG225" s="47">
        <v>0</v>
      </c>
      <c r="AH225" s="47">
        <v>0</v>
      </c>
      <c r="AJ225" s="47">
        <v>0</v>
      </c>
      <c r="AK225" s="47"/>
      <c r="AM225" s="47">
        <v>0</v>
      </c>
      <c r="AN225" s="47">
        <v>59950617.640000001</v>
      </c>
      <c r="AO225" s="47"/>
      <c r="AP225" s="47"/>
      <c r="AQ225" s="47">
        <v>10540593.359999999</v>
      </c>
      <c r="AR225" s="47"/>
      <c r="AS225" s="47"/>
      <c r="AT225" s="47">
        <v>85.04</v>
      </c>
      <c r="AU225" s="47"/>
      <c r="AV225" s="47"/>
    </row>
    <row r="226" spans="3:48" ht="6" customHeight="1" x14ac:dyDescent="0.25">
      <c r="C226" s="16">
        <v>276392</v>
      </c>
      <c r="E226" s="17" t="s">
        <v>370</v>
      </c>
      <c r="F226" s="17"/>
      <c r="G226" s="17"/>
      <c r="H226" s="17"/>
      <c r="I226" s="17"/>
      <c r="J226" s="47">
        <v>515889</v>
      </c>
      <c r="L226" s="47">
        <v>-515889</v>
      </c>
      <c r="M226" s="47">
        <v>0</v>
      </c>
      <c r="N226" s="47"/>
      <c r="P226" s="47">
        <v>0</v>
      </c>
      <c r="R226" s="47">
        <v>0</v>
      </c>
      <c r="T226" s="47">
        <v>0</v>
      </c>
      <c r="V226" s="47">
        <v>0</v>
      </c>
      <c r="X226" s="47">
        <v>0</v>
      </c>
      <c r="Z226" s="47">
        <v>0</v>
      </c>
      <c r="AB226" s="47">
        <v>0</v>
      </c>
      <c r="AC226" s="47"/>
      <c r="AE226" s="47">
        <v>0</v>
      </c>
      <c r="AG226" s="47">
        <v>0</v>
      </c>
      <c r="AH226" s="47">
        <v>0</v>
      </c>
      <c r="AJ226" s="47">
        <v>0</v>
      </c>
      <c r="AK226" s="47"/>
      <c r="AM226" s="47">
        <v>0</v>
      </c>
      <c r="AN226" s="47">
        <v>0</v>
      </c>
      <c r="AO226" s="47"/>
      <c r="AP226" s="47"/>
      <c r="AQ226" s="47">
        <v>0</v>
      </c>
      <c r="AR226" s="47"/>
      <c r="AS226" s="47"/>
      <c r="AT226" s="47">
        <v>0</v>
      </c>
      <c r="AU226" s="47"/>
      <c r="AV226" s="47"/>
    </row>
    <row r="227" spans="3:48" ht="6" customHeight="1" x14ac:dyDescent="0.25">
      <c r="C227" s="16">
        <v>276393</v>
      </c>
      <c r="E227" s="17" t="s">
        <v>371</v>
      </c>
      <c r="F227" s="17"/>
      <c r="G227" s="17"/>
      <c r="H227" s="17"/>
      <c r="I227" s="17"/>
      <c r="J227" s="47">
        <v>1161496</v>
      </c>
      <c r="L227" s="47">
        <v>-1161496</v>
      </c>
      <c r="M227" s="47">
        <v>0</v>
      </c>
      <c r="N227" s="47"/>
      <c r="P227" s="47">
        <v>0</v>
      </c>
      <c r="R227" s="47">
        <v>0</v>
      </c>
      <c r="T227" s="47">
        <v>0</v>
      </c>
      <c r="V227" s="47">
        <v>0</v>
      </c>
      <c r="X227" s="47">
        <v>0</v>
      </c>
      <c r="Z227" s="47">
        <v>0</v>
      </c>
      <c r="AB227" s="47">
        <v>0</v>
      </c>
      <c r="AC227" s="47"/>
      <c r="AE227" s="47">
        <v>0</v>
      </c>
      <c r="AG227" s="47">
        <v>0</v>
      </c>
      <c r="AH227" s="47">
        <v>0</v>
      </c>
      <c r="AJ227" s="47">
        <v>0</v>
      </c>
      <c r="AK227" s="47"/>
      <c r="AM227" s="47">
        <v>0</v>
      </c>
      <c r="AN227" s="47">
        <v>0</v>
      </c>
      <c r="AO227" s="47"/>
      <c r="AP227" s="47"/>
      <c r="AQ227" s="47">
        <v>0</v>
      </c>
      <c r="AR227" s="47"/>
      <c r="AS227" s="47"/>
      <c r="AT227" s="47">
        <v>0</v>
      </c>
      <c r="AU227" s="47"/>
      <c r="AV227" s="47"/>
    </row>
    <row r="228" spans="3:48" ht="6" customHeight="1" x14ac:dyDescent="0.25">
      <c r="C228" s="16">
        <v>276408</v>
      </c>
      <c r="E228" s="17" t="s">
        <v>292</v>
      </c>
      <c r="F228" s="17"/>
      <c r="G228" s="17"/>
      <c r="H228" s="17"/>
      <c r="I228" s="17"/>
      <c r="J228" s="47">
        <v>5782728</v>
      </c>
      <c r="L228" s="47">
        <v>-5782728</v>
      </c>
      <c r="M228" s="47">
        <v>0</v>
      </c>
      <c r="N228" s="47"/>
      <c r="P228" s="47">
        <v>0</v>
      </c>
      <c r="R228" s="47">
        <v>0</v>
      </c>
      <c r="T228" s="47">
        <v>0</v>
      </c>
      <c r="V228" s="47">
        <v>0</v>
      </c>
      <c r="X228" s="47">
        <v>0</v>
      </c>
      <c r="Z228" s="47">
        <v>0</v>
      </c>
      <c r="AB228" s="47">
        <v>0</v>
      </c>
      <c r="AC228" s="47"/>
      <c r="AE228" s="47">
        <v>0</v>
      </c>
      <c r="AG228" s="47">
        <v>0</v>
      </c>
      <c r="AH228" s="47">
        <v>0</v>
      </c>
      <c r="AJ228" s="47">
        <v>0</v>
      </c>
      <c r="AK228" s="47"/>
      <c r="AM228" s="47">
        <v>0</v>
      </c>
      <c r="AN228" s="47">
        <v>0</v>
      </c>
      <c r="AO228" s="47"/>
      <c r="AP228" s="47"/>
      <c r="AQ228" s="47">
        <v>0</v>
      </c>
      <c r="AR228" s="47"/>
      <c r="AS228" s="47"/>
      <c r="AT228" s="47">
        <v>0</v>
      </c>
      <c r="AU228" s="47"/>
      <c r="AV228" s="47"/>
    </row>
    <row r="229" spans="3:48" ht="6" customHeight="1" x14ac:dyDescent="0.25">
      <c r="C229" s="16">
        <v>276880</v>
      </c>
      <c r="E229" s="17" t="s">
        <v>315</v>
      </c>
      <c r="F229" s="17"/>
      <c r="G229" s="17"/>
      <c r="H229" s="17"/>
      <c r="I229" s="17"/>
      <c r="J229" s="47">
        <v>393050</v>
      </c>
      <c r="L229" s="47">
        <v>-393050</v>
      </c>
      <c r="M229" s="47">
        <v>0</v>
      </c>
      <c r="N229" s="47"/>
      <c r="P229" s="47">
        <v>0</v>
      </c>
      <c r="R229" s="47">
        <v>0</v>
      </c>
      <c r="T229" s="47">
        <v>0</v>
      </c>
      <c r="V229" s="47">
        <v>0</v>
      </c>
      <c r="X229" s="47">
        <v>0</v>
      </c>
      <c r="Z229" s="47">
        <v>0</v>
      </c>
      <c r="AB229" s="47">
        <v>0</v>
      </c>
      <c r="AC229" s="47"/>
      <c r="AE229" s="47">
        <v>0</v>
      </c>
      <c r="AG229" s="47">
        <v>0</v>
      </c>
      <c r="AH229" s="47">
        <v>0</v>
      </c>
      <c r="AJ229" s="47">
        <v>0</v>
      </c>
      <c r="AK229" s="47"/>
      <c r="AM229" s="47">
        <v>0</v>
      </c>
      <c r="AN229" s="47">
        <v>0</v>
      </c>
      <c r="AO229" s="47"/>
      <c r="AP229" s="47"/>
      <c r="AQ229" s="47">
        <v>0</v>
      </c>
      <c r="AR229" s="47"/>
      <c r="AS229" s="47"/>
      <c r="AT229" s="47">
        <v>0</v>
      </c>
      <c r="AU229" s="47"/>
      <c r="AV229" s="47"/>
    </row>
    <row r="230" spans="3:48" ht="6.75" customHeight="1" x14ac:dyDescent="0.25">
      <c r="C230" s="16">
        <v>276887</v>
      </c>
      <c r="E230" s="17" t="s">
        <v>294</v>
      </c>
      <c r="F230" s="17"/>
      <c r="G230" s="17"/>
      <c r="H230" s="17"/>
      <c r="I230" s="17"/>
      <c r="J230" s="14">
        <v>1495792</v>
      </c>
      <c r="L230" s="14">
        <v>-1495792</v>
      </c>
      <c r="M230" s="47">
        <v>0</v>
      </c>
      <c r="N230" s="47"/>
      <c r="P230" s="14">
        <v>0</v>
      </c>
      <c r="R230" s="14">
        <v>0</v>
      </c>
      <c r="T230" s="14">
        <v>0</v>
      </c>
      <c r="V230" s="14">
        <v>0</v>
      </c>
      <c r="X230" s="14">
        <v>0</v>
      </c>
      <c r="Z230" s="14">
        <v>0</v>
      </c>
      <c r="AB230" s="47">
        <v>0</v>
      </c>
      <c r="AC230" s="47"/>
      <c r="AE230" s="14">
        <v>0</v>
      </c>
      <c r="AG230" s="14">
        <v>0</v>
      </c>
      <c r="AH230" s="14">
        <v>0</v>
      </c>
      <c r="AJ230" s="47">
        <v>0</v>
      </c>
      <c r="AK230" s="47"/>
      <c r="AM230" s="14">
        <v>0</v>
      </c>
      <c r="AN230" s="47">
        <v>0</v>
      </c>
      <c r="AO230" s="47"/>
      <c r="AP230" s="47"/>
      <c r="AQ230" s="47">
        <v>0</v>
      </c>
      <c r="AR230" s="47"/>
      <c r="AS230" s="47"/>
      <c r="AT230" s="47">
        <v>0</v>
      </c>
      <c r="AU230" s="47"/>
      <c r="AV230" s="47"/>
    </row>
    <row r="231" spans="3:48" ht="6" customHeight="1" x14ac:dyDescent="0.25">
      <c r="C231" s="16">
        <v>280288</v>
      </c>
      <c r="E231" s="17" t="s">
        <v>302</v>
      </c>
      <c r="F231" s="17"/>
      <c r="G231" s="17"/>
      <c r="H231" s="17"/>
      <c r="I231" s="17"/>
      <c r="J231" s="47">
        <v>5685091</v>
      </c>
      <c r="L231" s="47">
        <v>17802369</v>
      </c>
      <c r="M231" s="47">
        <v>23487460</v>
      </c>
      <c r="N231" s="47"/>
      <c r="P231" s="47">
        <v>0</v>
      </c>
      <c r="R231" s="47">
        <v>0</v>
      </c>
      <c r="T231" s="47">
        <v>0</v>
      </c>
      <c r="V231" s="47">
        <v>0</v>
      </c>
      <c r="X231" s="47">
        <v>6760629.5099999998</v>
      </c>
      <c r="Z231" s="47">
        <v>8947325.4600000009</v>
      </c>
      <c r="AB231" s="47">
        <v>0</v>
      </c>
      <c r="AC231" s="47"/>
      <c r="AE231" s="47">
        <v>0</v>
      </c>
      <c r="AG231" s="47">
        <v>0</v>
      </c>
      <c r="AH231" s="47">
        <v>0</v>
      </c>
      <c r="AJ231" s="47">
        <v>6036748.0700000003</v>
      </c>
      <c r="AK231" s="47"/>
      <c r="AM231" s="47">
        <v>0</v>
      </c>
      <c r="AN231" s="47">
        <v>21744703.039999999</v>
      </c>
      <c r="AO231" s="47"/>
      <c r="AP231" s="47"/>
      <c r="AQ231" s="47">
        <v>1742756.96</v>
      </c>
      <c r="AR231" s="47"/>
      <c r="AS231" s="47"/>
      <c r="AT231" s="47">
        <v>92.58</v>
      </c>
      <c r="AU231" s="47"/>
      <c r="AV231" s="47"/>
    </row>
    <row r="232" spans="3:48" ht="6" customHeight="1" x14ac:dyDescent="0.25">
      <c r="C232" s="16">
        <v>280289</v>
      </c>
      <c r="E232" s="17" t="s">
        <v>303</v>
      </c>
      <c r="F232" s="17"/>
      <c r="G232" s="17"/>
      <c r="H232" s="17"/>
      <c r="I232" s="17"/>
      <c r="J232" s="47">
        <v>9318676</v>
      </c>
      <c r="L232" s="47">
        <v>-8818676</v>
      </c>
      <c r="M232" s="47">
        <v>500000</v>
      </c>
      <c r="N232" s="47"/>
      <c r="P232" s="47">
        <v>0</v>
      </c>
      <c r="R232" s="47">
        <v>0</v>
      </c>
      <c r="T232" s="47">
        <v>0</v>
      </c>
      <c r="V232" s="47">
        <v>0</v>
      </c>
      <c r="X232" s="47">
        <v>0</v>
      </c>
      <c r="Z232" s="47">
        <v>0</v>
      </c>
      <c r="AB232" s="47">
        <v>0</v>
      </c>
      <c r="AC232" s="47"/>
      <c r="AE232" s="47">
        <v>0</v>
      </c>
      <c r="AG232" s="47">
        <v>0</v>
      </c>
      <c r="AH232" s="47">
        <v>0</v>
      </c>
      <c r="AJ232" s="47">
        <v>0</v>
      </c>
      <c r="AK232" s="47"/>
      <c r="AM232" s="47">
        <v>0</v>
      </c>
      <c r="AN232" s="47">
        <v>0</v>
      </c>
      <c r="AO232" s="47"/>
      <c r="AP232" s="47"/>
      <c r="AQ232" s="47">
        <v>500000</v>
      </c>
      <c r="AR232" s="47"/>
      <c r="AS232" s="47"/>
      <c r="AT232" s="47">
        <v>0</v>
      </c>
      <c r="AU232" s="47"/>
      <c r="AV232" s="47"/>
    </row>
    <row r="233" spans="3:48" ht="6" customHeight="1" x14ac:dyDescent="0.25">
      <c r="C233" s="16">
        <v>280291</v>
      </c>
      <c r="E233" s="17" t="s">
        <v>304</v>
      </c>
      <c r="F233" s="17"/>
      <c r="G233" s="17"/>
      <c r="H233" s="17"/>
      <c r="I233" s="17"/>
      <c r="J233" s="47">
        <v>3266845</v>
      </c>
      <c r="L233" s="47">
        <v>-800527</v>
      </c>
      <c r="M233" s="47">
        <v>2466318</v>
      </c>
      <c r="N233" s="47"/>
      <c r="P233" s="47">
        <v>0</v>
      </c>
      <c r="R233" s="47">
        <v>0</v>
      </c>
      <c r="T233" s="47">
        <v>0</v>
      </c>
      <c r="V233" s="47">
        <v>0</v>
      </c>
      <c r="X233" s="47">
        <v>0</v>
      </c>
      <c r="Z233" s="47">
        <v>2466317.5</v>
      </c>
      <c r="AB233" s="47">
        <v>0</v>
      </c>
      <c r="AC233" s="47"/>
      <c r="AE233" s="47">
        <v>0</v>
      </c>
      <c r="AG233" s="47">
        <v>0</v>
      </c>
      <c r="AH233" s="47">
        <v>0</v>
      </c>
      <c r="AJ233" s="47">
        <v>0</v>
      </c>
      <c r="AK233" s="47"/>
      <c r="AM233" s="47">
        <v>0</v>
      </c>
      <c r="AN233" s="47">
        <v>2466317.5</v>
      </c>
      <c r="AO233" s="47"/>
      <c r="AP233" s="47"/>
      <c r="AQ233" s="47">
        <v>0.5</v>
      </c>
      <c r="AR233" s="47"/>
      <c r="AS233" s="47"/>
      <c r="AT233" s="47">
        <v>99.99</v>
      </c>
      <c r="AU233" s="47"/>
      <c r="AV233" s="47"/>
    </row>
    <row r="234" spans="3:48" ht="6" customHeight="1" x14ac:dyDescent="0.25">
      <c r="C234" s="16">
        <v>280292</v>
      </c>
      <c r="E234" s="17" t="s">
        <v>305</v>
      </c>
      <c r="F234" s="17"/>
      <c r="G234" s="17"/>
      <c r="H234" s="17"/>
      <c r="I234" s="17"/>
      <c r="J234" s="47">
        <v>6103026</v>
      </c>
      <c r="L234" s="47">
        <v>12290095</v>
      </c>
      <c r="M234" s="47">
        <v>18393121</v>
      </c>
      <c r="N234" s="47"/>
      <c r="P234" s="47">
        <v>0</v>
      </c>
      <c r="R234" s="47">
        <v>0</v>
      </c>
      <c r="T234" s="47">
        <v>0</v>
      </c>
      <c r="V234" s="47">
        <v>0</v>
      </c>
      <c r="X234" s="47">
        <v>0</v>
      </c>
      <c r="Z234" s="47">
        <v>2164391.06</v>
      </c>
      <c r="AB234" s="47">
        <v>5410509.2400000002</v>
      </c>
      <c r="AC234" s="47"/>
      <c r="AE234" s="47">
        <v>0</v>
      </c>
      <c r="AG234" s="47">
        <v>0</v>
      </c>
      <c r="AH234" s="47">
        <v>0</v>
      </c>
      <c r="AJ234" s="47">
        <v>9992975</v>
      </c>
      <c r="AK234" s="47"/>
      <c r="AM234" s="47">
        <v>0</v>
      </c>
      <c r="AN234" s="47">
        <v>17567875.300000001</v>
      </c>
      <c r="AO234" s="47"/>
      <c r="AP234" s="47"/>
      <c r="AQ234" s="47">
        <v>825245.7</v>
      </c>
      <c r="AR234" s="47"/>
      <c r="AS234" s="47"/>
      <c r="AT234" s="47">
        <v>95.51</v>
      </c>
      <c r="AU234" s="47"/>
      <c r="AV234" s="47"/>
    </row>
    <row r="235" spans="3:48" ht="6" customHeight="1" x14ac:dyDescent="0.25">
      <c r="C235" s="16">
        <v>280315</v>
      </c>
      <c r="E235" s="17" t="s">
        <v>344</v>
      </c>
      <c r="F235" s="17"/>
      <c r="G235" s="17"/>
      <c r="H235" s="17"/>
      <c r="I235" s="17"/>
      <c r="J235" s="47">
        <v>0</v>
      </c>
      <c r="L235" s="47">
        <v>752842</v>
      </c>
      <c r="M235" s="47">
        <v>752842</v>
      </c>
      <c r="N235" s="47"/>
      <c r="P235" s="47">
        <v>0</v>
      </c>
      <c r="R235" s="47">
        <v>0</v>
      </c>
      <c r="T235" s="47">
        <v>0</v>
      </c>
      <c r="V235" s="47">
        <v>0</v>
      </c>
      <c r="X235" s="47">
        <v>0</v>
      </c>
      <c r="Z235" s="47">
        <v>752840.72</v>
      </c>
      <c r="AB235" s="47">
        <v>0</v>
      </c>
      <c r="AC235" s="47"/>
      <c r="AE235" s="47">
        <v>0</v>
      </c>
      <c r="AG235" s="47">
        <v>0</v>
      </c>
      <c r="AH235" s="47">
        <v>0</v>
      </c>
      <c r="AJ235" s="47">
        <v>0</v>
      </c>
      <c r="AK235" s="47"/>
      <c r="AM235" s="47">
        <v>0</v>
      </c>
      <c r="AN235" s="47">
        <v>752840.72</v>
      </c>
      <c r="AO235" s="47"/>
      <c r="AP235" s="47"/>
      <c r="AQ235" s="47">
        <v>1.28</v>
      </c>
      <c r="AR235" s="47"/>
      <c r="AS235" s="47"/>
      <c r="AT235" s="47">
        <v>99.99</v>
      </c>
      <c r="AU235" s="47"/>
      <c r="AV235" s="47"/>
    </row>
    <row r="236" spans="3:48" ht="6.75" customHeight="1" x14ac:dyDescent="0.25">
      <c r="C236" s="16">
        <v>280600</v>
      </c>
      <c r="E236" s="17" t="s">
        <v>361</v>
      </c>
      <c r="F236" s="17"/>
      <c r="G236" s="17"/>
      <c r="H236" s="17"/>
      <c r="I236" s="17"/>
      <c r="J236" s="14">
        <v>4199259</v>
      </c>
      <c r="L236" s="14">
        <v>3680215</v>
      </c>
      <c r="M236" s="47">
        <v>7879474</v>
      </c>
      <c r="N236" s="47"/>
      <c r="P236" s="14">
        <v>0</v>
      </c>
      <c r="R236" s="14">
        <v>3515272.22</v>
      </c>
      <c r="T236" s="14">
        <v>764991.3</v>
      </c>
      <c r="V236" s="14">
        <v>0</v>
      </c>
      <c r="X236" s="14">
        <v>0</v>
      </c>
      <c r="Z236" s="14">
        <v>3421758.79</v>
      </c>
      <c r="AB236" s="47">
        <v>0</v>
      </c>
      <c r="AC236" s="47"/>
      <c r="AE236" s="14">
        <v>0</v>
      </c>
      <c r="AG236" s="14">
        <v>0</v>
      </c>
      <c r="AH236" s="14">
        <v>0</v>
      </c>
      <c r="AJ236" s="47">
        <v>0</v>
      </c>
      <c r="AK236" s="47"/>
      <c r="AM236" s="14">
        <v>0</v>
      </c>
      <c r="AN236" s="47">
        <v>7702022.3099999996</v>
      </c>
      <c r="AO236" s="47"/>
      <c r="AP236" s="47"/>
      <c r="AQ236" s="47">
        <v>177451.69</v>
      </c>
      <c r="AR236" s="47"/>
      <c r="AS236" s="47"/>
      <c r="AT236" s="47">
        <v>97.74</v>
      </c>
      <c r="AU236" s="47"/>
      <c r="AV236" s="47"/>
    </row>
    <row r="237" spans="3:48" ht="6.75" customHeight="1" x14ac:dyDescent="0.25">
      <c r="C237" s="16">
        <v>281249</v>
      </c>
      <c r="E237" s="17" t="s">
        <v>362</v>
      </c>
      <c r="F237" s="17"/>
      <c r="G237" s="17"/>
      <c r="H237" s="17"/>
      <c r="I237" s="17"/>
      <c r="J237" s="14">
        <v>2769851</v>
      </c>
      <c r="L237" s="14">
        <v>4567244</v>
      </c>
      <c r="M237" s="47">
        <v>7337095</v>
      </c>
      <c r="N237" s="47"/>
      <c r="P237" s="14">
        <v>0</v>
      </c>
      <c r="R237" s="14">
        <v>0</v>
      </c>
      <c r="T237" s="14">
        <v>0</v>
      </c>
      <c r="V237" s="14">
        <v>0</v>
      </c>
      <c r="X237" s="14">
        <v>0</v>
      </c>
      <c r="Z237" s="14">
        <v>0</v>
      </c>
      <c r="AB237" s="47">
        <v>5226696.92</v>
      </c>
      <c r="AC237" s="47"/>
      <c r="AE237" s="14">
        <v>0</v>
      </c>
      <c r="AG237" s="14">
        <v>0</v>
      </c>
      <c r="AH237" s="14">
        <v>647096.32999999996</v>
      </c>
      <c r="AJ237" s="47">
        <v>0</v>
      </c>
      <c r="AK237" s="47"/>
      <c r="AM237" s="14">
        <v>0</v>
      </c>
      <c r="AN237" s="47">
        <v>5873793.25</v>
      </c>
      <c r="AO237" s="47"/>
      <c r="AP237" s="47"/>
      <c r="AQ237" s="47">
        <v>1463301.75</v>
      </c>
      <c r="AR237" s="47"/>
      <c r="AS237" s="47"/>
      <c r="AT237" s="47">
        <v>80.05</v>
      </c>
      <c r="AU237" s="47"/>
      <c r="AV237" s="47"/>
    </row>
    <row r="238" spans="3:48" ht="6.75" customHeight="1" x14ac:dyDescent="0.25">
      <c r="C238" s="16">
        <v>281251</v>
      </c>
      <c r="E238" s="17" t="s">
        <v>363</v>
      </c>
      <c r="F238" s="17"/>
      <c r="G238" s="17"/>
      <c r="H238" s="17"/>
      <c r="I238" s="17"/>
      <c r="J238" s="14">
        <v>717831</v>
      </c>
      <c r="L238" s="14">
        <v>4016871</v>
      </c>
      <c r="M238" s="47">
        <v>4734702</v>
      </c>
      <c r="N238" s="47"/>
      <c r="P238" s="14">
        <v>0</v>
      </c>
      <c r="R238" s="14">
        <v>0</v>
      </c>
      <c r="T238" s="14">
        <v>200759.1</v>
      </c>
      <c r="V238" s="14">
        <v>1269588.24</v>
      </c>
      <c r="X238" s="14">
        <v>0</v>
      </c>
      <c r="Z238" s="14">
        <v>0</v>
      </c>
      <c r="AB238" s="47">
        <v>0</v>
      </c>
      <c r="AC238" s="47"/>
      <c r="AE238" s="14">
        <v>3150079.48</v>
      </c>
      <c r="AG238" s="14">
        <v>114262.94</v>
      </c>
      <c r="AH238" s="14">
        <v>0</v>
      </c>
      <c r="AJ238" s="47">
        <v>0</v>
      </c>
      <c r="AK238" s="47"/>
      <c r="AM238" s="14">
        <v>0</v>
      </c>
      <c r="AN238" s="47">
        <v>4734689.76</v>
      </c>
      <c r="AO238" s="47"/>
      <c r="AP238" s="47"/>
      <c r="AQ238" s="47">
        <v>12.24</v>
      </c>
      <c r="AR238" s="47"/>
      <c r="AS238" s="47"/>
      <c r="AT238" s="47">
        <v>99.99</v>
      </c>
      <c r="AU238" s="47"/>
      <c r="AV238" s="47"/>
    </row>
    <row r="239" spans="3:48" ht="6.75" customHeight="1" x14ac:dyDescent="0.25">
      <c r="C239" s="16">
        <v>281252</v>
      </c>
      <c r="E239" s="17" t="s">
        <v>364</v>
      </c>
      <c r="F239" s="17"/>
      <c r="G239" s="17"/>
      <c r="H239" s="17"/>
      <c r="I239" s="17"/>
      <c r="J239" s="14">
        <v>1134597</v>
      </c>
      <c r="L239" s="14">
        <v>8070765</v>
      </c>
      <c r="M239" s="47">
        <v>9205362</v>
      </c>
      <c r="N239" s="47"/>
      <c r="P239" s="14">
        <v>0</v>
      </c>
      <c r="R239" s="14">
        <v>0</v>
      </c>
      <c r="T239" s="14">
        <v>2330074.08</v>
      </c>
      <c r="V239" s="14">
        <v>3375233.09</v>
      </c>
      <c r="X239" s="14">
        <v>0</v>
      </c>
      <c r="Z239" s="14">
        <v>303770.96999999997</v>
      </c>
      <c r="AB239" s="47">
        <v>0</v>
      </c>
      <c r="AC239" s="47"/>
      <c r="AE239" s="14">
        <v>0</v>
      </c>
      <c r="AG239" s="14">
        <v>0</v>
      </c>
      <c r="AH239" s="14">
        <v>0</v>
      </c>
      <c r="AJ239" s="47">
        <v>0</v>
      </c>
      <c r="AK239" s="47"/>
      <c r="AM239" s="14">
        <v>0</v>
      </c>
      <c r="AN239" s="47">
        <v>6009078.1399999997</v>
      </c>
      <c r="AO239" s="47"/>
      <c r="AP239" s="47"/>
      <c r="AQ239" s="47">
        <v>3196283.86</v>
      </c>
      <c r="AR239" s="47"/>
      <c r="AS239" s="47"/>
      <c r="AT239" s="47">
        <v>65.27</v>
      </c>
      <c r="AU239" s="47"/>
      <c r="AV239" s="47"/>
    </row>
    <row r="240" spans="3:48" ht="6.75" customHeight="1" x14ac:dyDescent="0.25">
      <c r="C240" s="16">
        <v>281254</v>
      </c>
      <c r="E240" s="17" t="s">
        <v>365</v>
      </c>
      <c r="F240" s="17"/>
      <c r="G240" s="17"/>
      <c r="H240" s="17"/>
      <c r="I240" s="17"/>
      <c r="J240" s="14">
        <v>9833090</v>
      </c>
      <c r="L240" s="14">
        <v>6188723</v>
      </c>
      <c r="M240" s="47">
        <v>16021813</v>
      </c>
      <c r="N240" s="47"/>
      <c r="P240" s="14">
        <v>0</v>
      </c>
      <c r="R240" s="14">
        <v>0</v>
      </c>
      <c r="T240" s="14">
        <v>0</v>
      </c>
      <c r="V240" s="14">
        <v>8497336.6600000001</v>
      </c>
      <c r="X240" s="14">
        <v>0</v>
      </c>
      <c r="Z240" s="14">
        <v>7524475.6699999999</v>
      </c>
      <c r="AB240" s="47">
        <v>0</v>
      </c>
      <c r="AC240" s="47"/>
      <c r="AE240" s="14">
        <v>0</v>
      </c>
      <c r="AG240" s="14">
        <v>0</v>
      </c>
      <c r="AH240" s="14">
        <v>0</v>
      </c>
      <c r="AJ240" s="47">
        <v>0</v>
      </c>
      <c r="AK240" s="47"/>
      <c r="AM240" s="14">
        <v>0</v>
      </c>
      <c r="AN240" s="47">
        <v>16021812.33</v>
      </c>
      <c r="AO240" s="47"/>
      <c r="AP240" s="47"/>
      <c r="AQ240" s="47">
        <v>0.67</v>
      </c>
      <c r="AR240" s="47"/>
      <c r="AS240" s="47"/>
      <c r="AT240" s="47">
        <v>99.99</v>
      </c>
      <c r="AU240" s="47"/>
      <c r="AV240" s="47"/>
    </row>
    <row r="241" spans="3:48" ht="6.75" customHeight="1" x14ac:dyDescent="0.25">
      <c r="C241" s="16">
        <v>281255</v>
      </c>
      <c r="E241" s="17" t="s">
        <v>366</v>
      </c>
      <c r="F241" s="17"/>
      <c r="G241" s="17"/>
      <c r="H241" s="17"/>
      <c r="I241" s="17"/>
      <c r="J241" s="14">
        <v>91211051</v>
      </c>
      <c r="L241" s="14">
        <v>175089117</v>
      </c>
      <c r="M241" s="47">
        <v>266300168</v>
      </c>
      <c r="N241" s="47"/>
      <c r="P241" s="14">
        <v>0</v>
      </c>
      <c r="R241" s="14">
        <v>15000000</v>
      </c>
      <c r="T241" s="14">
        <v>19013584.109999999</v>
      </c>
      <c r="V241" s="14">
        <v>110902047.3</v>
      </c>
      <c r="X241" s="14">
        <v>0</v>
      </c>
      <c r="Z241" s="14">
        <v>0</v>
      </c>
      <c r="AB241" s="47">
        <v>79067552.150000006</v>
      </c>
      <c r="AC241" s="47"/>
      <c r="AE241" s="14">
        <v>0</v>
      </c>
      <c r="AG241" s="14">
        <v>0</v>
      </c>
      <c r="AH241" s="14">
        <v>0</v>
      </c>
      <c r="AJ241" s="47">
        <v>0</v>
      </c>
      <c r="AK241" s="47"/>
      <c r="AM241" s="14">
        <v>0</v>
      </c>
      <c r="AN241" s="47">
        <v>223983183.56</v>
      </c>
      <c r="AO241" s="47"/>
      <c r="AP241" s="47"/>
      <c r="AQ241" s="47">
        <v>42316984.439999998</v>
      </c>
      <c r="AR241" s="47"/>
      <c r="AS241" s="47"/>
      <c r="AT241" s="47">
        <v>84.1</v>
      </c>
      <c r="AU241" s="47"/>
      <c r="AV241" s="47"/>
    </row>
    <row r="242" spans="3:48" ht="6.75" customHeight="1" x14ac:dyDescent="0.25">
      <c r="C242" s="16">
        <v>281256</v>
      </c>
      <c r="E242" s="17" t="s">
        <v>367</v>
      </c>
      <c r="F242" s="17"/>
      <c r="G242" s="17"/>
      <c r="H242" s="17"/>
      <c r="I242" s="17"/>
      <c r="J242" s="14">
        <v>8560806</v>
      </c>
      <c r="L242" s="14">
        <v>6236845</v>
      </c>
      <c r="M242" s="47">
        <v>14797651</v>
      </c>
      <c r="N242" s="47"/>
      <c r="P242" s="14">
        <v>0</v>
      </c>
      <c r="R242" s="14">
        <v>0</v>
      </c>
      <c r="T242" s="14">
        <v>0</v>
      </c>
      <c r="V242" s="14">
        <v>0</v>
      </c>
      <c r="X242" s="14">
        <v>0</v>
      </c>
      <c r="Z242" s="14">
        <v>0</v>
      </c>
      <c r="AB242" s="47">
        <v>0</v>
      </c>
      <c r="AC242" s="47"/>
      <c r="AE242" s="14">
        <v>4710623.74</v>
      </c>
      <c r="AG242" s="14">
        <v>0</v>
      </c>
      <c r="AH242" s="14">
        <v>0</v>
      </c>
      <c r="AJ242" s="47">
        <v>10087026.66</v>
      </c>
      <c r="AK242" s="47"/>
      <c r="AM242" s="14">
        <v>0</v>
      </c>
      <c r="AN242" s="47">
        <v>14797650.4</v>
      </c>
      <c r="AO242" s="47"/>
      <c r="AP242" s="47"/>
      <c r="AQ242" s="47">
        <v>0.6</v>
      </c>
      <c r="AR242" s="47"/>
      <c r="AS242" s="47"/>
      <c r="AT242" s="47">
        <v>99.99</v>
      </c>
      <c r="AU242" s="47"/>
      <c r="AV242" s="47"/>
    </row>
    <row r="243" spans="3:48" ht="6" customHeight="1" x14ac:dyDescent="0.25">
      <c r="C243" s="16">
        <v>281576</v>
      </c>
      <c r="E243" s="17" t="s">
        <v>316</v>
      </c>
      <c r="F243" s="17"/>
      <c r="G243" s="17"/>
      <c r="H243" s="17"/>
      <c r="I243" s="17"/>
      <c r="J243" s="47">
        <v>4306179</v>
      </c>
      <c r="L243" s="47">
        <v>6815786</v>
      </c>
      <c r="M243" s="47">
        <v>11121965</v>
      </c>
      <c r="N243" s="47"/>
      <c r="P243" s="47">
        <v>0</v>
      </c>
      <c r="R243" s="47">
        <v>0</v>
      </c>
      <c r="T243" s="47">
        <v>0</v>
      </c>
      <c r="V243" s="47">
        <v>0</v>
      </c>
      <c r="X243" s="47">
        <v>0</v>
      </c>
      <c r="Z243" s="47">
        <v>4976135.62</v>
      </c>
      <c r="AB243" s="47">
        <v>0</v>
      </c>
      <c r="AC243" s="47"/>
      <c r="AE243" s="47">
        <v>0</v>
      </c>
      <c r="AG243" s="47">
        <v>0</v>
      </c>
      <c r="AH243" s="47">
        <v>0</v>
      </c>
      <c r="AJ243" s="47">
        <v>362740.11</v>
      </c>
      <c r="AK243" s="47"/>
      <c r="AM243" s="47">
        <v>0</v>
      </c>
      <c r="AN243" s="47">
        <v>5338875.7300000004</v>
      </c>
      <c r="AO243" s="47"/>
      <c r="AP243" s="47"/>
      <c r="AQ243" s="47">
        <v>5783089.2699999996</v>
      </c>
      <c r="AR243" s="47"/>
      <c r="AS243" s="47"/>
      <c r="AT243" s="47">
        <v>48</v>
      </c>
      <c r="AU243" s="47"/>
      <c r="AV243" s="47"/>
    </row>
    <row r="244" spans="3:48" ht="6" customHeight="1" x14ac:dyDescent="0.25">
      <c r="C244" s="16">
        <v>282150</v>
      </c>
      <c r="E244" s="17" t="s">
        <v>327</v>
      </c>
      <c r="F244" s="17"/>
      <c r="G244" s="17"/>
      <c r="H244" s="17"/>
      <c r="I244" s="17"/>
      <c r="J244" s="47">
        <v>0</v>
      </c>
      <c r="L244" s="47">
        <v>1046597</v>
      </c>
      <c r="M244" s="47">
        <v>1046597</v>
      </c>
      <c r="N244" s="47"/>
      <c r="P244" s="47">
        <v>0</v>
      </c>
      <c r="R244" s="47">
        <v>0</v>
      </c>
      <c r="T244" s="47">
        <v>0</v>
      </c>
      <c r="V244" s="47">
        <v>0</v>
      </c>
      <c r="X244" s="47">
        <v>0</v>
      </c>
      <c r="Z244" s="47">
        <v>1046596.41</v>
      </c>
      <c r="AB244" s="47">
        <v>0</v>
      </c>
      <c r="AC244" s="47"/>
      <c r="AE244" s="47">
        <v>0</v>
      </c>
      <c r="AG244" s="47">
        <v>0</v>
      </c>
      <c r="AH244" s="47">
        <v>0</v>
      </c>
      <c r="AJ244" s="47">
        <v>0</v>
      </c>
      <c r="AK244" s="47"/>
      <c r="AM244" s="47">
        <v>0</v>
      </c>
      <c r="AN244" s="47">
        <v>1046596.41</v>
      </c>
      <c r="AO244" s="47"/>
      <c r="AP244" s="47"/>
      <c r="AQ244" s="47">
        <v>0.59</v>
      </c>
      <c r="AR244" s="47"/>
      <c r="AS244" s="47"/>
      <c r="AT244" s="47">
        <v>99.99</v>
      </c>
      <c r="AU244" s="47"/>
      <c r="AV244" s="47"/>
    </row>
    <row r="245" spans="3:48" ht="6.75" customHeight="1" x14ac:dyDescent="0.25">
      <c r="C245" s="16">
        <v>282154</v>
      </c>
      <c r="E245" s="17" t="s">
        <v>345</v>
      </c>
      <c r="F245" s="17"/>
      <c r="G245" s="17"/>
      <c r="H245" s="17"/>
      <c r="I245" s="17"/>
      <c r="J245" s="14">
        <v>0</v>
      </c>
      <c r="L245" s="14">
        <v>656225</v>
      </c>
      <c r="M245" s="47">
        <v>656225</v>
      </c>
      <c r="N245" s="47"/>
      <c r="P245" s="14">
        <v>0</v>
      </c>
      <c r="R245" s="14">
        <v>656224.79</v>
      </c>
      <c r="T245" s="14">
        <v>0</v>
      </c>
      <c r="V245" s="14">
        <v>0</v>
      </c>
      <c r="X245" s="14">
        <v>0</v>
      </c>
      <c r="Z245" s="14">
        <v>0</v>
      </c>
      <c r="AB245" s="47">
        <v>0</v>
      </c>
      <c r="AC245" s="47"/>
      <c r="AE245" s="14">
        <v>0</v>
      </c>
      <c r="AG245" s="14">
        <v>0</v>
      </c>
      <c r="AH245" s="14">
        <v>0</v>
      </c>
      <c r="AJ245" s="47">
        <v>0</v>
      </c>
      <c r="AK245" s="47"/>
      <c r="AM245" s="14">
        <v>0</v>
      </c>
      <c r="AN245" s="47">
        <v>656224.79</v>
      </c>
      <c r="AO245" s="47"/>
      <c r="AP245" s="47"/>
      <c r="AQ245" s="47">
        <v>0.21</v>
      </c>
      <c r="AR245" s="47"/>
      <c r="AS245" s="47"/>
      <c r="AT245" s="47">
        <v>99.99</v>
      </c>
      <c r="AU245" s="47"/>
      <c r="AV245" s="47"/>
    </row>
    <row r="246" spans="3:48" ht="6" customHeight="1" x14ac:dyDescent="0.25">
      <c r="C246" s="16">
        <v>282983</v>
      </c>
      <c r="E246" s="17" t="s">
        <v>347</v>
      </c>
      <c r="F246" s="17"/>
      <c r="G246" s="17"/>
      <c r="H246" s="17"/>
      <c r="I246" s="17"/>
      <c r="J246" s="47">
        <v>5707062</v>
      </c>
      <c r="L246" s="47">
        <v>-5707062</v>
      </c>
      <c r="M246" s="47">
        <v>0</v>
      </c>
      <c r="N246" s="47"/>
      <c r="P246" s="47">
        <v>0</v>
      </c>
      <c r="R246" s="47">
        <v>0</v>
      </c>
      <c r="T246" s="47">
        <v>0</v>
      </c>
      <c r="V246" s="47">
        <v>0</v>
      </c>
      <c r="X246" s="47">
        <v>0</v>
      </c>
      <c r="Z246" s="47">
        <v>0</v>
      </c>
      <c r="AB246" s="47">
        <v>0</v>
      </c>
      <c r="AC246" s="47"/>
      <c r="AE246" s="47">
        <v>0</v>
      </c>
      <c r="AG246" s="47">
        <v>0</v>
      </c>
      <c r="AH246" s="47">
        <v>0</v>
      </c>
      <c r="AJ246" s="47">
        <v>0</v>
      </c>
      <c r="AK246" s="47"/>
      <c r="AM246" s="47">
        <v>0</v>
      </c>
      <c r="AN246" s="47">
        <v>0</v>
      </c>
      <c r="AO246" s="47"/>
      <c r="AP246" s="47"/>
      <c r="AQ246" s="47">
        <v>0</v>
      </c>
      <c r="AR246" s="47"/>
      <c r="AS246" s="47"/>
      <c r="AT246" s="47">
        <v>0</v>
      </c>
      <c r="AU246" s="47"/>
      <c r="AV246" s="47"/>
    </row>
    <row r="247" spans="3:48" ht="6" customHeight="1" x14ac:dyDescent="0.25">
      <c r="C247" s="16">
        <v>282984</v>
      </c>
      <c r="E247" s="17" t="s">
        <v>348</v>
      </c>
      <c r="F247" s="17"/>
      <c r="G247" s="17"/>
      <c r="H247" s="17"/>
      <c r="I247" s="17"/>
      <c r="J247" s="47">
        <v>5102952</v>
      </c>
      <c r="L247" s="47">
        <v>-5102952</v>
      </c>
      <c r="M247" s="47">
        <v>0</v>
      </c>
      <c r="N247" s="47"/>
      <c r="P247" s="47">
        <v>0</v>
      </c>
      <c r="R247" s="47">
        <v>0</v>
      </c>
      <c r="T247" s="47">
        <v>0</v>
      </c>
      <c r="V247" s="47">
        <v>0</v>
      </c>
      <c r="X247" s="47">
        <v>0</v>
      </c>
      <c r="Z247" s="47">
        <v>0</v>
      </c>
      <c r="AB247" s="47">
        <v>0</v>
      </c>
      <c r="AC247" s="47"/>
      <c r="AE247" s="47">
        <v>0</v>
      </c>
      <c r="AG247" s="47">
        <v>0</v>
      </c>
      <c r="AH247" s="47">
        <v>0</v>
      </c>
      <c r="AJ247" s="47">
        <v>0</v>
      </c>
      <c r="AK247" s="47"/>
      <c r="AM247" s="47">
        <v>0</v>
      </c>
      <c r="AN247" s="47">
        <v>0</v>
      </c>
      <c r="AO247" s="47"/>
      <c r="AP247" s="47"/>
      <c r="AQ247" s="47">
        <v>0</v>
      </c>
      <c r="AR247" s="47"/>
      <c r="AS247" s="47"/>
      <c r="AT247" s="47">
        <v>0</v>
      </c>
      <c r="AU247" s="47"/>
      <c r="AV247" s="47"/>
    </row>
    <row r="248" spans="3:48" ht="6.75" customHeight="1" x14ac:dyDescent="0.25">
      <c r="C248" s="16">
        <v>282985</v>
      </c>
      <c r="E248" s="17" t="s">
        <v>346</v>
      </c>
      <c r="F248" s="17"/>
      <c r="G248" s="17"/>
      <c r="H248" s="17"/>
      <c r="I248" s="17"/>
      <c r="J248" s="14">
        <v>2510264</v>
      </c>
      <c r="L248" s="14">
        <v>-2510264</v>
      </c>
      <c r="M248" s="47">
        <v>0</v>
      </c>
      <c r="N248" s="47"/>
      <c r="P248" s="14">
        <v>0</v>
      </c>
      <c r="R248" s="14">
        <v>0</v>
      </c>
      <c r="T248" s="14">
        <v>0</v>
      </c>
      <c r="V248" s="14">
        <v>0</v>
      </c>
      <c r="X248" s="14">
        <v>0</v>
      </c>
      <c r="Z248" s="14">
        <v>0</v>
      </c>
      <c r="AB248" s="47">
        <v>0</v>
      </c>
      <c r="AC248" s="47"/>
      <c r="AE248" s="14">
        <v>0</v>
      </c>
      <c r="AG248" s="14">
        <v>0</v>
      </c>
      <c r="AH248" s="14">
        <v>0</v>
      </c>
      <c r="AJ248" s="47">
        <v>0</v>
      </c>
      <c r="AK248" s="47"/>
      <c r="AM248" s="14">
        <v>0</v>
      </c>
      <c r="AN248" s="47">
        <v>0</v>
      </c>
      <c r="AO248" s="47"/>
      <c r="AP248" s="47"/>
      <c r="AQ248" s="47">
        <v>0</v>
      </c>
      <c r="AR248" s="47"/>
      <c r="AS248" s="47"/>
      <c r="AT248" s="47">
        <v>0</v>
      </c>
      <c r="AU248" s="47"/>
      <c r="AV248" s="47"/>
    </row>
    <row r="249" spans="3:48" ht="6.75" customHeight="1" x14ac:dyDescent="0.25">
      <c r="C249" s="16">
        <v>283545</v>
      </c>
      <c r="E249" s="17" t="s">
        <v>349</v>
      </c>
      <c r="F249" s="17"/>
      <c r="G249" s="17"/>
      <c r="H249" s="17"/>
      <c r="I249" s="17"/>
      <c r="J249" s="14">
        <v>6153567</v>
      </c>
      <c r="L249" s="14">
        <v>-5581716</v>
      </c>
      <c r="M249" s="47">
        <v>571851</v>
      </c>
      <c r="N249" s="47"/>
      <c r="P249" s="14">
        <v>0</v>
      </c>
      <c r="R249" s="14">
        <v>0</v>
      </c>
      <c r="T249" s="14">
        <v>0</v>
      </c>
      <c r="V249" s="14">
        <v>0</v>
      </c>
      <c r="X249" s="14">
        <v>0</v>
      </c>
      <c r="Z249" s="14">
        <v>0</v>
      </c>
      <c r="AB249" s="47">
        <v>0</v>
      </c>
      <c r="AC249" s="47"/>
      <c r="AE249" s="14">
        <v>0</v>
      </c>
      <c r="AG249" s="14">
        <v>0</v>
      </c>
      <c r="AH249" s="14">
        <v>0</v>
      </c>
      <c r="AJ249" s="47">
        <v>0</v>
      </c>
      <c r="AK249" s="47"/>
      <c r="AM249" s="14">
        <v>0</v>
      </c>
      <c r="AN249" s="47">
        <v>0</v>
      </c>
      <c r="AO249" s="47"/>
      <c r="AP249" s="47"/>
      <c r="AQ249" s="47">
        <v>571851</v>
      </c>
      <c r="AR249" s="47"/>
      <c r="AS249" s="47"/>
      <c r="AT249" s="47">
        <v>0</v>
      </c>
      <c r="AU249" s="47"/>
      <c r="AV249" s="47"/>
    </row>
    <row r="250" spans="3:48" ht="6" customHeight="1" x14ac:dyDescent="0.25">
      <c r="C250" s="16">
        <v>283547</v>
      </c>
      <c r="E250" s="17" t="s">
        <v>317</v>
      </c>
      <c r="F250" s="17"/>
      <c r="G250" s="17"/>
      <c r="H250" s="17"/>
      <c r="I250" s="17"/>
      <c r="J250" s="47">
        <v>2404820</v>
      </c>
      <c r="L250" s="47">
        <v>555757</v>
      </c>
      <c r="M250" s="47">
        <v>2960577</v>
      </c>
      <c r="N250" s="47"/>
      <c r="P250" s="47">
        <v>0</v>
      </c>
      <c r="R250" s="47">
        <v>0</v>
      </c>
      <c r="T250" s="47">
        <v>0</v>
      </c>
      <c r="V250" s="47">
        <v>0</v>
      </c>
      <c r="X250" s="47">
        <v>0</v>
      </c>
      <c r="Z250" s="47">
        <v>2960575.64</v>
      </c>
      <c r="AB250" s="47">
        <v>0</v>
      </c>
      <c r="AC250" s="47"/>
      <c r="AE250" s="47">
        <v>0</v>
      </c>
      <c r="AG250" s="47">
        <v>0</v>
      </c>
      <c r="AH250" s="47">
        <v>0</v>
      </c>
      <c r="AJ250" s="47">
        <v>0</v>
      </c>
      <c r="AK250" s="47"/>
      <c r="AM250" s="47">
        <v>0</v>
      </c>
      <c r="AN250" s="47">
        <v>2960575.64</v>
      </c>
      <c r="AO250" s="47"/>
      <c r="AP250" s="47"/>
      <c r="AQ250" s="47">
        <v>1.36</v>
      </c>
      <c r="AR250" s="47"/>
      <c r="AS250" s="47"/>
      <c r="AT250" s="47">
        <v>99.99</v>
      </c>
      <c r="AU250" s="47"/>
      <c r="AV250" s="47"/>
    </row>
    <row r="251" spans="3:48" ht="6" customHeight="1" x14ac:dyDescent="0.25">
      <c r="C251" s="16">
        <v>283548</v>
      </c>
      <c r="E251" s="17" t="s">
        <v>350</v>
      </c>
      <c r="F251" s="17"/>
      <c r="G251" s="17"/>
      <c r="H251" s="17"/>
      <c r="I251" s="17"/>
      <c r="J251" s="47">
        <v>3224575</v>
      </c>
      <c r="L251" s="47">
        <v>-1427516</v>
      </c>
      <c r="M251" s="47">
        <v>1797059</v>
      </c>
      <c r="N251" s="47"/>
      <c r="P251" s="47">
        <v>0</v>
      </c>
      <c r="R251" s="47">
        <v>0</v>
      </c>
      <c r="T251" s="47">
        <v>0</v>
      </c>
      <c r="V251" s="47">
        <v>0</v>
      </c>
      <c r="X251" s="47">
        <v>0</v>
      </c>
      <c r="Z251" s="47">
        <v>1659437.11</v>
      </c>
      <c r="AB251" s="47">
        <v>137620.59</v>
      </c>
      <c r="AC251" s="47"/>
      <c r="AE251" s="47">
        <v>0</v>
      </c>
      <c r="AG251" s="47">
        <v>0</v>
      </c>
      <c r="AH251" s="47">
        <v>0</v>
      </c>
      <c r="AJ251" s="47">
        <v>0</v>
      </c>
      <c r="AK251" s="47"/>
      <c r="AM251" s="47">
        <v>0</v>
      </c>
      <c r="AN251" s="47">
        <v>1797057.7</v>
      </c>
      <c r="AO251" s="47"/>
      <c r="AP251" s="47"/>
      <c r="AQ251" s="47">
        <v>1.3</v>
      </c>
      <c r="AR251" s="47"/>
      <c r="AS251" s="47"/>
      <c r="AT251" s="47">
        <v>99.99</v>
      </c>
      <c r="AU251" s="47"/>
      <c r="AV251" s="47"/>
    </row>
    <row r="252" spans="3:48" ht="6.75" customHeight="1" x14ac:dyDescent="0.25">
      <c r="C252" s="16">
        <v>283717</v>
      </c>
      <c r="E252" s="17" t="s">
        <v>306</v>
      </c>
      <c r="F252" s="17"/>
      <c r="G252" s="17"/>
      <c r="H252" s="17"/>
      <c r="I252" s="17"/>
      <c r="J252" s="14">
        <v>6629852</v>
      </c>
      <c r="L252" s="14">
        <v>11561792</v>
      </c>
      <c r="M252" s="47">
        <v>18191644</v>
      </c>
      <c r="N252" s="47"/>
      <c r="P252" s="14">
        <v>0</v>
      </c>
      <c r="R252" s="14">
        <v>6871615.5999999996</v>
      </c>
      <c r="T252" s="14">
        <v>5153844.22</v>
      </c>
      <c r="V252" s="14">
        <v>0</v>
      </c>
      <c r="X252" s="14">
        <v>0</v>
      </c>
      <c r="Z252" s="14">
        <v>6166182.1799999997</v>
      </c>
      <c r="AB252" s="47">
        <v>0</v>
      </c>
      <c r="AC252" s="47"/>
      <c r="AE252" s="14">
        <v>0</v>
      </c>
      <c r="AG252" s="14">
        <v>0</v>
      </c>
      <c r="AH252" s="14">
        <v>0</v>
      </c>
      <c r="AJ252" s="47">
        <v>0</v>
      </c>
      <c r="AK252" s="47"/>
      <c r="AM252" s="14">
        <v>0</v>
      </c>
      <c r="AN252" s="47">
        <v>18191642</v>
      </c>
      <c r="AO252" s="47"/>
      <c r="AP252" s="47"/>
      <c r="AQ252" s="47">
        <v>2</v>
      </c>
      <c r="AR252" s="47"/>
      <c r="AS252" s="47"/>
      <c r="AT252" s="47">
        <v>99.99</v>
      </c>
      <c r="AU252" s="47"/>
      <c r="AV252" s="47"/>
    </row>
    <row r="253" spans="3:48" ht="6.75" customHeight="1" x14ac:dyDescent="0.25">
      <c r="C253" s="16">
        <v>283918</v>
      </c>
      <c r="E253" s="17" t="s">
        <v>318</v>
      </c>
      <c r="F253" s="17"/>
      <c r="G253" s="17"/>
      <c r="H253" s="17"/>
      <c r="I253" s="17"/>
      <c r="J253" s="14">
        <v>3029741</v>
      </c>
      <c r="L253" s="14">
        <v>-3029741</v>
      </c>
      <c r="M253" s="47">
        <v>0</v>
      </c>
      <c r="N253" s="47"/>
      <c r="P253" s="14">
        <v>0</v>
      </c>
      <c r="R253" s="14">
        <v>0</v>
      </c>
      <c r="T253" s="14">
        <v>0</v>
      </c>
      <c r="V253" s="14">
        <v>0</v>
      </c>
      <c r="X253" s="14">
        <v>0</v>
      </c>
      <c r="Z253" s="14">
        <v>0</v>
      </c>
      <c r="AB253" s="47">
        <v>0</v>
      </c>
      <c r="AC253" s="47"/>
      <c r="AE253" s="14">
        <v>0</v>
      </c>
      <c r="AG253" s="14">
        <v>0</v>
      </c>
      <c r="AH253" s="14">
        <v>0</v>
      </c>
      <c r="AJ253" s="47">
        <v>0</v>
      </c>
      <c r="AK253" s="47"/>
      <c r="AM253" s="14">
        <v>0</v>
      </c>
      <c r="AN253" s="47">
        <v>0</v>
      </c>
      <c r="AO253" s="47"/>
      <c r="AP253" s="47"/>
      <c r="AQ253" s="47">
        <v>0</v>
      </c>
      <c r="AR253" s="47"/>
      <c r="AS253" s="47"/>
      <c r="AT253" s="47">
        <v>0</v>
      </c>
      <c r="AU253" s="47"/>
      <c r="AV253" s="47"/>
    </row>
    <row r="254" spans="3:48" ht="6" customHeight="1" x14ac:dyDescent="0.25">
      <c r="C254" s="16">
        <v>287803</v>
      </c>
      <c r="E254" s="17" t="s">
        <v>319</v>
      </c>
      <c r="F254" s="17"/>
      <c r="G254" s="17"/>
      <c r="H254" s="17"/>
      <c r="I254" s="17"/>
      <c r="J254" s="47">
        <v>4168894</v>
      </c>
      <c r="L254" s="47">
        <v>-4168894</v>
      </c>
      <c r="M254" s="47">
        <v>0</v>
      </c>
      <c r="N254" s="47"/>
      <c r="P254" s="47">
        <v>0</v>
      </c>
      <c r="R254" s="47">
        <v>0</v>
      </c>
      <c r="T254" s="47">
        <v>0</v>
      </c>
      <c r="V254" s="47">
        <v>0</v>
      </c>
      <c r="X254" s="47">
        <v>0</v>
      </c>
      <c r="Z254" s="47">
        <v>0</v>
      </c>
      <c r="AB254" s="47">
        <v>0</v>
      </c>
      <c r="AC254" s="47"/>
      <c r="AE254" s="47">
        <v>0</v>
      </c>
      <c r="AG254" s="47">
        <v>0</v>
      </c>
      <c r="AH254" s="47">
        <v>0</v>
      </c>
      <c r="AJ254" s="47">
        <v>0</v>
      </c>
      <c r="AK254" s="47"/>
      <c r="AM254" s="47">
        <v>0</v>
      </c>
      <c r="AN254" s="47">
        <v>0</v>
      </c>
      <c r="AO254" s="47"/>
      <c r="AP254" s="47"/>
      <c r="AQ254" s="47">
        <v>0</v>
      </c>
      <c r="AR254" s="47"/>
      <c r="AS254" s="47"/>
      <c r="AT254" s="47">
        <v>0</v>
      </c>
      <c r="AU254" s="47"/>
      <c r="AV254" s="47"/>
    </row>
    <row r="255" spans="3:48" ht="6.75" customHeight="1" x14ac:dyDescent="0.25">
      <c r="C255" s="16">
        <v>295013</v>
      </c>
      <c r="E255" s="17" t="s">
        <v>307</v>
      </c>
      <c r="F255" s="17"/>
      <c r="G255" s="17"/>
      <c r="H255" s="17"/>
      <c r="I255" s="17"/>
      <c r="J255" s="14">
        <v>6721872</v>
      </c>
      <c r="L255" s="14">
        <v>-5587604</v>
      </c>
      <c r="M255" s="47">
        <v>1134268</v>
      </c>
      <c r="N255" s="47"/>
      <c r="P255" s="14">
        <v>0</v>
      </c>
      <c r="R255" s="14">
        <v>0</v>
      </c>
      <c r="T255" s="14">
        <v>0</v>
      </c>
      <c r="V255" s="14">
        <v>0</v>
      </c>
      <c r="X255" s="14">
        <v>0</v>
      </c>
      <c r="Z255" s="14">
        <v>1134267.75</v>
      </c>
      <c r="AB255" s="47">
        <v>0</v>
      </c>
      <c r="AC255" s="47"/>
      <c r="AE255" s="14">
        <v>0</v>
      </c>
      <c r="AG255" s="14">
        <v>0</v>
      </c>
      <c r="AH255" s="14">
        <v>0</v>
      </c>
      <c r="AJ255" s="47">
        <v>0</v>
      </c>
      <c r="AK255" s="47"/>
      <c r="AM255" s="14">
        <v>0</v>
      </c>
      <c r="AN255" s="47">
        <v>1134267.75</v>
      </c>
      <c r="AO255" s="47"/>
      <c r="AP255" s="47"/>
      <c r="AQ255" s="47">
        <v>0.25</v>
      </c>
      <c r="AR255" s="47"/>
      <c r="AS255" s="47"/>
      <c r="AT255" s="47">
        <v>99.99</v>
      </c>
      <c r="AU255" s="47"/>
      <c r="AV255" s="47"/>
    </row>
    <row r="256" spans="3:48" ht="6" customHeight="1" x14ac:dyDescent="0.25">
      <c r="C256" s="16">
        <v>295015</v>
      </c>
      <c r="E256" s="17" t="s">
        <v>336</v>
      </c>
      <c r="F256" s="17"/>
      <c r="G256" s="17"/>
      <c r="H256" s="17"/>
      <c r="I256" s="17"/>
      <c r="J256" s="47">
        <v>9873549</v>
      </c>
      <c r="L256" s="47">
        <v>5578678</v>
      </c>
      <c r="M256" s="47">
        <v>15452227</v>
      </c>
      <c r="N256" s="47"/>
      <c r="P256" s="47">
        <v>0</v>
      </c>
      <c r="R256" s="47">
        <v>6146906</v>
      </c>
      <c r="T256" s="47">
        <v>1451818.39</v>
      </c>
      <c r="V256" s="47">
        <v>0</v>
      </c>
      <c r="X256" s="47">
        <v>0</v>
      </c>
      <c r="Z256" s="47">
        <v>567445.43999999994</v>
      </c>
      <c r="AB256" s="47">
        <v>0</v>
      </c>
      <c r="AC256" s="47"/>
      <c r="AE256" s="47">
        <v>0</v>
      </c>
      <c r="AG256" s="47">
        <v>0</v>
      </c>
      <c r="AH256" s="47">
        <v>3708135.15</v>
      </c>
      <c r="AJ256" s="47">
        <v>1329248</v>
      </c>
      <c r="AK256" s="47"/>
      <c r="AM256" s="47">
        <v>0</v>
      </c>
      <c r="AN256" s="47">
        <v>13203552.98</v>
      </c>
      <c r="AO256" s="47"/>
      <c r="AP256" s="47"/>
      <c r="AQ256" s="47">
        <v>2248674.02</v>
      </c>
      <c r="AR256" s="47"/>
      <c r="AS256" s="47"/>
      <c r="AT256" s="47">
        <v>85.44</v>
      </c>
      <c r="AU256" s="47"/>
      <c r="AV256" s="47"/>
    </row>
    <row r="257" spans="3:48" ht="6.75" customHeight="1" x14ac:dyDescent="0.25">
      <c r="C257" s="16">
        <v>295182</v>
      </c>
      <c r="E257" s="17" t="s">
        <v>351</v>
      </c>
      <c r="F257" s="17"/>
      <c r="G257" s="17"/>
      <c r="H257" s="17"/>
      <c r="I257" s="17"/>
      <c r="J257" s="14">
        <v>794489</v>
      </c>
      <c r="L257" s="14">
        <v>-794489</v>
      </c>
      <c r="M257" s="47">
        <v>0</v>
      </c>
      <c r="N257" s="47"/>
      <c r="P257" s="14">
        <v>0</v>
      </c>
      <c r="R257" s="14">
        <v>0</v>
      </c>
      <c r="T257" s="14">
        <v>0</v>
      </c>
      <c r="V257" s="14">
        <v>0</v>
      </c>
      <c r="X257" s="14">
        <v>0</v>
      </c>
      <c r="Z257" s="14">
        <v>0</v>
      </c>
      <c r="AB257" s="47">
        <v>0</v>
      </c>
      <c r="AC257" s="47"/>
      <c r="AE257" s="14">
        <v>0</v>
      </c>
      <c r="AG257" s="14">
        <v>0</v>
      </c>
      <c r="AH257" s="14">
        <v>0</v>
      </c>
      <c r="AJ257" s="47">
        <v>0</v>
      </c>
      <c r="AK257" s="47"/>
      <c r="AM257" s="14">
        <v>0</v>
      </c>
      <c r="AN257" s="47">
        <v>0</v>
      </c>
      <c r="AO257" s="47"/>
      <c r="AP257" s="47"/>
      <c r="AQ257" s="47">
        <v>0</v>
      </c>
      <c r="AR257" s="47"/>
      <c r="AS257" s="47"/>
      <c r="AT257" s="47">
        <v>0</v>
      </c>
      <c r="AU257" s="47"/>
      <c r="AV257" s="47"/>
    </row>
    <row r="258" spans="3:48" ht="6" customHeight="1" x14ac:dyDescent="0.25">
      <c r="C258" s="16">
        <v>295692</v>
      </c>
      <c r="E258" s="17" t="s">
        <v>309</v>
      </c>
      <c r="F258" s="17"/>
      <c r="G258" s="17"/>
      <c r="H258" s="17"/>
      <c r="I258" s="17"/>
      <c r="J258" s="47">
        <v>2785822</v>
      </c>
      <c r="L258" s="47">
        <v>-2785822</v>
      </c>
      <c r="M258" s="47">
        <v>0</v>
      </c>
      <c r="N258" s="47"/>
      <c r="P258" s="47">
        <v>0</v>
      </c>
      <c r="R258" s="47">
        <v>0</v>
      </c>
      <c r="T258" s="47">
        <v>0</v>
      </c>
      <c r="V258" s="47">
        <v>0</v>
      </c>
      <c r="X258" s="47">
        <v>0</v>
      </c>
      <c r="Z258" s="47">
        <v>0</v>
      </c>
      <c r="AB258" s="47">
        <v>0</v>
      </c>
      <c r="AC258" s="47"/>
      <c r="AE258" s="47">
        <v>0</v>
      </c>
      <c r="AG258" s="47">
        <v>0</v>
      </c>
      <c r="AH258" s="47">
        <v>0</v>
      </c>
      <c r="AJ258" s="47">
        <v>0</v>
      </c>
      <c r="AK258" s="47"/>
      <c r="AM258" s="47">
        <v>0</v>
      </c>
      <c r="AN258" s="47">
        <v>0</v>
      </c>
      <c r="AO258" s="47"/>
      <c r="AP258" s="47"/>
      <c r="AQ258" s="47">
        <v>0</v>
      </c>
      <c r="AR258" s="47"/>
      <c r="AS258" s="47"/>
      <c r="AT258" s="47">
        <v>0</v>
      </c>
      <c r="AU258" s="47"/>
      <c r="AV258" s="47"/>
    </row>
    <row r="259" spans="3:48" ht="6" customHeight="1" x14ac:dyDescent="0.25">
      <c r="C259" s="16">
        <v>295868</v>
      </c>
      <c r="E259" s="17" t="s">
        <v>352</v>
      </c>
      <c r="F259" s="17"/>
      <c r="G259" s="17"/>
      <c r="H259" s="17"/>
      <c r="I259" s="17"/>
      <c r="J259" s="47">
        <v>4398521</v>
      </c>
      <c r="L259" s="47">
        <v>9333932</v>
      </c>
      <c r="M259" s="47">
        <v>13732453</v>
      </c>
      <c r="N259" s="47"/>
      <c r="P259" s="47">
        <v>0</v>
      </c>
      <c r="R259" s="47">
        <v>4769405.82</v>
      </c>
      <c r="T259" s="47">
        <v>3538470.76</v>
      </c>
      <c r="V259" s="47">
        <v>0</v>
      </c>
      <c r="X259" s="47">
        <v>0</v>
      </c>
      <c r="Z259" s="47">
        <v>2252109.14</v>
      </c>
      <c r="AB259" s="47">
        <v>0</v>
      </c>
      <c r="AC259" s="47"/>
      <c r="AE259" s="47">
        <v>0</v>
      </c>
      <c r="AG259" s="47">
        <v>1778895.44</v>
      </c>
      <c r="AH259" s="47">
        <v>0</v>
      </c>
      <c r="AJ259" s="47">
        <v>790421</v>
      </c>
      <c r="AK259" s="47"/>
      <c r="AM259" s="47">
        <v>0</v>
      </c>
      <c r="AN259" s="47">
        <v>13129302.16</v>
      </c>
      <c r="AO259" s="47"/>
      <c r="AP259" s="47"/>
      <c r="AQ259" s="47">
        <v>603150.84</v>
      </c>
      <c r="AR259" s="47"/>
      <c r="AS259" s="47"/>
      <c r="AT259" s="47">
        <v>95.6</v>
      </c>
      <c r="AU259" s="47"/>
      <c r="AV259" s="47"/>
    </row>
    <row r="260" spans="3:48" ht="6.75" customHeight="1" x14ac:dyDescent="0.25">
      <c r="C260" s="16">
        <v>297297</v>
      </c>
      <c r="E260" s="17" t="s">
        <v>339</v>
      </c>
      <c r="F260" s="17"/>
      <c r="G260" s="17"/>
      <c r="H260" s="17"/>
      <c r="I260" s="17"/>
      <c r="J260" s="14">
        <v>14634133</v>
      </c>
      <c r="L260" s="14">
        <v>15264214</v>
      </c>
      <c r="M260" s="47">
        <v>29898347</v>
      </c>
      <c r="N260" s="47"/>
      <c r="P260" s="14">
        <v>0</v>
      </c>
      <c r="R260" s="14">
        <v>0</v>
      </c>
      <c r="T260" s="14">
        <v>8718189.7599999998</v>
      </c>
      <c r="V260" s="14">
        <v>1799998.2</v>
      </c>
      <c r="X260" s="14">
        <v>2426650.16</v>
      </c>
      <c r="Z260" s="14">
        <v>2779322.05</v>
      </c>
      <c r="AB260" s="47">
        <v>3448911.66</v>
      </c>
      <c r="AC260" s="47"/>
      <c r="AE260" s="14">
        <v>3300327.34</v>
      </c>
      <c r="AG260" s="14">
        <v>2299998.35</v>
      </c>
      <c r="AH260" s="14">
        <v>696357.55</v>
      </c>
      <c r="AJ260" s="47">
        <v>0</v>
      </c>
      <c r="AK260" s="47"/>
      <c r="AM260" s="14">
        <v>0</v>
      </c>
      <c r="AN260" s="47">
        <v>25469755.07</v>
      </c>
      <c r="AO260" s="47"/>
      <c r="AP260" s="47"/>
      <c r="AQ260" s="47">
        <v>4428591.93</v>
      </c>
      <c r="AR260" s="47"/>
      <c r="AS260" s="47"/>
      <c r="AT260" s="47">
        <v>85.18</v>
      </c>
      <c r="AU260" s="47"/>
      <c r="AV260" s="47"/>
    </row>
    <row r="261" spans="3:48" ht="6.75" customHeight="1" x14ac:dyDescent="0.25">
      <c r="C261" s="16">
        <v>297718</v>
      </c>
      <c r="E261" s="17" t="s">
        <v>320</v>
      </c>
      <c r="F261" s="17"/>
      <c r="G261" s="17"/>
      <c r="H261" s="17"/>
      <c r="I261" s="17"/>
      <c r="J261" s="14">
        <v>7060038</v>
      </c>
      <c r="L261" s="14">
        <v>-7060038</v>
      </c>
      <c r="M261" s="47">
        <v>0</v>
      </c>
      <c r="N261" s="47"/>
      <c r="P261" s="14">
        <v>0</v>
      </c>
      <c r="R261" s="14">
        <v>0</v>
      </c>
      <c r="T261" s="14">
        <v>0</v>
      </c>
      <c r="V261" s="14">
        <v>0</v>
      </c>
      <c r="X261" s="14">
        <v>0</v>
      </c>
      <c r="Z261" s="14">
        <v>0</v>
      </c>
      <c r="AB261" s="47">
        <v>0</v>
      </c>
      <c r="AC261" s="47"/>
      <c r="AE261" s="14">
        <v>0</v>
      </c>
      <c r="AG261" s="14">
        <v>0</v>
      </c>
      <c r="AH261" s="14">
        <v>0</v>
      </c>
      <c r="AJ261" s="47">
        <v>0</v>
      </c>
      <c r="AK261" s="47"/>
      <c r="AM261" s="14">
        <v>0</v>
      </c>
      <c r="AN261" s="47">
        <v>0</v>
      </c>
      <c r="AO261" s="47"/>
      <c r="AP261" s="47"/>
      <c r="AQ261" s="47">
        <v>0</v>
      </c>
      <c r="AR261" s="47"/>
      <c r="AS261" s="47"/>
      <c r="AT261" s="47">
        <v>0</v>
      </c>
      <c r="AU261" s="47"/>
      <c r="AV261" s="47"/>
    </row>
    <row r="262" spans="3:48" ht="6.75" customHeight="1" x14ac:dyDescent="0.25">
      <c r="C262" s="16">
        <v>298007</v>
      </c>
      <c r="E262" s="17" t="s">
        <v>321</v>
      </c>
      <c r="F262" s="17"/>
      <c r="G262" s="17"/>
      <c r="H262" s="17"/>
      <c r="I262" s="17"/>
      <c r="J262" s="14">
        <v>5570506</v>
      </c>
      <c r="L262" s="14">
        <v>2070691</v>
      </c>
      <c r="M262" s="47">
        <v>7641197</v>
      </c>
      <c r="N262" s="47"/>
      <c r="P262" s="14">
        <v>0</v>
      </c>
      <c r="R262" s="14">
        <v>0</v>
      </c>
      <c r="T262" s="14">
        <v>0</v>
      </c>
      <c r="V262" s="14">
        <v>0</v>
      </c>
      <c r="X262" s="14">
        <v>0</v>
      </c>
      <c r="Z262" s="14">
        <v>3017602.37</v>
      </c>
      <c r="AB262" s="47">
        <v>0</v>
      </c>
      <c r="AC262" s="47"/>
      <c r="AE262" s="14">
        <v>0</v>
      </c>
      <c r="AG262" s="14">
        <v>0</v>
      </c>
      <c r="AH262" s="14">
        <v>0</v>
      </c>
      <c r="AJ262" s="47">
        <v>0</v>
      </c>
      <c r="AK262" s="47"/>
      <c r="AM262" s="14">
        <v>0</v>
      </c>
      <c r="AN262" s="47">
        <v>3017602.37</v>
      </c>
      <c r="AO262" s="47"/>
      <c r="AP262" s="47"/>
      <c r="AQ262" s="47">
        <v>4623594.63</v>
      </c>
      <c r="AR262" s="47"/>
      <c r="AS262" s="47"/>
      <c r="AT262" s="47">
        <v>39.49</v>
      </c>
      <c r="AU262" s="47"/>
      <c r="AV262" s="47"/>
    </row>
    <row r="263" spans="3:48" ht="6" customHeight="1" x14ac:dyDescent="0.25">
      <c r="C263" s="16">
        <v>298011</v>
      </c>
      <c r="E263" s="17" t="s">
        <v>322</v>
      </c>
      <c r="F263" s="17"/>
      <c r="G263" s="17"/>
      <c r="H263" s="17"/>
      <c r="I263" s="17"/>
      <c r="J263" s="47">
        <v>325000</v>
      </c>
      <c r="L263" s="47">
        <v>5786086</v>
      </c>
      <c r="M263" s="47">
        <v>6111086</v>
      </c>
      <c r="N263" s="47"/>
      <c r="P263" s="47">
        <v>0</v>
      </c>
      <c r="R263" s="47">
        <v>0</v>
      </c>
      <c r="T263" s="47">
        <v>0</v>
      </c>
      <c r="V263" s="47">
        <v>0</v>
      </c>
      <c r="X263" s="47">
        <v>0</v>
      </c>
      <c r="Z263" s="47">
        <v>1888240</v>
      </c>
      <c r="AB263" s="47">
        <v>400696.16</v>
      </c>
      <c r="AC263" s="47"/>
      <c r="AE263" s="47">
        <v>0</v>
      </c>
      <c r="AG263" s="47">
        <v>0</v>
      </c>
      <c r="AH263" s="47">
        <v>0</v>
      </c>
      <c r="AJ263" s="47">
        <v>0</v>
      </c>
      <c r="AK263" s="47"/>
      <c r="AM263" s="47">
        <v>0</v>
      </c>
      <c r="AN263" s="47">
        <v>2288936.16</v>
      </c>
      <c r="AO263" s="47"/>
      <c r="AP263" s="47"/>
      <c r="AQ263" s="47">
        <v>3822149.84</v>
      </c>
      <c r="AR263" s="47"/>
      <c r="AS263" s="47"/>
      <c r="AT263" s="47">
        <v>37.450000000000003</v>
      </c>
      <c r="AU263" s="47"/>
      <c r="AV263" s="47"/>
    </row>
    <row r="264" spans="3:48" ht="6" customHeight="1" x14ac:dyDescent="0.25">
      <c r="C264" s="16">
        <v>298306</v>
      </c>
      <c r="E264" s="17" t="s">
        <v>323</v>
      </c>
      <c r="F264" s="17"/>
      <c r="G264" s="17"/>
      <c r="H264" s="17"/>
      <c r="I264" s="17"/>
      <c r="J264" s="47">
        <v>3282659</v>
      </c>
      <c r="L264" s="47">
        <v>-3282659</v>
      </c>
      <c r="M264" s="47">
        <v>0</v>
      </c>
      <c r="N264" s="47"/>
      <c r="P264" s="47">
        <v>0</v>
      </c>
      <c r="R264" s="47">
        <v>0</v>
      </c>
      <c r="T264" s="47">
        <v>0</v>
      </c>
      <c r="V264" s="47">
        <v>0</v>
      </c>
      <c r="X264" s="47">
        <v>0</v>
      </c>
      <c r="Z264" s="47">
        <v>0</v>
      </c>
      <c r="AB264" s="47">
        <v>0</v>
      </c>
      <c r="AC264" s="47"/>
      <c r="AE264" s="47">
        <v>0</v>
      </c>
      <c r="AG264" s="47">
        <v>0</v>
      </c>
      <c r="AH264" s="47">
        <v>0</v>
      </c>
      <c r="AJ264" s="47">
        <v>0</v>
      </c>
      <c r="AK264" s="47"/>
      <c r="AM264" s="47">
        <v>0</v>
      </c>
      <c r="AN264" s="47">
        <v>0</v>
      </c>
      <c r="AO264" s="47"/>
      <c r="AP264" s="47"/>
      <c r="AQ264" s="47">
        <v>0</v>
      </c>
      <c r="AR264" s="47"/>
      <c r="AS264" s="47"/>
      <c r="AT264" s="47">
        <v>0</v>
      </c>
      <c r="AU264" s="47"/>
      <c r="AV264" s="47"/>
    </row>
    <row r="265" spans="3:48" ht="6" customHeight="1" x14ac:dyDescent="0.25">
      <c r="C265" s="16">
        <v>298312</v>
      </c>
      <c r="E265" s="17" t="s">
        <v>353</v>
      </c>
      <c r="F265" s="17"/>
      <c r="G265" s="17"/>
      <c r="H265" s="17"/>
      <c r="I265" s="17"/>
      <c r="J265" s="47">
        <v>9429376</v>
      </c>
      <c r="L265" s="47">
        <v>14493371</v>
      </c>
      <c r="M265" s="47">
        <v>23922747</v>
      </c>
      <c r="N265" s="47"/>
      <c r="P265" s="47">
        <v>0</v>
      </c>
      <c r="R265" s="47">
        <v>6715231.6399999997</v>
      </c>
      <c r="T265" s="47">
        <v>850919.75</v>
      </c>
      <c r="V265" s="47">
        <v>5865978.46</v>
      </c>
      <c r="X265" s="47">
        <v>0</v>
      </c>
      <c r="Z265" s="47">
        <v>5323533.66</v>
      </c>
      <c r="AB265" s="47">
        <v>0</v>
      </c>
      <c r="AC265" s="47"/>
      <c r="AE265" s="47">
        <v>0</v>
      </c>
      <c r="AG265" s="47">
        <v>4848032.97</v>
      </c>
      <c r="AH265" s="47">
        <v>319041.21999999997</v>
      </c>
      <c r="AJ265" s="47">
        <v>0</v>
      </c>
      <c r="AK265" s="47"/>
      <c r="AM265" s="47">
        <v>0</v>
      </c>
      <c r="AN265" s="47">
        <v>23922737.699999999</v>
      </c>
      <c r="AO265" s="47"/>
      <c r="AP265" s="47"/>
      <c r="AQ265" s="47">
        <v>9.3000000000000007</v>
      </c>
      <c r="AR265" s="47"/>
      <c r="AS265" s="47"/>
      <c r="AT265" s="47">
        <v>99.99</v>
      </c>
      <c r="AU265" s="47"/>
      <c r="AV265" s="47"/>
    </row>
    <row r="266" spans="3:48" ht="6.75" customHeight="1" x14ac:dyDescent="0.25">
      <c r="C266" s="16">
        <v>299180</v>
      </c>
      <c r="E266" s="17" t="s">
        <v>308</v>
      </c>
      <c r="F266" s="17"/>
      <c r="G266" s="17"/>
      <c r="H266" s="17"/>
      <c r="I266" s="17"/>
      <c r="J266" s="14">
        <v>0</v>
      </c>
      <c r="L266" s="14">
        <v>0</v>
      </c>
      <c r="M266" s="47">
        <v>0</v>
      </c>
      <c r="N266" s="47"/>
      <c r="P266" s="14">
        <v>0</v>
      </c>
      <c r="R266" s="14">
        <v>0</v>
      </c>
      <c r="T266" s="14">
        <v>0</v>
      </c>
      <c r="V266" s="14">
        <v>0</v>
      </c>
      <c r="X266" s="14">
        <v>0</v>
      </c>
      <c r="Z266" s="14">
        <v>0</v>
      </c>
      <c r="AB266" s="47">
        <v>0</v>
      </c>
      <c r="AC266" s="47"/>
      <c r="AE266" s="14">
        <v>0</v>
      </c>
      <c r="AG266" s="14">
        <v>0</v>
      </c>
      <c r="AH266" s="14">
        <v>0</v>
      </c>
      <c r="AJ266" s="47">
        <v>0</v>
      </c>
      <c r="AK266" s="47"/>
      <c r="AM266" s="14">
        <v>0</v>
      </c>
      <c r="AN266" s="47">
        <v>0</v>
      </c>
      <c r="AO266" s="47"/>
      <c r="AP266" s="47"/>
      <c r="AQ266" s="47">
        <v>0</v>
      </c>
      <c r="AR266" s="47"/>
      <c r="AS266" s="47"/>
      <c r="AT266" s="47">
        <v>0</v>
      </c>
      <c r="AU266" s="47"/>
      <c r="AV266" s="47"/>
    </row>
    <row r="267" spans="3:48" ht="6" customHeight="1" x14ac:dyDescent="0.25">
      <c r="C267" s="16">
        <v>299234</v>
      </c>
      <c r="E267" s="17" t="s">
        <v>328</v>
      </c>
      <c r="F267" s="17"/>
      <c r="G267" s="17"/>
      <c r="H267" s="17"/>
      <c r="I267" s="17"/>
      <c r="J267" s="47">
        <v>3824267</v>
      </c>
      <c r="L267" s="47">
        <v>-3824267</v>
      </c>
      <c r="M267" s="47">
        <v>0</v>
      </c>
      <c r="N267" s="47"/>
      <c r="P267" s="47">
        <v>0</v>
      </c>
      <c r="R267" s="47">
        <v>0</v>
      </c>
      <c r="T267" s="47">
        <v>0</v>
      </c>
      <c r="V267" s="47">
        <v>0</v>
      </c>
      <c r="X267" s="47">
        <v>0</v>
      </c>
      <c r="Z267" s="47">
        <v>0</v>
      </c>
      <c r="AB267" s="47">
        <v>0</v>
      </c>
      <c r="AC267" s="47"/>
      <c r="AE267" s="47">
        <v>0</v>
      </c>
      <c r="AG267" s="47">
        <v>0</v>
      </c>
      <c r="AH267" s="47">
        <v>0</v>
      </c>
      <c r="AJ267" s="47">
        <v>0</v>
      </c>
      <c r="AK267" s="47"/>
      <c r="AM267" s="47">
        <v>0</v>
      </c>
      <c r="AN267" s="47">
        <v>0</v>
      </c>
      <c r="AO267" s="47"/>
      <c r="AP267" s="47"/>
      <c r="AQ267" s="47">
        <v>0</v>
      </c>
      <c r="AR267" s="47"/>
      <c r="AS267" s="47"/>
      <c r="AT267" s="47">
        <v>0</v>
      </c>
      <c r="AU267" s="47"/>
      <c r="AV267" s="47"/>
    </row>
    <row r="268" spans="3:48" ht="6.75" customHeight="1" x14ac:dyDescent="0.25">
      <c r="C268" s="16">
        <v>299243</v>
      </c>
      <c r="E268" s="17" t="s">
        <v>310</v>
      </c>
      <c r="F268" s="17"/>
      <c r="G268" s="17"/>
      <c r="H268" s="17"/>
      <c r="I268" s="17"/>
      <c r="J268" s="14">
        <v>9047378</v>
      </c>
      <c r="L268" s="14">
        <v>11156979</v>
      </c>
      <c r="M268" s="47">
        <v>20204357</v>
      </c>
      <c r="N268" s="47"/>
      <c r="P268" s="14">
        <v>0</v>
      </c>
      <c r="R268" s="14">
        <v>8105800.6500000004</v>
      </c>
      <c r="T268" s="14">
        <v>3037286</v>
      </c>
      <c r="V268" s="14">
        <v>0</v>
      </c>
      <c r="X268" s="14">
        <v>0</v>
      </c>
      <c r="Z268" s="14">
        <v>9061269.2599999998</v>
      </c>
      <c r="AB268" s="47">
        <v>0</v>
      </c>
      <c r="AC268" s="47"/>
      <c r="AE268" s="14">
        <v>0</v>
      </c>
      <c r="AG268" s="14">
        <v>0</v>
      </c>
      <c r="AH268" s="14">
        <v>0</v>
      </c>
      <c r="AJ268" s="47">
        <v>0</v>
      </c>
      <c r="AK268" s="47"/>
      <c r="AM268" s="14">
        <v>0</v>
      </c>
      <c r="AN268" s="47">
        <v>20204355.91</v>
      </c>
      <c r="AO268" s="47"/>
      <c r="AP268" s="47"/>
      <c r="AQ268" s="47">
        <v>1.0900000000000001</v>
      </c>
      <c r="AR268" s="47"/>
      <c r="AS268" s="47"/>
      <c r="AT268" s="47">
        <v>99.99</v>
      </c>
      <c r="AU268" s="47"/>
      <c r="AV268" s="47"/>
    </row>
    <row r="269" spans="3:48" ht="6" customHeight="1" x14ac:dyDescent="0.25">
      <c r="C269" s="16">
        <v>299285</v>
      </c>
      <c r="E269" s="17" t="s">
        <v>286</v>
      </c>
      <c r="F269" s="17"/>
      <c r="G269" s="17"/>
      <c r="H269" s="17"/>
      <c r="I269" s="17"/>
      <c r="J269" s="47">
        <v>336866</v>
      </c>
      <c r="L269" s="47">
        <v>-336866</v>
      </c>
      <c r="M269" s="47">
        <v>0</v>
      </c>
      <c r="N269" s="47"/>
      <c r="P269" s="47">
        <v>0</v>
      </c>
      <c r="R269" s="47">
        <v>0</v>
      </c>
      <c r="T269" s="47">
        <v>0</v>
      </c>
      <c r="V269" s="47">
        <v>0</v>
      </c>
      <c r="X269" s="47">
        <v>0</v>
      </c>
      <c r="Z269" s="47">
        <v>0</v>
      </c>
      <c r="AB269" s="47">
        <v>0</v>
      </c>
      <c r="AC269" s="47"/>
      <c r="AE269" s="47">
        <v>0</v>
      </c>
      <c r="AG269" s="47">
        <v>0</v>
      </c>
      <c r="AH269" s="47">
        <v>0</v>
      </c>
      <c r="AJ269" s="47">
        <v>0</v>
      </c>
      <c r="AK269" s="47"/>
      <c r="AM269" s="47">
        <v>0</v>
      </c>
      <c r="AN269" s="47">
        <v>0</v>
      </c>
      <c r="AO269" s="47"/>
      <c r="AP269" s="47"/>
      <c r="AQ269" s="47">
        <v>0</v>
      </c>
      <c r="AR269" s="47"/>
      <c r="AS269" s="47"/>
      <c r="AT269" s="47">
        <v>0</v>
      </c>
      <c r="AU269" s="47"/>
      <c r="AV269" s="47"/>
    </row>
    <row r="270" spans="3:48" ht="6" customHeight="1" x14ac:dyDescent="0.25">
      <c r="C270" s="16">
        <v>300328</v>
      </c>
      <c r="E270" s="17" t="s">
        <v>355</v>
      </c>
      <c r="F270" s="17"/>
      <c r="G270" s="17"/>
      <c r="H270" s="17"/>
      <c r="I270" s="17"/>
      <c r="J270" s="47">
        <v>7003122</v>
      </c>
      <c r="L270" s="47">
        <v>-7003122</v>
      </c>
      <c r="M270" s="47">
        <v>0</v>
      </c>
      <c r="N270" s="47"/>
      <c r="P270" s="47">
        <v>0</v>
      </c>
      <c r="R270" s="47">
        <v>0</v>
      </c>
      <c r="T270" s="47">
        <v>0</v>
      </c>
      <c r="V270" s="47">
        <v>0</v>
      </c>
      <c r="X270" s="47">
        <v>0</v>
      </c>
      <c r="Z270" s="47">
        <v>0</v>
      </c>
      <c r="AB270" s="47">
        <v>0</v>
      </c>
      <c r="AC270" s="47"/>
      <c r="AE270" s="47">
        <v>0</v>
      </c>
      <c r="AG270" s="47">
        <v>0</v>
      </c>
      <c r="AH270" s="47">
        <v>0</v>
      </c>
      <c r="AJ270" s="47">
        <v>0</v>
      </c>
      <c r="AK270" s="47"/>
      <c r="AM270" s="47">
        <v>0</v>
      </c>
      <c r="AN270" s="47">
        <v>0</v>
      </c>
      <c r="AO270" s="47"/>
      <c r="AP270" s="47"/>
      <c r="AQ270" s="47">
        <v>0</v>
      </c>
      <c r="AR270" s="47"/>
      <c r="AS270" s="47"/>
      <c r="AT270" s="47">
        <v>0</v>
      </c>
      <c r="AU270" s="47"/>
      <c r="AV270" s="47"/>
    </row>
    <row r="271" spans="3:48" ht="6.75" customHeight="1" x14ac:dyDescent="0.25">
      <c r="C271" s="16">
        <v>300658</v>
      </c>
      <c r="E271" s="17" t="s">
        <v>388</v>
      </c>
      <c r="F271" s="17"/>
      <c r="G271" s="17"/>
      <c r="H271" s="17"/>
      <c r="I271" s="17"/>
      <c r="J271" s="14">
        <v>0</v>
      </c>
      <c r="L271" s="14">
        <v>75066808</v>
      </c>
      <c r="M271" s="47">
        <v>75066808</v>
      </c>
      <c r="N271" s="47"/>
      <c r="P271" s="14">
        <v>0</v>
      </c>
      <c r="R271" s="14">
        <v>0</v>
      </c>
      <c r="T271" s="14">
        <v>13172364.220000001</v>
      </c>
      <c r="V271" s="14">
        <v>12989641.539999999</v>
      </c>
      <c r="X271" s="14">
        <v>0</v>
      </c>
      <c r="Z271" s="14">
        <v>0</v>
      </c>
      <c r="AB271" s="47">
        <v>41505562.380000003</v>
      </c>
      <c r="AC271" s="47"/>
      <c r="AE271" s="14">
        <v>0</v>
      </c>
      <c r="AG271" s="14">
        <v>0</v>
      </c>
      <c r="AH271" s="14">
        <v>0</v>
      </c>
      <c r="AJ271" s="47">
        <v>0</v>
      </c>
      <c r="AK271" s="47"/>
      <c r="AM271" s="14">
        <v>0</v>
      </c>
      <c r="AN271" s="47">
        <v>67667568.140000001</v>
      </c>
      <c r="AO271" s="47"/>
      <c r="AP271" s="47"/>
      <c r="AQ271" s="47">
        <v>7399239.8600000003</v>
      </c>
      <c r="AR271" s="47"/>
      <c r="AS271" s="47"/>
      <c r="AT271" s="47">
        <v>90.14</v>
      </c>
      <c r="AU271" s="47"/>
      <c r="AV271" s="47"/>
    </row>
    <row r="272" spans="3:48" ht="6.75" customHeight="1" x14ac:dyDescent="0.25">
      <c r="C272" s="16">
        <v>302278</v>
      </c>
      <c r="E272" s="17" t="s">
        <v>354</v>
      </c>
      <c r="F272" s="17"/>
      <c r="G272" s="17"/>
      <c r="H272" s="17"/>
      <c r="I272" s="17"/>
      <c r="J272" s="14">
        <v>0</v>
      </c>
      <c r="L272" s="14">
        <v>0</v>
      </c>
      <c r="M272" s="47">
        <v>0</v>
      </c>
      <c r="N272" s="47"/>
      <c r="P272" s="14">
        <v>0</v>
      </c>
      <c r="R272" s="14">
        <v>0</v>
      </c>
      <c r="T272" s="14">
        <v>0</v>
      </c>
      <c r="V272" s="14">
        <v>0</v>
      </c>
      <c r="X272" s="14">
        <v>0</v>
      </c>
      <c r="Z272" s="14">
        <v>0</v>
      </c>
      <c r="AB272" s="47">
        <v>0</v>
      </c>
      <c r="AC272" s="47"/>
      <c r="AE272" s="14">
        <v>0</v>
      </c>
      <c r="AG272" s="14">
        <v>0</v>
      </c>
      <c r="AH272" s="14">
        <v>0</v>
      </c>
      <c r="AJ272" s="47">
        <v>0</v>
      </c>
      <c r="AK272" s="47"/>
      <c r="AM272" s="14">
        <v>0</v>
      </c>
      <c r="AN272" s="47">
        <v>0</v>
      </c>
      <c r="AO272" s="47"/>
      <c r="AP272" s="47"/>
      <c r="AQ272" s="47">
        <v>0</v>
      </c>
      <c r="AR272" s="47"/>
      <c r="AS272" s="47"/>
      <c r="AT272" s="47">
        <v>0</v>
      </c>
      <c r="AU272" s="47"/>
      <c r="AV272" s="47"/>
    </row>
    <row r="273" spans="1:48" ht="6" customHeight="1" x14ac:dyDescent="0.25">
      <c r="C273" s="16">
        <v>302279</v>
      </c>
      <c r="E273" s="17" t="s">
        <v>324</v>
      </c>
      <c r="F273" s="17"/>
      <c r="G273" s="17"/>
      <c r="H273" s="17"/>
      <c r="I273" s="17"/>
      <c r="J273" s="47">
        <v>0</v>
      </c>
      <c r="L273" s="47">
        <v>0</v>
      </c>
      <c r="M273" s="47">
        <v>0</v>
      </c>
      <c r="N273" s="47"/>
      <c r="P273" s="47">
        <v>0</v>
      </c>
      <c r="R273" s="47">
        <v>0</v>
      </c>
      <c r="T273" s="47">
        <v>0</v>
      </c>
      <c r="V273" s="47">
        <v>0</v>
      </c>
      <c r="X273" s="47">
        <v>0</v>
      </c>
      <c r="Z273" s="47">
        <v>0</v>
      </c>
      <c r="AB273" s="47">
        <v>0</v>
      </c>
      <c r="AC273" s="47"/>
      <c r="AE273" s="47">
        <v>0</v>
      </c>
      <c r="AG273" s="47">
        <v>0</v>
      </c>
      <c r="AH273" s="47">
        <v>0</v>
      </c>
      <c r="AJ273" s="47">
        <v>0</v>
      </c>
      <c r="AK273" s="47"/>
      <c r="AM273" s="47">
        <v>0</v>
      </c>
      <c r="AN273" s="47">
        <v>0</v>
      </c>
      <c r="AO273" s="47"/>
      <c r="AP273" s="47"/>
      <c r="AQ273" s="47">
        <v>0</v>
      </c>
      <c r="AR273" s="47"/>
      <c r="AS273" s="47"/>
      <c r="AT273" s="47">
        <v>0</v>
      </c>
      <c r="AU273" s="47"/>
      <c r="AV273" s="47"/>
    </row>
    <row r="274" spans="1:48" ht="6" customHeight="1" x14ac:dyDescent="0.25">
      <c r="C274" s="16">
        <v>302280</v>
      </c>
      <c r="E274" s="17" t="s">
        <v>325</v>
      </c>
      <c r="F274" s="17"/>
      <c r="G274" s="17"/>
      <c r="H274" s="17"/>
      <c r="I274" s="17"/>
      <c r="J274" s="47">
        <v>0</v>
      </c>
      <c r="L274" s="47">
        <v>0</v>
      </c>
      <c r="M274" s="47">
        <v>0</v>
      </c>
      <c r="N274" s="47"/>
      <c r="P274" s="47">
        <v>0</v>
      </c>
      <c r="R274" s="47">
        <v>0</v>
      </c>
      <c r="T274" s="47">
        <v>0</v>
      </c>
      <c r="V274" s="47">
        <v>0</v>
      </c>
      <c r="X274" s="47">
        <v>0</v>
      </c>
      <c r="Z274" s="47">
        <v>0</v>
      </c>
      <c r="AB274" s="47">
        <v>0</v>
      </c>
      <c r="AC274" s="47"/>
      <c r="AE274" s="47">
        <v>0</v>
      </c>
      <c r="AG274" s="47">
        <v>0</v>
      </c>
      <c r="AH274" s="47">
        <v>0</v>
      </c>
      <c r="AJ274" s="47">
        <v>0</v>
      </c>
      <c r="AK274" s="47"/>
      <c r="AM274" s="47">
        <v>0</v>
      </c>
      <c r="AN274" s="47">
        <v>0</v>
      </c>
      <c r="AO274" s="47"/>
      <c r="AP274" s="47"/>
      <c r="AQ274" s="47">
        <v>0</v>
      </c>
      <c r="AR274" s="47"/>
      <c r="AS274" s="47"/>
      <c r="AT274" s="47">
        <v>0</v>
      </c>
      <c r="AU274" s="47"/>
      <c r="AV274" s="47"/>
    </row>
    <row r="275" spans="1:48" ht="6.75" customHeight="1" x14ac:dyDescent="0.25">
      <c r="C275" s="16">
        <v>304039</v>
      </c>
      <c r="E275" s="17" t="s">
        <v>326</v>
      </c>
      <c r="F275" s="17"/>
      <c r="G275" s="17"/>
      <c r="H275" s="17"/>
      <c r="I275" s="17"/>
      <c r="J275" s="14">
        <v>0</v>
      </c>
      <c r="L275" s="14">
        <v>506749</v>
      </c>
      <c r="M275" s="47">
        <v>506749</v>
      </c>
      <c r="N275" s="47"/>
      <c r="P275" s="14">
        <v>0</v>
      </c>
      <c r="R275" s="14">
        <v>0</v>
      </c>
      <c r="T275" s="14">
        <v>0</v>
      </c>
      <c r="V275" s="14">
        <v>0</v>
      </c>
      <c r="X275" s="14">
        <v>0</v>
      </c>
      <c r="Z275" s="14">
        <v>0</v>
      </c>
      <c r="AB275" s="47">
        <v>0</v>
      </c>
      <c r="AC275" s="47"/>
      <c r="AE275" s="14">
        <v>0</v>
      </c>
      <c r="AG275" s="14">
        <v>0</v>
      </c>
      <c r="AH275" s="14">
        <v>0</v>
      </c>
      <c r="AJ275" s="47">
        <v>0</v>
      </c>
      <c r="AK275" s="47"/>
      <c r="AM275" s="14">
        <v>0</v>
      </c>
      <c r="AN275" s="47">
        <v>0</v>
      </c>
      <c r="AO275" s="47"/>
      <c r="AP275" s="47"/>
      <c r="AQ275" s="47">
        <v>506749</v>
      </c>
      <c r="AR275" s="47"/>
      <c r="AS275" s="47"/>
      <c r="AT275" s="47">
        <v>0</v>
      </c>
      <c r="AU275" s="47"/>
      <c r="AV275" s="47"/>
    </row>
    <row r="276" spans="1:48" ht="6.75" customHeight="1" x14ac:dyDescent="0.25">
      <c r="C276" s="16">
        <v>304433</v>
      </c>
      <c r="E276" s="17" t="s">
        <v>403</v>
      </c>
      <c r="F276" s="17"/>
      <c r="G276" s="17"/>
      <c r="H276" s="17"/>
      <c r="I276" s="17"/>
      <c r="J276" s="14">
        <v>0</v>
      </c>
      <c r="L276" s="14">
        <v>0</v>
      </c>
      <c r="M276" s="47">
        <v>0</v>
      </c>
      <c r="N276" s="47"/>
      <c r="P276" s="14">
        <v>0</v>
      </c>
      <c r="R276" s="14">
        <v>0</v>
      </c>
      <c r="T276" s="14">
        <v>0</v>
      </c>
      <c r="V276" s="14">
        <v>0</v>
      </c>
      <c r="X276" s="14">
        <v>0</v>
      </c>
      <c r="Z276" s="14">
        <v>0</v>
      </c>
      <c r="AB276" s="47">
        <v>0</v>
      </c>
      <c r="AC276" s="47"/>
      <c r="AE276" s="14">
        <v>0</v>
      </c>
      <c r="AG276" s="14">
        <v>0</v>
      </c>
      <c r="AH276" s="14">
        <v>0</v>
      </c>
      <c r="AJ276" s="47">
        <v>0</v>
      </c>
      <c r="AK276" s="47"/>
      <c r="AM276" s="14">
        <v>0</v>
      </c>
      <c r="AN276" s="47">
        <v>0</v>
      </c>
      <c r="AO276" s="47"/>
      <c r="AP276" s="47"/>
      <c r="AQ276" s="47">
        <v>0</v>
      </c>
      <c r="AR276" s="47"/>
      <c r="AS276" s="47"/>
      <c r="AT276" s="47">
        <v>0</v>
      </c>
      <c r="AU276" s="47"/>
      <c r="AV276" s="47"/>
    </row>
    <row r="277" spans="1:48" ht="6" customHeight="1" x14ac:dyDescent="0.25">
      <c r="C277" s="16">
        <v>315949</v>
      </c>
      <c r="E277" s="17" t="s">
        <v>381</v>
      </c>
      <c r="F277" s="17"/>
      <c r="G277" s="17"/>
      <c r="H277" s="17"/>
      <c r="I277" s="17"/>
      <c r="J277" s="47">
        <v>0</v>
      </c>
      <c r="L277" s="47">
        <v>0</v>
      </c>
      <c r="M277" s="47">
        <v>0</v>
      </c>
      <c r="N277" s="47"/>
      <c r="P277" s="47">
        <v>0</v>
      </c>
      <c r="R277" s="47">
        <v>0</v>
      </c>
      <c r="T277" s="47">
        <v>0</v>
      </c>
      <c r="V277" s="47">
        <v>0</v>
      </c>
      <c r="X277" s="47">
        <v>0</v>
      </c>
      <c r="Z277" s="47">
        <v>0</v>
      </c>
      <c r="AB277" s="47">
        <v>0</v>
      </c>
      <c r="AC277" s="47"/>
      <c r="AE277" s="47">
        <v>0</v>
      </c>
      <c r="AG277" s="47">
        <v>0</v>
      </c>
      <c r="AH277" s="47">
        <v>0</v>
      </c>
      <c r="AJ277" s="47">
        <v>0</v>
      </c>
      <c r="AK277" s="47"/>
      <c r="AM277" s="47">
        <v>0</v>
      </c>
      <c r="AN277" s="47">
        <v>0</v>
      </c>
      <c r="AO277" s="47"/>
      <c r="AP277" s="47"/>
      <c r="AQ277" s="47">
        <v>0</v>
      </c>
      <c r="AR277" s="47"/>
      <c r="AS277" s="47"/>
      <c r="AT277" s="47">
        <v>0</v>
      </c>
      <c r="AU277" s="47"/>
      <c r="AV277" s="47"/>
    </row>
    <row r="278" spans="1:48" ht="6" customHeight="1" x14ac:dyDescent="0.25">
      <c r="C278" s="16">
        <v>96810</v>
      </c>
      <c r="E278" s="17" t="s">
        <v>287</v>
      </c>
      <c r="F278" s="17"/>
      <c r="G278" s="17"/>
      <c r="H278" s="17"/>
      <c r="I278" s="17"/>
      <c r="J278" s="47">
        <v>0</v>
      </c>
      <c r="L278" s="47">
        <v>14566641</v>
      </c>
      <c r="M278" s="47">
        <v>14566641</v>
      </c>
      <c r="N278" s="47"/>
      <c r="P278" s="47">
        <v>0</v>
      </c>
      <c r="R278" s="47">
        <v>0</v>
      </c>
      <c r="T278" s="47">
        <v>14566640.67</v>
      </c>
      <c r="V278" s="47">
        <v>0</v>
      </c>
      <c r="X278" s="47">
        <v>0</v>
      </c>
      <c r="Z278" s="47">
        <v>0</v>
      </c>
      <c r="AB278" s="47">
        <v>0</v>
      </c>
      <c r="AC278" s="47"/>
      <c r="AE278" s="47">
        <v>0</v>
      </c>
      <c r="AG278" s="47">
        <v>0</v>
      </c>
      <c r="AH278" s="47">
        <v>0</v>
      </c>
      <c r="AJ278" s="47">
        <v>0</v>
      </c>
      <c r="AK278" s="47"/>
      <c r="AM278" s="47">
        <v>0</v>
      </c>
      <c r="AN278" s="47">
        <v>14566640.67</v>
      </c>
      <c r="AO278" s="47"/>
      <c r="AP278" s="47"/>
      <c r="AQ278" s="47">
        <v>0.33</v>
      </c>
      <c r="AR278" s="47"/>
      <c r="AS278" s="47"/>
      <c r="AT278" s="47">
        <v>99.99</v>
      </c>
      <c r="AU278" s="47"/>
      <c r="AV278" s="47"/>
    </row>
    <row r="279" spans="1:48" ht="6.75" customHeight="1" x14ac:dyDescent="0.25">
      <c r="C279" s="16">
        <v>98375</v>
      </c>
      <c r="E279" s="17" t="s">
        <v>330</v>
      </c>
      <c r="F279" s="17"/>
      <c r="G279" s="17"/>
      <c r="H279" s="17"/>
      <c r="I279" s="17"/>
      <c r="J279" s="14">
        <v>1367346</v>
      </c>
      <c r="L279" s="14">
        <v>-1367346</v>
      </c>
      <c r="M279" s="47">
        <v>0</v>
      </c>
      <c r="N279" s="47"/>
      <c r="P279" s="14">
        <v>0</v>
      </c>
      <c r="R279" s="14">
        <v>0</v>
      </c>
      <c r="T279" s="14">
        <v>0</v>
      </c>
      <c r="V279" s="14">
        <v>0</v>
      </c>
      <c r="X279" s="14">
        <v>0</v>
      </c>
      <c r="Z279" s="14">
        <v>0</v>
      </c>
      <c r="AB279" s="47">
        <v>0</v>
      </c>
      <c r="AC279" s="47"/>
      <c r="AE279" s="14">
        <v>0</v>
      </c>
      <c r="AG279" s="14">
        <v>0</v>
      </c>
      <c r="AH279" s="14">
        <v>0</v>
      </c>
      <c r="AJ279" s="47">
        <v>0</v>
      </c>
      <c r="AK279" s="47"/>
      <c r="AM279" s="14">
        <v>0</v>
      </c>
      <c r="AN279" s="47">
        <v>0</v>
      </c>
      <c r="AO279" s="47"/>
      <c r="AP279" s="47"/>
      <c r="AQ279" s="47">
        <v>0</v>
      </c>
      <c r="AR279" s="47"/>
      <c r="AS279" s="47"/>
      <c r="AT279" s="47">
        <v>0</v>
      </c>
      <c r="AU279" s="47"/>
      <c r="AV279" s="47"/>
    </row>
    <row r="280" spans="1:48" ht="8.25" customHeight="1" thickBot="1" x14ac:dyDescent="0.3">
      <c r="A280" s="46" t="s">
        <v>489</v>
      </c>
      <c r="B280" s="46"/>
      <c r="C280" s="46" t="s">
        <v>492</v>
      </c>
      <c r="D280" s="46"/>
      <c r="E280" s="46"/>
      <c r="F280" s="46"/>
      <c r="G280" s="46"/>
      <c r="H280" s="46"/>
      <c r="J280" s="44">
        <v>490890204</v>
      </c>
      <c r="K280" s="45">
        <v>377846472</v>
      </c>
      <c r="L280" s="45"/>
      <c r="M280" s="45">
        <v>868736676</v>
      </c>
      <c r="N280" s="45"/>
      <c r="O280" s="45">
        <v>0</v>
      </c>
      <c r="P280" s="45"/>
      <c r="Q280" s="45">
        <v>130439325.18000001</v>
      </c>
      <c r="R280" s="45"/>
      <c r="S280" s="45">
        <v>121726053.06</v>
      </c>
      <c r="T280" s="45"/>
      <c r="U280" s="45">
        <v>146128502.31</v>
      </c>
      <c r="V280" s="45"/>
      <c r="W280" s="45">
        <v>9187279.6699999999</v>
      </c>
      <c r="X280" s="45"/>
      <c r="Y280" s="45">
        <v>139213056.65000001</v>
      </c>
      <c r="Z280" s="45"/>
      <c r="AA280" s="45">
        <v>142991923.88999999</v>
      </c>
      <c r="AB280" s="45"/>
      <c r="AC280" s="45"/>
      <c r="AD280" s="45">
        <v>24733120.649999999</v>
      </c>
      <c r="AE280" s="45"/>
      <c r="AF280" s="45">
        <v>12140500.9</v>
      </c>
      <c r="AG280" s="45"/>
      <c r="AH280" s="44">
        <v>6043465.3600000003</v>
      </c>
      <c r="AI280" s="45">
        <v>28717968.120000001</v>
      </c>
      <c r="AJ280" s="45"/>
      <c r="AK280" s="45"/>
      <c r="AL280" s="45">
        <v>0</v>
      </c>
      <c r="AM280" s="45"/>
      <c r="AN280" s="45">
        <v>761321195.78999996</v>
      </c>
      <c r="AO280" s="45"/>
      <c r="AP280" s="45"/>
      <c r="AQ280" s="45">
        <v>107415480.20999999</v>
      </c>
      <c r="AR280" s="45"/>
      <c r="AS280" s="45"/>
      <c r="AT280" s="45">
        <v>87.63</v>
      </c>
      <c r="AU280" s="45"/>
      <c r="AV280" s="45"/>
    </row>
    <row r="281" spans="1:48" ht="12.75" customHeight="1" thickTop="1" x14ac:dyDescent="0.25"/>
    <row r="282" spans="1:48" ht="12.75" customHeight="1" x14ac:dyDescent="0.25">
      <c r="C282" s="21">
        <v>190098</v>
      </c>
    </row>
    <row r="283" spans="1:48" ht="12.75" customHeight="1" x14ac:dyDescent="0.25">
      <c r="C283" s="2">
        <v>190120</v>
      </c>
    </row>
    <row r="284" spans="1:48" ht="12.75" customHeight="1" x14ac:dyDescent="0.25">
      <c r="C284" s="2">
        <v>209134</v>
      </c>
    </row>
    <row r="285" spans="1:48" ht="12.75" customHeight="1" x14ac:dyDescent="0.25">
      <c r="C285" s="2">
        <v>209196</v>
      </c>
    </row>
    <row r="286" spans="1:48" ht="12.75" customHeight="1" x14ac:dyDescent="0.25">
      <c r="C286" s="2">
        <v>214031</v>
      </c>
    </row>
    <row r="287" spans="1:48" ht="12.75" customHeight="1" x14ac:dyDescent="0.25">
      <c r="C287" s="2">
        <v>299470</v>
      </c>
    </row>
    <row r="288" spans="1:48" ht="12.75" customHeight="1" x14ac:dyDescent="0.25">
      <c r="C288" s="2">
        <v>299471</v>
      </c>
    </row>
    <row r="289" spans="3:3" ht="12.75" customHeight="1" x14ac:dyDescent="0.25">
      <c r="C289" s="2">
        <v>299474</v>
      </c>
    </row>
    <row r="290" spans="3:3" ht="12.75" customHeight="1" x14ac:dyDescent="0.25">
      <c r="C290" s="2">
        <v>301252</v>
      </c>
    </row>
    <row r="291" spans="3:3" ht="12.75" customHeight="1" x14ac:dyDescent="0.25">
      <c r="C291" s="2">
        <v>301553</v>
      </c>
    </row>
    <row r="292" spans="3:3" ht="12.75" customHeight="1" x14ac:dyDescent="0.25">
      <c r="C292" s="2">
        <v>60132</v>
      </c>
    </row>
    <row r="293" spans="3:3" ht="12.75" customHeight="1" x14ac:dyDescent="0.25">
      <c r="C293" s="2"/>
    </row>
    <row r="294" spans="3:3" ht="12.75" customHeight="1" x14ac:dyDescent="0.25">
      <c r="C294" s="2">
        <v>209020</v>
      </c>
    </row>
    <row r="295" spans="3:3" ht="12.75" customHeight="1" x14ac:dyDescent="0.25">
      <c r="C295" s="2">
        <v>207591</v>
      </c>
    </row>
    <row r="296" spans="3:3" ht="12.75" customHeight="1" x14ac:dyDescent="0.25">
      <c r="C296" s="2">
        <v>208415</v>
      </c>
    </row>
    <row r="297" spans="3:3" ht="12.75" customHeight="1" x14ac:dyDescent="0.25">
      <c r="C297" s="2">
        <v>209047</v>
      </c>
    </row>
    <row r="298" spans="3:3" ht="12.75" customHeight="1" x14ac:dyDescent="0.25">
      <c r="C298" s="2">
        <v>227919</v>
      </c>
    </row>
    <row r="299" spans="3:3" ht="12.75" customHeight="1" x14ac:dyDescent="0.25">
      <c r="C299" s="2">
        <v>245049</v>
      </c>
    </row>
    <row r="300" spans="3:3" ht="12.75" customHeight="1" x14ac:dyDescent="0.25">
      <c r="C300" s="2">
        <v>245545</v>
      </c>
    </row>
    <row r="301" spans="3:3" ht="12.75" customHeight="1" x14ac:dyDescent="0.25">
      <c r="C301" s="2">
        <v>245546</v>
      </c>
    </row>
    <row r="302" spans="3:3" ht="12.75" customHeight="1" x14ac:dyDescent="0.25">
      <c r="C302" s="2">
        <v>245550</v>
      </c>
    </row>
    <row r="303" spans="3:3" ht="12.75" customHeight="1" x14ac:dyDescent="0.25">
      <c r="C303" s="2">
        <v>245554</v>
      </c>
    </row>
    <row r="304" spans="3:3" ht="12.75" customHeight="1" x14ac:dyDescent="0.25">
      <c r="C304" s="2">
        <v>257654</v>
      </c>
    </row>
    <row r="305" spans="3:3" ht="12.75" customHeight="1" x14ac:dyDescent="0.25">
      <c r="C305" s="2">
        <v>283218</v>
      </c>
    </row>
    <row r="306" spans="3:3" ht="12.75" customHeight="1" x14ac:dyDescent="0.25">
      <c r="C306" s="2">
        <v>245555</v>
      </c>
    </row>
    <row r="307" spans="3:3" ht="12.75" customHeight="1" x14ac:dyDescent="0.25">
      <c r="C307" s="2"/>
    </row>
    <row r="308" spans="3:3" ht="12.75" customHeight="1" x14ac:dyDescent="0.25">
      <c r="C308" s="2">
        <v>116535</v>
      </c>
    </row>
    <row r="309" spans="3:3" ht="12.75" customHeight="1" x14ac:dyDescent="0.25">
      <c r="C309" s="2">
        <v>15149</v>
      </c>
    </row>
    <row r="310" spans="3:3" ht="12.75" customHeight="1" x14ac:dyDescent="0.25">
      <c r="C310" s="2">
        <v>59458</v>
      </c>
    </row>
    <row r="311" spans="3:3" ht="12.75" customHeight="1" x14ac:dyDescent="0.25">
      <c r="C311" s="2">
        <v>211604</v>
      </c>
    </row>
    <row r="312" spans="3:3" ht="12.75" customHeight="1" x14ac:dyDescent="0.25">
      <c r="C312" s="2">
        <v>228062</v>
      </c>
    </row>
    <row r="313" spans="3:3" ht="12.75" customHeight="1" x14ac:dyDescent="0.25">
      <c r="C313" s="2">
        <v>228167</v>
      </c>
    </row>
    <row r="314" spans="3:3" ht="12.75" customHeight="1" x14ac:dyDescent="0.25">
      <c r="C314" s="2">
        <v>262253</v>
      </c>
    </row>
    <row r="315" spans="3:3" ht="12.75" customHeight="1" x14ac:dyDescent="0.25">
      <c r="C315" s="2">
        <v>295078</v>
      </c>
    </row>
    <row r="316" spans="3:3" ht="12.75" customHeight="1" x14ac:dyDescent="0.25">
      <c r="C316" s="2"/>
    </row>
    <row r="317" spans="3:3" ht="12.75" customHeight="1" x14ac:dyDescent="0.25">
      <c r="C317" s="2">
        <v>221397</v>
      </c>
    </row>
    <row r="318" spans="3:3" ht="12.75" customHeight="1" x14ac:dyDescent="0.25">
      <c r="C318" s="2">
        <v>245574</v>
      </c>
    </row>
    <row r="319" spans="3:3" ht="12.75" customHeight="1" x14ac:dyDescent="0.25">
      <c r="C319" s="2">
        <v>245575</v>
      </c>
    </row>
    <row r="320" spans="3:3" ht="12.75" customHeight="1" x14ac:dyDescent="0.25">
      <c r="C320" s="2">
        <v>293851</v>
      </c>
    </row>
    <row r="321" spans="3:3" ht="12.75" customHeight="1" x14ac:dyDescent="0.25">
      <c r="C321" s="2">
        <v>294076</v>
      </c>
    </row>
    <row r="322" spans="3:3" ht="12.75" customHeight="1" x14ac:dyDescent="0.25">
      <c r="C322" s="2">
        <v>294840</v>
      </c>
    </row>
    <row r="323" spans="3:3" ht="12.75" customHeight="1" x14ac:dyDescent="0.25">
      <c r="C323" s="2">
        <v>302188</v>
      </c>
    </row>
    <row r="324" spans="3:3" ht="12.75" customHeight="1" x14ac:dyDescent="0.25">
      <c r="C324" s="2">
        <v>280389</v>
      </c>
    </row>
    <row r="325" spans="3:3" ht="12.75" customHeight="1" x14ac:dyDescent="0.25">
      <c r="C325" s="2"/>
    </row>
    <row r="326" spans="3:3" ht="12.75" customHeight="1" x14ac:dyDescent="0.25">
      <c r="C326" s="2"/>
    </row>
    <row r="327" spans="3:3" ht="12.75" customHeight="1" x14ac:dyDescent="0.25">
      <c r="C327" s="2">
        <v>116527</v>
      </c>
    </row>
    <row r="328" spans="3:3" ht="12.75" customHeight="1" x14ac:dyDescent="0.25">
      <c r="C328" s="2">
        <v>132258</v>
      </c>
    </row>
    <row r="329" spans="3:3" ht="12.75" customHeight="1" x14ac:dyDescent="0.25">
      <c r="C329" s="2">
        <v>245611</v>
      </c>
    </row>
    <row r="330" spans="3:3" ht="12.75" customHeight="1" x14ac:dyDescent="0.25">
      <c r="C330" s="2">
        <v>191415</v>
      </c>
    </row>
    <row r="331" spans="3:3" ht="12.75" customHeight="1" x14ac:dyDescent="0.25">
      <c r="C331" s="2">
        <v>211931</v>
      </c>
    </row>
    <row r="332" spans="3:3" ht="12.75" customHeight="1" x14ac:dyDescent="0.25">
      <c r="C332" s="2"/>
    </row>
    <row r="333" spans="3:3" ht="12.75" customHeight="1" x14ac:dyDescent="0.25">
      <c r="C333" s="2">
        <v>227158</v>
      </c>
    </row>
    <row r="334" spans="3:3" ht="12.75" customHeight="1" x14ac:dyDescent="0.25">
      <c r="C334" s="2"/>
    </row>
    <row r="335" spans="3:3" ht="12.75" customHeight="1" x14ac:dyDescent="0.25">
      <c r="C335" s="2"/>
    </row>
    <row r="336" spans="3:3" ht="12.75" customHeight="1" x14ac:dyDescent="0.25">
      <c r="C336" s="2"/>
    </row>
    <row r="337" spans="3:3" ht="12.75" customHeight="1" x14ac:dyDescent="0.25">
      <c r="C337" s="2">
        <v>116547</v>
      </c>
    </row>
    <row r="338" spans="3:3" ht="12.75" customHeight="1" x14ac:dyDescent="0.25">
      <c r="C338" s="2">
        <v>116577</v>
      </c>
    </row>
    <row r="339" spans="3:3" ht="12.75" customHeight="1" x14ac:dyDescent="0.25">
      <c r="C339" s="2">
        <v>142767</v>
      </c>
    </row>
    <row r="340" spans="3:3" ht="12.75" customHeight="1" x14ac:dyDescent="0.25">
      <c r="C340" s="2">
        <v>167405</v>
      </c>
    </row>
    <row r="341" spans="3:3" ht="12.75" customHeight="1" x14ac:dyDescent="0.25">
      <c r="C341" s="2">
        <v>189481</v>
      </c>
    </row>
    <row r="342" spans="3:3" ht="12.75" customHeight="1" x14ac:dyDescent="0.25">
      <c r="C342" s="2">
        <v>189499</v>
      </c>
    </row>
    <row r="343" spans="3:3" ht="12.75" customHeight="1" x14ac:dyDescent="0.25">
      <c r="C343" s="2">
        <v>190108</v>
      </c>
    </row>
    <row r="344" spans="3:3" ht="12.75" customHeight="1" x14ac:dyDescent="0.25">
      <c r="C344" s="2">
        <v>190124</v>
      </c>
    </row>
    <row r="345" spans="3:3" ht="12.75" customHeight="1" x14ac:dyDescent="0.25">
      <c r="C345" s="2">
        <v>209133</v>
      </c>
    </row>
    <row r="346" spans="3:3" ht="12.75" customHeight="1" x14ac:dyDescent="0.25">
      <c r="C346" s="2">
        <v>209138</v>
      </c>
    </row>
    <row r="347" spans="3:3" ht="12.75" customHeight="1" x14ac:dyDescent="0.25">
      <c r="C347" s="2">
        <v>224119</v>
      </c>
    </row>
    <row r="348" spans="3:3" ht="12.75" customHeight="1" x14ac:dyDescent="0.25">
      <c r="C348" s="2">
        <v>228911</v>
      </c>
    </row>
    <row r="349" spans="3:3" ht="12.75" customHeight="1" x14ac:dyDescent="0.25">
      <c r="C349" s="2">
        <v>245284</v>
      </c>
    </row>
    <row r="350" spans="3:3" ht="12.75" customHeight="1" x14ac:dyDescent="0.25">
      <c r="C350" s="2">
        <v>245285</v>
      </c>
    </row>
    <row r="351" spans="3:3" ht="12.75" customHeight="1" x14ac:dyDescent="0.25">
      <c r="C351" s="2">
        <v>209139</v>
      </c>
    </row>
    <row r="352" spans="3:3" ht="12.75" customHeight="1" x14ac:dyDescent="0.25">
      <c r="C352" s="2">
        <v>211714</v>
      </c>
    </row>
    <row r="353" spans="3:3" ht="12.75" customHeight="1" x14ac:dyDescent="0.25">
      <c r="C353" s="2">
        <v>221965</v>
      </c>
    </row>
    <row r="354" spans="3:3" ht="12.75" customHeight="1" x14ac:dyDescent="0.25">
      <c r="C354" s="2">
        <v>245060</v>
      </c>
    </row>
    <row r="355" spans="3:3" ht="12.75" customHeight="1" x14ac:dyDescent="0.25">
      <c r="C355" s="2">
        <v>245586</v>
      </c>
    </row>
    <row r="356" spans="3:3" ht="12.75" customHeight="1" x14ac:dyDescent="0.25">
      <c r="C356" s="2">
        <v>263845</v>
      </c>
    </row>
    <row r="357" spans="3:3" ht="12.75" customHeight="1" x14ac:dyDescent="0.25">
      <c r="C357" s="2">
        <v>264911</v>
      </c>
    </row>
    <row r="358" spans="3:3" ht="12.75" customHeight="1" x14ac:dyDescent="0.25">
      <c r="C358" s="2">
        <v>281089</v>
      </c>
    </row>
    <row r="359" spans="3:3" ht="12.75" customHeight="1" x14ac:dyDescent="0.25">
      <c r="C359" s="2">
        <v>282254</v>
      </c>
    </row>
    <row r="360" spans="3:3" ht="12.75" customHeight="1" x14ac:dyDescent="0.25">
      <c r="C360" s="2">
        <v>299873</v>
      </c>
    </row>
    <row r="361" spans="3:3" ht="12.75" customHeight="1" x14ac:dyDescent="0.25">
      <c r="C361" s="2">
        <v>301138</v>
      </c>
    </row>
    <row r="362" spans="3:3" ht="12.75" customHeight="1" x14ac:dyDescent="0.25">
      <c r="C362" s="2">
        <v>302024</v>
      </c>
    </row>
    <row r="363" spans="3:3" ht="12.75" customHeight="1" x14ac:dyDescent="0.25">
      <c r="C363" s="2">
        <v>301804</v>
      </c>
    </row>
    <row r="364" spans="3:3" ht="12.75" customHeight="1" x14ac:dyDescent="0.25">
      <c r="C364" s="2">
        <v>302029</v>
      </c>
    </row>
    <row r="365" spans="3:3" ht="12.75" customHeight="1" x14ac:dyDescent="0.25">
      <c r="C365" s="2"/>
    </row>
    <row r="366" spans="3:3" ht="12.75" customHeight="1" x14ac:dyDescent="0.25">
      <c r="C366" s="2">
        <v>302375</v>
      </c>
    </row>
    <row r="367" spans="3:3" ht="12.75" customHeight="1" x14ac:dyDescent="0.25">
      <c r="C367" s="2">
        <v>303443</v>
      </c>
    </row>
    <row r="368" spans="3:3" ht="12.75" customHeight="1" x14ac:dyDescent="0.25">
      <c r="C368" s="2">
        <v>303358</v>
      </c>
    </row>
    <row r="369" spans="3:3" ht="12.75" customHeight="1" x14ac:dyDescent="0.25">
      <c r="C369" s="2">
        <v>263303</v>
      </c>
    </row>
    <row r="370" spans="3:3" ht="12.75" customHeight="1" x14ac:dyDescent="0.25">
      <c r="C370" s="2">
        <v>279916</v>
      </c>
    </row>
    <row r="371" spans="3:3" ht="12.75" customHeight="1" x14ac:dyDescent="0.25">
      <c r="C371" s="2">
        <v>280178</v>
      </c>
    </row>
    <row r="372" spans="3:3" ht="12.75" customHeight="1" x14ac:dyDescent="0.25">
      <c r="C372" s="2">
        <v>280203</v>
      </c>
    </row>
    <row r="373" spans="3:3" ht="12.75" customHeight="1" x14ac:dyDescent="0.25">
      <c r="C373" s="2">
        <v>37470</v>
      </c>
    </row>
    <row r="374" spans="3:3" ht="12.75" customHeight="1" x14ac:dyDescent="0.25">
      <c r="C374" s="2">
        <v>72219</v>
      </c>
    </row>
    <row r="375" spans="3:3" ht="12.75" customHeight="1" x14ac:dyDescent="0.25">
      <c r="C375" s="2">
        <v>116530</v>
      </c>
    </row>
    <row r="376" spans="3:3" ht="12.75" customHeight="1" x14ac:dyDescent="0.25">
      <c r="C376" s="2">
        <v>72220</v>
      </c>
    </row>
    <row r="377" spans="3:3" ht="12.75" customHeight="1" x14ac:dyDescent="0.25">
      <c r="C377" s="2"/>
    </row>
    <row r="378" spans="3:3" ht="12.75" customHeight="1" x14ac:dyDescent="0.25">
      <c r="C378" s="2"/>
    </row>
    <row r="379" spans="3:3" ht="12.75" customHeight="1" x14ac:dyDescent="0.25">
      <c r="C379" s="2"/>
    </row>
    <row r="380" spans="3:3" ht="12.75" customHeight="1" x14ac:dyDescent="0.25">
      <c r="C380" s="2">
        <v>211099</v>
      </c>
    </row>
    <row r="381" spans="3:3" ht="12.75" customHeight="1" x14ac:dyDescent="0.25">
      <c r="C381" s="2">
        <v>210430</v>
      </c>
    </row>
    <row r="382" spans="3:3" ht="12.75" customHeight="1" x14ac:dyDescent="0.25">
      <c r="C382" s="2">
        <v>299342</v>
      </c>
    </row>
    <row r="383" spans="3:3" ht="12.75" customHeight="1" x14ac:dyDescent="0.25">
      <c r="C383" s="2">
        <v>303183</v>
      </c>
    </row>
    <row r="384" spans="3:3" ht="12.75" customHeight="1" x14ac:dyDescent="0.25">
      <c r="C384" s="2">
        <v>228250</v>
      </c>
    </row>
    <row r="385" spans="3:3" ht="12.75" customHeight="1" x14ac:dyDescent="0.25">
      <c r="C385" s="2">
        <v>224311</v>
      </c>
    </row>
    <row r="386" spans="3:3" ht="12.75" customHeight="1" x14ac:dyDescent="0.25">
      <c r="C386" s="2"/>
    </row>
    <row r="387" spans="3:3" ht="12.75" customHeight="1" x14ac:dyDescent="0.25">
      <c r="C387" s="2"/>
    </row>
    <row r="388" spans="3:3" ht="12.75" customHeight="1" x14ac:dyDescent="0.25">
      <c r="C388" s="2">
        <v>207018</v>
      </c>
    </row>
    <row r="389" spans="3:3" ht="12.75" customHeight="1" x14ac:dyDescent="0.25">
      <c r="C389" s="2"/>
    </row>
    <row r="390" spans="3:3" ht="12.75" customHeight="1" x14ac:dyDescent="0.25">
      <c r="C390" s="2"/>
    </row>
    <row r="391" spans="3:3" ht="12.75" customHeight="1" x14ac:dyDescent="0.25">
      <c r="C391" s="2"/>
    </row>
    <row r="392" spans="3:3" ht="12.75" customHeight="1" x14ac:dyDescent="0.25">
      <c r="C392" s="2"/>
    </row>
    <row r="393" spans="3:3" ht="12.75" customHeight="1" x14ac:dyDescent="0.25">
      <c r="C393" s="2"/>
    </row>
    <row r="394" spans="3:3" ht="12.75" customHeight="1" x14ac:dyDescent="0.25">
      <c r="C394" s="2"/>
    </row>
    <row r="395" spans="3:3" ht="12.75" customHeight="1" x14ac:dyDescent="0.25">
      <c r="C395" s="2">
        <v>298737</v>
      </c>
    </row>
    <row r="396" spans="3:3" ht="12.75" customHeight="1" x14ac:dyDescent="0.25">
      <c r="C396" s="2"/>
    </row>
    <row r="397" spans="3:3" ht="12.75" customHeight="1" x14ac:dyDescent="0.25">
      <c r="C397" s="2"/>
    </row>
    <row r="398" spans="3:3" ht="12.75" customHeight="1" x14ac:dyDescent="0.25">
      <c r="C398" s="2">
        <v>298746</v>
      </c>
    </row>
    <row r="399" spans="3:3" ht="12.75" customHeight="1" x14ac:dyDescent="0.25">
      <c r="C399" s="2"/>
    </row>
    <row r="400" spans="3:3" ht="12.75" customHeight="1" x14ac:dyDescent="0.25">
      <c r="C400" s="2">
        <v>298735</v>
      </c>
    </row>
    <row r="401" spans="3:3" ht="12.75" customHeight="1" x14ac:dyDescent="0.25">
      <c r="C401" s="2">
        <v>298736</v>
      </c>
    </row>
    <row r="402" spans="3:3" ht="12.75" customHeight="1" x14ac:dyDescent="0.25">
      <c r="C402" s="2">
        <v>298738</v>
      </c>
    </row>
    <row r="403" spans="3:3" ht="12.75" customHeight="1" x14ac:dyDescent="0.25">
      <c r="C403" s="2">
        <v>298740</v>
      </c>
    </row>
    <row r="404" spans="3:3" ht="12.75" customHeight="1" x14ac:dyDescent="0.25">
      <c r="C404" s="2">
        <v>298741</v>
      </c>
    </row>
    <row r="405" spans="3:3" ht="12.75" customHeight="1" x14ac:dyDescent="0.25">
      <c r="C405" s="2">
        <v>298742</v>
      </c>
    </row>
    <row r="406" spans="3:3" ht="12.75" customHeight="1" x14ac:dyDescent="0.25">
      <c r="C406" s="2">
        <v>298743</v>
      </c>
    </row>
    <row r="407" spans="3:3" ht="12.75" customHeight="1" x14ac:dyDescent="0.25">
      <c r="C407" s="2">
        <v>298745</v>
      </c>
    </row>
    <row r="408" spans="3:3" ht="12.75" customHeight="1" x14ac:dyDescent="0.25">
      <c r="C408" s="2">
        <v>298749</v>
      </c>
    </row>
    <row r="409" spans="3:3" ht="12.75" customHeight="1" x14ac:dyDescent="0.25">
      <c r="C409" s="2">
        <v>299493</v>
      </c>
    </row>
    <row r="410" spans="3:3" ht="12.75" customHeight="1" x14ac:dyDescent="0.25">
      <c r="C410" s="2"/>
    </row>
    <row r="411" spans="3:3" ht="12.75" customHeight="1" x14ac:dyDescent="0.25">
      <c r="C411" s="2">
        <v>298753</v>
      </c>
    </row>
    <row r="412" spans="3:3" ht="12.75" customHeight="1" x14ac:dyDescent="0.25">
      <c r="C412" s="2">
        <v>298755</v>
      </c>
    </row>
    <row r="413" spans="3:3" ht="12.75" customHeight="1" x14ac:dyDescent="0.25">
      <c r="C413" s="2"/>
    </row>
    <row r="414" spans="3:3" ht="12.75" customHeight="1" x14ac:dyDescent="0.25">
      <c r="C414" s="2">
        <v>301547</v>
      </c>
    </row>
    <row r="415" spans="3:3" ht="12.75" customHeight="1" x14ac:dyDescent="0.25">
      <c r="C415" s="2"/>
    </row>
    <row r="416" spans="3:3" ht="12.75" customHeight="1" x14ac:dyDescent="0.25">
      <c r="C416" s="2"/>
    </row>
    <row r="417" spans="3:3" ht="12.75" customHeight="1" x14ac:dyDescent="0.25">
      <c r="C417" s="2">
        <v>303089</v>
      </c>
    </row>
    <row r="418" spans="3:3" ht="12.75" customHeight="1" x14ac:dyDescent="0.25">
      <c r="C418" s="2">
        <v>303091</v>
      </c>
    </row>
    <row r="419" spans="3:3" ht="12.75" customHeight="1" x14ac:dyDescent="0.25">
      <c r="C419" s="2">
        <v>303094</v>
      </c>
    </row>
    <row r="420" spans="3:3" ht="12.75" customHeight="1" x14ac:dyDescent="0.25">
      <c r="C420" s="2">
        <v>303247</v>
      </c>
    </row>
    <row r="421" spans="3:3" ht="12.75" customHeight="1" x14ac:dyDescent="0.25">
      <c r="C421" s="2">
        <v>303552</v>
      </c>
    </row>
    <row r="422" spans="3:3" ht="12.75" customHeight="1" x14ac:dyDescent="0.25">
      <c r="C422" s="2">
        <v>303677</v>
      </c>
    </row>
    <row r="423" spans="3:3" ht="12.75" customHeight="1" x14ac:dyDescent="0.25">
      <c r="C423" s="2"/>
    </row>
    <row r="424" spans="3:3" ht="12.75" customHeight="1" x14ac:dyDescent="0.25">
      <c r="C424" s="2"/>
    </row>
    <row r="425" spans="3:3" ht="12.75" customHeight="1" x14ac:dyDescent="0.25">
      <c r="C425" s="2"/>
    </row>
    <row r="426" spans="3:3" ht="12.75" customHeight="1" x14ac:dyDescent="0.25">
      <c r="C426" s="2"/>
    </row>
    <row r="427" spans="3:3" ht="12.75" customHeight="1" x14ac:dyDescent="0.25">
      <c r="C427" s="2"/>
    </row>
    <row r="428" spans="3:3" ht="12.75" customHeight="1" x14ac:dyDescent="0.25">
      <c r="C428" s="2">
        <v>295521</v>
      </c>
    </row>
    <row r="429" spans="3:3" ht="12.75" customHeight="1" x14ac:dyDescent="0.25">
      <c r="C429" s="2">
        <v>297125</v>
      </c>
    </row>
    <row r="430" spans="3:3" ht="12.75" customHeight="1" x14ac:dyDescent="0.25">
      <c r="C430" s="2"/>
    </row>
    <row r="431" spans="3:3" ht="12.75" customHeight="1" x14ac:dyDescent="0.25">
      <c r="C431" s="2"/>
    </row>
    <row r="432" spans="3:3" ht="12.75" customHeight="1" x14ac:dyDescent="0.25">
      <c r="C432" s="2">
        <v>131645</v>
      </c>
    </row>
    <row r="433" spans="3:3" ht="12.75" customHeight="1" x14ac:dyDescent="0.25">
      <c r="C433" s="2">
        <v>133673</v>
      </c>
    </row>
    <row r="434" spans="3:3" ht="12.75" customHeight="1" x14ac:dyDescent="0.25">
      <c r="C434" s="2">
        <v>133674</v>
      </c>
    </row>
    <row r="435" spans="3:3" ht="12.75" customHeight="1" x14ac:dyDescent="0.25">
      <c r="C435" s="2">
        <v>133678</v>
      </c>
    </row>
    <row r="436" spans="3:3" ht="12.75" customHeight="1" x14ac:dyDescent="0.25">
      <c r="C436" s="2">
        <v>131648</v>
      </c>
    </row>
    <row r="437" spans="3:3" ht="12.75" customHeight="1" x14ac:dyDescent="0.25">
      <c r="C437" s="2">
        <v>133657</v>
      </c>
    </row>
    <row r="438" spans="3:3" ht="12.75" customHeight="1" x14ac:dyDescent="0.25">
      <c r="C438" s="2">
        <v>133663</v>
      </c>
    </row>
    <row r="439" spans="3:3" ht="12.75" customHeight="1" x14ac:dyDescent="0.25">
      <c r="C439" s="2">
        <v>133671</v>
      </c>
    </row>
    <row r="440" spans="3:3" ht="12.75" customHeight="1" x14ac:dyDescent="0.25">
      <c r="C440" s="2"/>
    </row>
    <row r="441" spans="3:3" ht="12.75" customHeight="1" x14ac:dyDescent="0.25">
      <c r="C441" s="2"/>
    </row>
    <row r="442" spans="3:3" ht="12.75" customHeight="1" x14ac:dyDescent="0.25">
      <c r="C442" s="2"/>
    </row>
    <row r="443" spans="3:3" ht="12.75" customHeight="1" x14ac:dyDescent="0.25">
      <c r="C443" s="2">
        <v>137817</v>
      </c>
    </row>
    <row r="444" spans="3:3" ht="12.75" customHeight="1" x14ac:dyDescent="0.25">
      <c r="C444" s="2">
        <v>225688</v>
      </c>
    </row>
    <row r="445" spans="3:3" ht="12.75" customHeight="1" x14ac:dyDescent="0.25">
      <c r="C445" s="2">
        <v>225703</v>
      </c>
    </row>
    <row r="446" spans="3:3" ht="12.75" customHeight="1" x14ac:dyDescent="0.25">
      <c r="C446" s="2">
        <v>225705</v>
      </c>
    </row>
    <row r="447" spans="3:3" ht="12.75" customHeight="1" x14ac:dyDescent="0.25">
      <c r="C447" s="2">
        <v>225711</v>
      </c>
    </row>
    <row r="448" spans="3:3" ht="12.75" customHeight="1" x14ac:dyDescent="0.25">
      <c r="C448" s="2">
        <v>241817</v>
      </c>
    </row>
    <row r="449" spans="3:3" ht="12.75" customHeight="1" x14ac:dyDescent="0.25">
      <c r="C449" s="2">
        <v>242567</v>
      </c>
    </row>
    <row r="450" spans="3:3" ht="12.75" customHeight="1" x14ac:dyDescent="0.25">
      <c r="C450" s="2">
        <v>284279</v>
      </c>
    </row>
    <row r="451" spans="3:3" ht="12.75" customHeight="1" x14ac:dyDescent="0.25">
      <c r="C451" s="2">
        <v>285077</v>
      </c>
    </row>
    <row r="452" spans="3:3" ht="12.75" customHeight="1" x14ac:dyDescent="0.25">
      <c r="C452" s="2"/>
    </row>
    <row r="453" spans="3:3" ht="12.75" customHeight="1" x14ac:dyDescent="0.25">
      <c r="C453" s="2">
        <v>131294</v>
      </c>
    </row>
    <row r="454" spans="3:3" ht="12.75" customHeight="1" x14ac:dyDescent="0.25">
      <c r="C454" s="2">
        <v>299129</v>
      </c>
    </row>
    <row r="455" spans="3:3" ht="12.75" customHeight="1" x14ac:dyDescent="0.25">
      <c r="C455" s="2">
        <v>281856</v>
      </c>
    </row>
    <row r="456" spans="3:3" ht="12.75" customHeight="1" x14ac:dyDescent="0.25">
      <c r="C456" s="2"/>
    </row>
    <row r="457" spans="3:3" ht="12.75" customHeight="1" x14ac:dyDescent="0.25">
      <c r="C457" s="2"/>
    </row>
    <row r="458" spans="3:3" ht="12.75" customHeight="1" x14ac:dyDescent="0.25">
      <c r="C458" s="2">
        <v>225692</v>
      </c>
    </row>
    <row r="459" spans="3:3" ht="12.75" customHeight="1" x14ac:dyDescent="0.25">
      <c r="C459" s="2">
        <v>132818</v>
      </c>
    </row>
    <row r="460" spans="3:3" ht="12.75" customHeight="1" x14ac:dyDescent="0.25">
      <c r="C460" s="2">
        <v>225693</v>
      </c>
    </row>
    <row r="461" spans="3:3" ht="12.75" customHeight="1" x14ac:dyDescent="0.25">
      <c r="C461" s="2">
        <v>225704</v>
      </c>
    </row>
    <row r="462" spans="3:3" ht="12.75" customHeight="1" x14ac:dyDescent="0.25">
      <c r="C462" s="2"/>
    </row>
    <row r="463" spans="3:3" ht="12.75" customHeight="1" x14ac:dyDescent="0.25">
      <c r="C463" s="2"/>
    </row>
    <row r="464" spans="3:3" ht="12.75" customHeight="1" x14ac:dyDescent="0.25">
      <c r="C464" s="2">
        <v>209009</v>
      </c>
    </row>
    <row r="465" spans="3:3" ht="12.75" customHeight="1" x14ac:dyDescent="0.25">
      <c r="C465" s="2">
        <v>209034</v>
      </c>
    </row>
    <row r="466" spans="3:3" ht="12.75" customHeight="1" x14ac:dyDescent="0.25">
      <c r="C466" s="2">
        <v>263507</v>
      </c>
    </row>
    <row r="467" spans="3:3" ht="12.75" customHeight="1" x14ac:dyDescent="0.25">
      <c r="C467" s="2">
        <v>278966</v>
      </c>
    </row>
    <row r="468" spans="3:3" ht="12.75" customHeight="1" x14ac:dyDescent="0.25">
      <c r="C468" s="2">
        <v>278970</v>
      </c>
    </row>
    <row r="469" spans="3:3" ht="12.75" customHeight="1" x14ac:dyDescent="0.25">
      <c r="C469" s="2">
        <v>278971</v>
      </c>
    </row>
    <row r="470" spans="3:3" ht="12.75" customHeight="1" x14ac:dyDescent="0.25">
      <c r="C470" s="2"/>
    </row>
    <row r="471" spans="3:3" ht="12.75" customHeight="1" x14ac:dyDescent="0.25">
      <c r="C471" s="2"/>
    </row>
    <row r="472" spans="3:3" ht="12.75" customHeight="1" x14ac:dyDescent="0.25">
      <c r="C472" s="2">
        <v>279055</v>
      </c>
    </row>
    <row r="473" spans="3:3" ht="12.75" customHeight="1" x14ac:dyDescent="0.25">
      <c r="C473" s="2">
        <v>279057</v>
      </c>
    </row>
    <row r="474" spans="3:3" ht="12.75" customHeight="1" x14ac:dyDescent="0.25">
      <c r="C474" s="2">
        <v>279058</v>
      </c>
    </row>
    <row r="475" spans="3:3" ht="12.75" customHeight="1" x14ac:dyDescent="0.25">
      <c r="C475" s="2">
        <v>279059</v>
      </c>
    </row>
    <row r="476" spans="3:3" ht="12.75" customHeight="1" x14ac:dyDescent="0.25">
      <c r="C476" s="2">
        <v>279060</v>
      </c>
    </row>
    <row r="477" spans="3:3" ht="12.75" customHeight="1" x14ac:dyDescent="0.25">
      <c r="C477" s="2">
        <v>279061</v>
      </c>
    </row>
    <row r="478" spans="3:3" ht="12.75" customHeight="1" x14ac:dyDescent="0.25">
      <c r="C478" s="2">
        <v>279064</v>
      </c>
    </row>
    <row r="479" spans="3:3" ht="12.75" customHeight="1" x14ac:dyDescent="0.25">
      <c r="C479" s="2">
        <v>300722</v>
      </c>
    </row>
    <row r="480" spans="3:3" ht="12.75" customHeight="1" x14ac:dyDescent="0.25">
      <c r="C480" s="2"/>
    </row>
    <row r="481" spans="3:3" ht="12.75" customHeight="1" x14ac:dyDescent="0.25">
      <c r="C481" s="2">
        <v>294993</v>
      </c>
    </row>
    <row r="482" spans="3:3" ht="12.75" customHeight="1" x14ac:dyDescent="0.25">
      <c r="C482" s="2"/>
    </row>
    <row r="483" spans="3:3" ht="12.75" customHeight="1" x14ac:dyDescent="0.25">
      <c r="C483" s="2"/>
    </row>
    <row r="484" spans="3:3" ht="12.75" customHeight="1" x14ac:dyDescent="0.25">
      <c r="C484" s="2">
        <v>224014</v>
      </c>
    </row>
    <row r="485" spans="3:3" ht="12.75" customHeight="1" x14ac:dyDescent="0.25">
      <c r="C485" s="2">
        <v>227552</v>
      </c>
    </row>
    <row r="486" spans="3:3" ht="12.75" customHeight="1" x14ac:dyDescent="0.25">
      <c r="C486" s="2">
        <v>244292</v>
      </c>
    </row>
    <row r="487" spans="3:3" ht="12.75" customHeight="1" x14ac:dyDescent="0.25">
      <c r="C487" s="2">
        <v>223945</v>
      </c>
    </row>
    <row r="488" spans="3:3" ht="12.75" customHeight="1" x14ac:dyDescent="0.25">
      <c r="C488" s="2">
        <v>261988</v>
      </c>
    </row>
    <row r="489" spans="3:3" ht="12.75" customHeight="1" x14ac:dyDescent="0.25">
      <c r="C489" s="2">
        <v>266686</v>
      </c>
    </row>
    <row r="490" spans="3:3" ht="12.75" customHeight="1" x14ac:dyDescent="0.25">
      <c r="C490" s="2">
        <v>299508</v>
      </c>
    </row>
    <row r="491" spans="3:3" ht="12.75" customHeight="1" x14ac:dyDescent="0.25">
      <c r="C491" s="2">
        <v>301366</v>
      </c>
    </row>
    <row r="492" spans="3:3" ht="12.75" customHeight="1" x14ac:dyDescent="0.25">
      <c r="C492" s="2">
        <v>261999</v>
      </c>
    </row>
    <row r="493" spans="3:3" ht="12.75" customHeight="1" x14ac:dyDescent="0.25">
      <c r="C493" s="2">
        <v>61755</v>
      </c>
    </row>
    <row r="494" spans="3:3" ht="12.75" customHeight="1" x14ac:dyDescent="0.25">
      <c r="C494" s="24"/>
    </row>
    <row r="495" spans="3:3" ht="12.75" customHeight="1" x14ac:dyDescent="0.25">
      <c r="C495" s="2"/>
    </row>
    <row r="496" spans="3:3" ht="12.75" customHeight="1" x14ac:dyDescent="0.25">
      <c r="C496" s="2"/>
    </row>
    <row r="497" spans="3:3" ht="12.75" customHeight="1" x14ac:dyDescent="0.25">
      <c r="C497" s="2"/>
    </row>
    <row r="498" spans="3:3" ht="12.75" customHeight="1" x14ac:dyDescent="0.25">
      <c r="C498" s="2">
        <v>265075</v>
      </c>
    </row>
    <row r="499" spans="3:3" ht="12.75" customHeight="1" x14ac:dyDescent="0.25">
      <c r="C499" s="2">
        <v>301206</v>
      </c>
    </row>
    <row r="500" spans="3:3" ht="12.75" customHeight="1" x14ac:dyDescent="0.25">
      <c r="C500" s="2">
        <v>301209</v>
      </c>
    </row>
    <row r="501" spans="3:3" ht="12.75" customHeight="1" x14ac:dyDescent="0.25">
      <c r="C501" s="2">
        <v>301210</v>
      </c>
    </row>
    <row r="502" spans="3:3" ht="12.75" customHeight="1" x14ac:dyDescent="0.25">
      <c r="C502" s="2"/>
    </row>
    <row r="503" spans="3:3" ht="12.75" customHeight="1" x14ac:dyDescent="0.25">
      <c r="C503" s="2"/>
    </row>
    <row r="504" spans="3:3" ht="12.75" customHeight="1" x14ac:dyDescent="0.25">
      <c r="C504" s="2"/>
    </row>
    <row r="505" spans="3:3" ht="12.75" customHeight="1" x14ac:dyDescent="0.25">
      <c r="C505" s="2"/>
    </row>
    <row r="506" spans="3:3" ht="12.75" customHeight="1" x14ac:dyDescent="0.25">
      <c r="C506" s="2"/>
    </row>
    <row r="507" spans="3:3" ht="12.75" customHeight="1" x14ac:dyDescent="0.25">
      <c r="C507" s="2">
        <v>294250</v>
      </c>
    </row>
    <row r="508" spans="3:3" ht="12.75" customHeight="1" x14ac:dyDescent="0.25">
      <c r="C508" s="2"/>
    </row>
    <row r="509" spans="3:3" ht="12.75" customHeight="1" x14ac:dyDescent="0.25">
      <c r="C509" s="2"/>
    </row>
    <row r="510" spans="3:3" ht="12.75" customHeight="1" x14ac:dyDescent="0.25">
      <c r="C510" s="2"/>
    </row>
    <row r="511" spans="3:3" ht="12.75" customHeight="1" x14ac:dyDescent="0.25">
      <c r="C511" s="2"/>
    </row>
    <row r="512" spans="3:3" ht="12.75" customHeight="1" x14ac:dyDescent="0.25">
      <c r="C512" s="2">
        <v>279052</v>
      </c>
    </row>
    <row r="513" spans="3:3" ht="12.75" customHeight="1" x14ac:dyDescent="0.25">
      <c r="C513" s="2">
        <v>279063</v>
      </c>
    </row>
    <row r="514" spans="3:3" ht="12.75" customHeight="1" x14ac:dyDescent="0.25">
      <c r="C514" s="2">
        <v>279066</v>
      </c>
    </row>
    <row r="515" spans="3:3" ht="12.75" customHeight="1" x14ac:dyDescent="0.25">
      <c r="C515" s="2">
        <v>287625</v>
      </c>
    </row>
    <row r="516" spans="3:3" ht="12.75" customHeight="1" x14ac:dyDescent="0.25">
      <c r="C516" s="2"/>
    </row>
    <row r="517" spans="3:3" ht="12.75" customHeight="1" x14ac:dyDescent="0.25">
      <c r="C517" s="2"/>
    </row>
    <row r="518" spans="3:3" ht="12.75" customHeight="1" x14ac:dyDescent="0.25">
      <c r="C518" s="2"/>
    </row>
    <row r="519" spans="3:3" ht="12.75" customHeight="1" x14ac:dyDescent="0.25">
      <c r="C519" s="2">
        <v>262078</v>
      </c>
    </row>
    <row r="520" spans="3:3" ht="12.75" customHeight="1" x14ac:dyDescent="0.25">
      <c r="C520" s="2">
        <v>262081</v>
      </c>
    </row>
    <row r="521" spans="3:3" ht="12.75" customHeight="1" x14ac:dyDescent="0.25">
      <c r="C521" s="2">
        <v>262083</v>
      </c>
    </row>
    <row r="522" spans="3:3" ht="12.75" customHeight="1" x14ac:dyDescent="0.25">
      <c r="C522" s="2">
        <v>279716</v>
      </c>
    </row>
    <row r="523" spans="3:3" ht="12.75" customHeight="1" x14ac:dyDescent="0.25">
      <c r="C523" s="2">
        <v>296285</v>
      </c>
    </row>
    <row r="524" spans="3:3" ht="12.75" customHeight="1" x14ac:dyDescent="0.25">
      <c r="C524" s="2">
        <v>296345</v>
      </c>
    </row>
    <row r="525" spans="3:3" ht="12.75" customHeight="1" x14ac:dyDescent="0.25">
      <c r="C525" s="2">
        <v>296374</v>
      </c>
    </row>
    <row r="526" spans="3:3" ht="12.75" customHeight="1" x14ac:dyDescent="0.25">
      <c r="C526" s="2">
        <v>296959</v>
      </c>
    </row>
    <row r="527" spans="3:3" ht="12.75" customHeight="1" x14ac:dyDescent="0.25">
      <c r="C527" s="2">
        <v>297120</v>
      </c>
    </row>
    <row r="528" spans="3:3" ht="12.75" customHeight="1" x14ac:dyDescent="0.25">
      <c r="C528" s="2">
        <v>297206</v>
      </c>
    </row>
    <row r="529" spans="3:3" ht="12.75" customHeight="1" x14ac:dyDescent="0.25">
      <c r="C529" s="2">
        <v>297777</v>
      </c>
    </row>
    <row r="530" spans="3:3" ht="12.75" customHeight="1" x14ac:dyDescent="0.25">
      <c r="C530" s="2">
        <v>298162</v>
      </c>
    </row>
    <row r="531" spans="3:3" ht="12.75" customHeight="1" x14ac:dyDescent="0.25">
      <c r="C531" s="2">
        <v>298460</v>
      </c>
    </row>
    <row r="532" spans="3:3" ht="12.75" customHeight="1" x14ac:dyDescent="0.25">
      <c r="C532" s="2">
        <v>298463</v>
      </c>
    </row>
    <row r="533" spans="3:3" ht="12.75" customHeight="1" x14ac:dyDescent="0.25">
      <c r="C533" s="2">
        <v>298485</v>
      </c>
    </row>
    <row r="534" spans="3:3" ht="12.75" customHeight="1" x14ac:dyDescent="0.25">
      <c r="C534" s="2"/>
    </row>
    <row r="535" spans="3:3" ht="12.75" customHeight="1" x14ac:dyDescent="0.25">
      <c r="C535" s="2"/>
    </row>
    <row r="536" spans="3:3" ht="12.75" customHeight="1" x14ac:dyDescent="0.25">
      <c r="C536" s="2"/>
    </row>
    <row r="537" spans="3:3" ht="12.75" customHeight="1" x14ac:dyDescent="0.25">
      <c r="C537" s="2"/>
    </row>
    <row r="538" spans="3:3" ht="12.75" customHeight="1" x14ac:dyDescent="0.25">
      <c r="C538" s="2"/>
    </row>
    <row r="539" spans="3:3" ht="12.75" customHeight="1" x14ac:dyDescent="0.25">
      <c r="C539" s="2">
        <v>263551</v>
      </c>
    </row>
    <row r="540" spans="3:3" ht="12.75" customHeight="1" x14ac:dyDescent="0.25">
      <c r="C540" s="2">
        <v>263554</v>
      </c>
    </row>
    <row r="541" spans="3:3" ht="12.75" customHeight="1" x14ac:dyDescent="0.25">
      <c r="C541" s="2">
        <v>299285</v>
      </c>
    </row>
    <row r="542" spans="3:3" ht="12.75" customHeight="1" x14ac:dyDescent="0.25">
      <c r="C542" s="2"/>
    </row>
    <row r="543" spans="3:3" ht="12.75" customHeight="1" x14ac:dyDescent="0.25">
      <c r="C543" s="2">
        <v>96810</v>
      </c>
    </row>
    <row r="544" spans="3:3" ht="12.75" customHeight="1" x14ac:dyDescent="0.25">
      <c r="C544" s="2">
        <v>276039</v>
      </c>
    </row>
    <row r="545" spans="3:3" ht="12.75" customHeight="1" x14ac:dyDescent="0.25">
      <c r="C545" s="2">
        <v>276084</v>
      </c>
    </row>
    <row r="546" spans="3:3" ht="12.75" customHeight="1" x14ac:dyDescent="0.25">
      <c r="C546" s="2"/>
    </row>
    <row r="547" spans="3:3" ht="12.75" customHeight="1" x14ac:dyDescent="0.25">
      <c r="C547" s="2"/>
    </row>
    <row r="548" spans="3:3" ht="12.75" customHeight="1" x14ac:dyDescent="0.25">
      <c r="C548" s="2"/>
    </row>
    <row r="549" spans="3:3" ht="12.75" customHeight="1" x14ac:dyDescent="0.25">
      <c r="C549" s="2">
        <v>276408</v>
      </c>
    </row>
    <row r="550" spans="3:3" ht="12.75" customHeight="1" x14ac:dyDescent="0.25">
      <c r="C550" s="2"/>
    </row>
    <row r="551" spans="3:3" ht="12.75" customHeight="1" x14ac:dyDescent="0.25">
      <c r="C551" s="2">
        <v>276887</v>
      </c>
    </row>
    <row r="552" spans="3:3" ht="12.75" customHeight="1" x14ac:dyDescent="0.25">
      <c r="C552" s="2"/>
    </row>
    <row r="553" spans="3:3" ht="12.75" customHeight="1" x14ac:dyDescent="0.25">
      <c r="C553" s="2">
        <v>129914</v>
      </c>
    </row>
    <row r="554" spans="3:3" ht="12.75" customHeight="1" x14ac:dyDescent="0.25">
      <c r="C554" s="2">
        <v>154956</v>
      </c>
    </row>
    <row r="555" spans="3:3" ht="12.75" customHeight="1" x14ac:dyDescent="0.25">
      <c r="C555" s="2">
        <v>154958</v>
      </c>
    </row>
    <row r="556" spans="3:3" ht="12.75" customHeight="1" x14ac:dyDescent="0.25">
      <c r="C556" s="2">
        <v>155771</v>
      </c>
    </row>
    <row r="557" spans="3:3" ht="12.75" customHeight="1" x14ac:dyDescent="0.25">
      <c r="C557" s="2">
        <v>276028</v>
      </c>
    </row>
    <row r="558" spans="3:3" ht="12.75" customHeight="1" x14ac:dyDescent="0.25">
      <c r="C558" s="2">
        <v>276035</v>
      </c>
    </row>
    <row r="559" spans="3:3" ht="12.75" customHeight="1" x14ac:dyDescent="0.25">
      <c r="C559" s="2">
        <v>276083</v>
      </c>
    </row>
    <row r="560" spans="3:3" ht="12.75" customHeight="1" x14ac:dyDescent="0.25">
      <c r="C560" s="2">
        <v>280288</v>
      </c>
    </row>
    <row r="561" spans="3:3" ht="12.75" customHeight="1" x14ac:dyDescent="0.25">
      <c r="C561" s="2">
        <v>280289</v>
      </c>
    </row>
    <row r="562" spans="3:3" ht="12.75" customHeight="1" x14ac:dyDescent="0.25">
      <c r="C562" s="2">
        <v>280291</v>
      </c>
    </row>
    <row r="563" spans="3:3" ht="12.75" customHeight="1" x14ac:dyDescent="0.25">
      <c r="C563" s="2">
        <v>280292</v>
      </c>
    </row>
    <row r="564" spans="3:3" ht="12.75" customHeight="1" x14ac:dyDescent="0.25">
      <c r="C564" s="2">
        <v>283717</v>
      </c>
    </row>
    <row r="565" spans="3:3" ht="12.75" customHeight="1" x14ac:dyDescent="0.25">
      <c r="C565" s="2">
        <v>295013</v>
      </c>
    </row>
    <row r="566" spans="3:3" ht="12.75" customHeight="1" x14ac:dyDescent="0.25">
      <c r="C566" s="2">
        <v>299180</v>
      </c>
    </row>
    <row r="567" spans="3:3" ht="12.75" customHeight="1" x14ac:dyDescent="0.25">
      <c r="C567" s="2">
        <v>295692</v>
      </c>
    </row>
    <row r="568" spans="3:3" ht="12.75" customHeight="1" x14ac:dyDescent="0.25">
      <c r="C568" s="2">
        <v>304433</v>
      </c>
    </row>
    <row r="569" spans="3:3" ht="12.75" customHeight="1" x14ac:dyDescent="0.25">
      <c r="C569" s="2">
        <v>299243</v>
      </c>
    </row>
    <row r="570" spans="3:3" ht="12.75" customHeight="1" x14ac:dyDescent="0.25">
      <c r="C570" s="2"/>
    </row>
    <row r="571" spans="3:3" ht="12.75" customHeight="1" x14ac:dyDescent="0.25">
      <c r="C571" s="2"/>
    </row>
    <row r="572" spans="3:3" ht="12.75" customHeight="1" x14ac:dyDescent="0.25">
      <c r="C572" s="2"/>
    </row>
    <row r="573" spans="3:3" ht="12.75" customHeight="1" x14ac:dyDescent="0.25">
      <c r="C573" s="2">
        <v>276880</v>
      </c>
    </row>
    <row r="574" spans="3:3" ht="12.75" customHeight="1" x14ac:dyDescent="0.25">
      <c r="C574" s="2">
        <v>281576</v>
      </c>
    </row>
    <row r="575" spans="3:3" ht="12.75" customHeight="1" x14ac:dyDescent="0.25">
      <c r="C575" s="2">
        <v>283547</v>
      </c>
    </row>
    <row r="576" spans="3:3" ht="12.75" customHeight="1" x14ac:dyDescent="0.25">
      <c r="C576" s="2">
        <v>283918</v>
      </c>
    </row>
    <row r="577" spans="3:3" ht="12.75" customHeight="1" x14ac:dyDescent="0.25">
      <c r="C577" s="2">
        <v>287803</v>
      </c>
    </row>
    <row r="578" spans="3:3" ht="12.75" customHeight="1" x14ac:dyDescent="0.25">
      <c r="C578" s="2">
        <v>297718</v>
      </c>
    </row>
    <row r="579" spans="3:3" ht="12.75" customHeight="1" x14ac:dyDescent="0.25">
      <c r="C579" s="2">
        <v>298007</v>
      </c>
    </row>
    <row r="580" spans="3:3" ht="12.75" customHeight="1" x14ac:dyDescent="0.25">
      <c r="C580" s="2">
        <v>298011</v>
      </c>
    </row>
    <row r="581" spans="3:3" ht="12.75" customHeight="1" x14ac:dyDescent="0.25">
      <c r="C581" s="2">
        <v>298306</v>
      </c>
    </row>
    <row r="582" spans="3:3" ht="12.75" customHeight="1" x14ac:dyDescent="0.25">
      <c r="C582" s="2">
        <v>302279</v>
      </c>
    </row>
    <row r="583" spans="3:3" ht="12.75" customHeight="1" x14ac:dyDescent="0.25">
      <c r="C583" s="2">
        <v>302280</v>
      </c>
    </row>
    <row r="584" spans="3:3" ht="12.75" customHeight="1" x14ac:dyDescent="0.25">
      <c r="C584" s="2">
        <v>304039</v>
      </c>
    </row>
    <row r="585" spans="3:3" ht="12.75" customHeight="1" x14ac:dyDescent="0.25">
      <c r="C585" s="2">
        <v>282150</v>
      </c>
    </row>
    <row r="586" spans="3:3" ht="12.75" customHeight="1" x14ac:dyDescent="0.25">
      <c r="C586" s="2">
        <v>299234</v>
      </c>
    </row>
    <row r="587" spans="3:3" ht="12.75" customHeight="1" x14ac:dyDescent="0.25">
      <c r="C587" s="2"/>
    </row>
    <row r="588" spans="3:3" ht="12.75" customHeight="1" x14ac:dyDescent="0.25">
      <c r="C588" s="2">
        <v>98375</v>
      </c>
    </row>
    <row r="589" spans="3:3" ht="12.75" customHeight="1" x14ac:dyDescent="0.25">
      <c r="C589" s="2"/>
    </row>
    <row r="590" spans="3:3" ht="12.75" customHeight="1" x14ac:dyDescent="0.25">
      <c r="C590" s="2"/>
    </row>
    <row r="591" spans="3:3" ht="12.75" customHeight="1" x14ac:dyDescent="0.25">
      <c r="C591" s="2">
        <v>267349</v>
      </c>
    </row>
    <row r="592" spans="3:3" ht="12.75" customHeight="1" x14ac:dyDescent="0.25">
      <c r="C592" s="2"/>
    </row>
    <row r="593" spans="3:3" ht="12.75" customHeight="1" x14ac:dyDescent="0.25">
      <c r="C593" s="2"/>
    </row>
    <row r="594" spans="3:3" ht="12.75" customHeight="1" x14ac:dyDescent="0.25">
      <c r="C594" s="2"/>
    </row>
    <row r="595" spans="3:3" ht="12.75" customHeight="1" x14ac:dyDescent="0.25">
      <c r="C595" s="2">
        <v>295015</v>
      </c>
    </row>
    <row r="596" spans="3:3" ht="12.75" customHeight="1" x14ac:dyDescent="0.25">
      <c r="C596" s="2"/>
    </row>
    <row r="597" spans="3:3" ht="12.75" customHeight="1" x14ac:dyDescent="0.25">
      <c r="C597" s="2"/>
    </row>
    <row r="598" spans="3:3" ht="12.75" customHeight="1" x14ac:dyDescent="0.25">
      <c r="C598" s="2">
        <v>297297</v>
      </c>
    </row>
    <row r="599" spans="3:3" ht="12.75" customHeight="1" x14ac:dyDescent="0.25">
      <c r="C599" s="2"/>
    </row>
    <row r="600" spans="3:3" ht="12.75" customHeight="1" x14ac:dyDescent="0.25">
      <c r="C600" s="2"/>
    </row>
    <row r="601" spans="3:3" ht="12.75" customHeight="1" x14ac:dyDescent="0.25">
      <c r="C601" s="2"/>
    </row>
    <row r="602" spans="3:3" ht="12.75" customHeight="1" x14ac:dyDescent="0.25">
      <c r="C602" s="2">
        <v>280315</v>
      </c>
    </row>
    <row r="603" spans="3:3" ht="12.75" customHeight="1" x14ac:dyDescent="0.25">
      <c r="C603" s="2">
        <v>282154</v>
      </c>
    </row>
    <row r="604" spans="3:3" ht="12.75" customHeight="1" x14ac:dyDescent="0.25">
      <c r="C604" s="2">
        <v>282985</v>
      </c>
    </row>
    <row r="605" spans="3:3" ht="12.75" customHeight="1" x14ac:dyDescent="0.25">
      <c r="C605" s="2">
        <v>282983</v>
      </c>
    </row>
    <row r="606" spans="3:3" ht="12.75" customHeight="1" x14ac:dyDescent="0.25">
      <c r="C606" s="2">
        <v>282984</v>
      </c>
    </row>
    <row r="607" spans="3:3" ht="12.75" customHeight="1" x14ac:dyDescent="0.25">
      <c r="C607" s="2">
        <v>283545</v>
      </c>
    </row>
    <row r="608" spans="3:3" ht="12.75" customHeight="1" x14ac:dyDescent="0.25">
      <c r="C608" s="2">
        <v>283548</v>
      </c>
    </row>
    <row r="609" spans="3:3" ht="12.75" customHeight="1" x14ac:dyDescent="0.25">
      <c r="C609" s="2">
        <v>295182</v>
      </c>
    </row>
    <row r="610" spans="3:3" ht="12.75" customHeight="1" x14ac:dyDescent="0.25">
      <c r="C610" s="2">
        <v>295868</v>
      </c>
    </row>
    <row r="611" spans="3:3" ht="12.75" customHeight="1" x14ac:dyDescent="0.25">
      <c r="C611" s="2">
        <v>298312</v>
      </c>
    </row>
    <row r="612" spans="3:3" ht="12.75" customHeight="1" x14ac:dyDescent="0.25">
      <c r="C612" s="2">
        <v>302278</v>
      </c>
    </row>
    <row r="613" spans="3:3" ht="12.75" customHeight="1" x14ac:dyDescent="0.25">
      <c r="C613" s="2">
        <v>300328</v>
      </c>
    </row>
    <row r="614" spans="3:3" ht="12.75" customHeight="1" x14ac:dyDescent="0.25">
      <c r="C614" s="2"/>
    </row>
    <row r="615" spans="3:3" ht="12.75" customHeight="1" x14ac:dyDescent="0.25">
      <c r="C615" s="2"/>
    </row>
    <row r="616" spans="3:3" ht="12.75" customHeight="1" x14ac:dyDescent="0.25">
      <c r="C616" s="2"/>
    </row>
    <row r="617" spans="3:3" ht="12.75" customHeight="1" x14ac:dyDescent="0.25">
      <c r="C617" s="2">
        <v>280600</v>
      </c>
    </row>
    <row r="618" spans="3:3" ht="12.75" customHeight="1" x14ac:dyDescent="0.25">
      <c r="C618" s="2">
        <v>281249</v>
      </c>
    </row>
    <row r="619" spans="3:3" ht="12.75" customHeight="1" x14ac:dyDescent="0.25">
      <c r="C619" s="2">
        <v>281251</v>
      </c>
    </row>
    <row r="620" spans="3:3" ht="12.75" customHeight="1" x14ac:dyDescent="0.25">
      <c r="C620" s="2">
        <v>281252</v>
      </c>
    </row>
    <row r="621" spans="3:3" ht="12.75" customHeight="1" x14ac:dyDescent="0.25">
      <c r="C621" s="2">
        <v>281254</v>
      </c>
    </row>
    <row r="622" spans="3:3" ht="12.75" customHeight="1" x14ac:dyDescent="0.25">
      <c r="C622" s="2">
        <v>281255</v>
      </c>
    </row>
    <row r="623" spans="3:3" ht="12.75" customHeight="1" x14ac:dyDescent="0.25">
      <c r="C623" s="2">
        <v>281256</v>
      </c>
    </row>
    <row r="624" spans="3:3" ht="12.75" customHeight="1" x14ac:dyDescent="0.25">
      <c r="C624" s="2"/>
    </row>
    <row r="625" spans="3:3" ht="12.75" customHeight="1" x14ac:dyDescent="0.25">
      <c r="C625" s="2"/>
    </row>
    <row r="626" spans="3:3" ht="12.75" customHeight="1" x14ac:dyDescent="0.25">
      <c r="C626" s="2"/>
    </row>
    <row r="627" spans="3:3" ht="12.75" customHeight="1" x14ac:dyDescent="0.25">
      <c r="C627" s="2">
        <v>276392</v>
      </c>
    </row>
    <row r="628" spans="3:3" ht="12.75" customHeight="1" x14ac:dyDescent="0.25">
      <c r="C628" s="2">
        <v>276393</v>
      </c>
    </row>
    <row r="629" spans="3:3" ht="12.75" customHeight="1" x14ac:dyDescent="0.25">
      <c r="C629" s="2"/>
    </row>
    <row r="630" spans="3:3" ht="12.75" customHeight="1" x14ac:dyDescent="0.25">
      <c r="C630" s="2"/>
    </row>
    <row r="631" spans="3:3" ht="12.75" customHeight="1" x14ac:dyDescent="0.25">
      <c r="C631" s="2"/>
    </row>
    <row r="632" spans="3:3" ht="12.75" customHeight="1" x14ac:dyDescent="0.25">
      <c r="C632" s="2">
        <v>263543</v>
      </c>
    </row>
    <row r="633" spans="3:3" ht="12.75" customHeight="1" x14ac:dyDescent="0.25">
      <c r="C633" s="2"/>
    </row>
    <row r="634" spans="3:3" ht="12.75" customHeight="1" x14ac:dyDescent="0.25">
      <c r="C634" s="2"/>
    </row>
    <row r="635" spans="3:3" ht="12.75" customHeight="1" x14ac:dyDescent="0.25">
      <c r="C635" s="2">
        <v>315949</v>
      </c>
    </row>
    <row r="636" spans="3:3" ht="12.75" customHeight="1" x14ac:dyDescent="0.25">
      <c r="C636" s="2"/>
    </row>
    <row r="637" spans="3:3" ht="12.75" customHeight="1" x14ac:dyDescent="0.25">
      <c r="C637" s="2"/>
    </row>
    <row r="638" spans="3:3" ht="12.75" customHeight="1" x14ac:dyDescent="0.25">
      <c r="C638" s="1"/>
    </row>
    <row r="639" spans="3:3" ht="12.75" customHeight="1" x14ac:dyDescent="0.25">
      <c r="C639" s="1"/>
    </row>
    <row r="640" spans="3:3" ht="12.75" customHeight="1" x14ac:dyDescent="0.25">
      <c r="C640" s="1"/>
    </row>
    <row r="641" spans="3:3" ht="12.75" customHeight="1" x14ac:dyDescent="0.25">
      <c r="C641" s="1">
        <v>300658</v>
      </c>
    </row>
    <row r="642" spans="3:3" ht="12.75" customHeight="1" x14ac:dyDescent="0.2">
      <c r="C642" s="8"/>
    </row>
    <row r="643" spans="3:3" ht="12.75" customHeight="1" x14ac:dyDescent="0.2">
      <c r="C643" s="8"/>
    </row>
    <row r="644" spans="3:3" ht="12.75" customHeight="1" x14ac:dyDescent="0.2">
      <c r="C644" s="8"/>
    </row>
    <row r="645" spans="3:3" ht="12.75" customHeight="1" x14ac:dyDescent="0.2">
      <c r="C645" s="8"/>
    </row>
    <row r="646" spans="3:3" ht="12.75" customHeight="1" x14ac:dyDescent="0.2">
      <c r="C646" s="8"/>
    </row>
    <row r="647" spans="3:3" ht="12.75" customHeight="1" x14ac:dyDescent="0.2">
      <c r="C647" s="8"/>
    </row>
    <row r="648" spans="3:3" ht="12.75" customHeight="1" x14ac:dyDescent="0.2">
      <c r="C648" s="8"/>
    </row>
    <row r="649" spans="3:3" ht="12.75" customHeight="1" x14ac:dyDescent="0.2">
      <c r="C649" s="8"/>
    </row>
    <row r="650" spans="3:3" ht="12.75" customHeight="1" x14ac:dyDescent="0.2">
      <c r="C650" s="8"/>
    </row>
    <row r="651" spans="3:3" ht="12.75" customHeight="1" x14ac:dyDescent="0.2">
      <c r="C651" s="8"/>
    </row>
    <row r="652" spans="3:3" ht="12.75" customHeight="1" x14ac:dyDescent="0.2">
      <c r="C652" s="8"/>
    </row>
    <row r="653" spans="3:3" ht="12.75" customHeight="1" x14ac:dyDescent="0.2">
      <c r="C653" s="8"/>
    </row>
    <row r="654" spans="3:3" ht="12.75" customHeight="1" x14ac:dyDescent="0.2">
      <c r="C654" s="8"/>
    </row>
    <row r="655" spans="3:3" ht="12.75" customHeight="1" x14ac:dyDescent="0.2">
      <c r="C655" s="8"/>
    </row>
    <row r="656" spans="3:3" ht="12.75" customHeight="1" x14ac:dyDescent="0.2">
      <c r="C656" s="8"/>
    </row>
    <row r="657" spans="3:3" ht="12.75" customHeight="1" x14ac:dyDescent="0.2">
      <c r="C657" s="8"/>
    </row>
    <row r="658" spans="3:3" ht="12.75" customHeight="1" x14ac:dyDescent="0.2">
      <c r="C658" s="8"/>
    </row>
    <row r="659" spans="3:3" ht="12.75" customHeight="1" x14ac:dyDescent="0.2">
      <c r="C659" s="8"/>
    </row>
    <row r="660" spans="3:3" ht="12.75" customHeight="1" x14ac:dyDescent="0.2">
      <c r="C660" s="8"/>
    </row>
    <row r="661" spans="3:3" ht="12.75" customHeight="1" x14ac:dyDescent="0.2">
      <c r="C661" s="8"/>
    </row>
    <row r="662" spans="3:3" ht="12.75" customHeight="1" x14ac:dyDescent="0.2">
      <c r="C662" s="8"/>
    </row>
    <row r="663" spans="3:3" ht="12.75" customHeight="1" x14ac:dyDescent="0.2">
      <c r="C663" s="8"/>
    </row>
    <row r="664" spans="3:3" ht="12.75" customHeight="1" x14ac:dyDescent="0.2">
      <c r="C664" s="8"/>
    </row>
    <row r="665" spans="3:3" ht="12.75" customHeight="1" x14ac:dyDescent="0.2">
      <c r="C665" s="8"/>
    </row>
    <row r="666" spans="3:3" ht="12.75" customHeight="1" x14ac:dyDescent="0.2">
      <c r="C666" s="8"/>
    </row>
    <row r="667" spans="3:3" ht="12.75" customHeight="1" x14ac:dyDescent="0.2">
      <c r="C667" s="8"/>
    </row>
    <row r="668" spans="3:3" ht="12.75" customHeight="1" x14ac:dyDescent="0.2">
      <c r="C668" s="8"/>
    </row>
    <row r="669" spans="3:3" ht="12.75" customHeight="1" x14ac:dyDescent="0.2">
      <c r="C669" s="8"/>
    </row>
    <row r="670" spans="3:3" ht="12.75" customHeight="1" x14ac:dyDescent="0.2">
      <c r="C670" s="8"/>
    </row>
    <row r="671" spans="3:3" ht="12.75" customHeight="1" x14ac:dyDescent="0.2">
      <c r="C671" s="8"/>
    </row>
    <row r="672" spans="3:3" ht="12.75" customHeight="1" x14ac:dyDescent="0.2">
      <c r="C672" s="8"/>
    </row>
    <row r="673" spans="3:3" ht="12.75" customHeight="1" x14ac:dyDescent="0.2">
      <c r="C673" s="8"/>
    </row>
    <row r="674" spans="3:3" ht="12.75" customHeight="1" x14ac:dyDescent="0.2">
      <c r="C674" s="8"/>
    </row>
    <row r="675" spans="3:3" ht="12.75" customHeight="1" x14ac:dyDescent="0.2">
      <c r="C675" s="8"/>
    </row>
    <row r="676" spans="3:3" ht="12.75" customHeight="1" x14ac:dyDescent="0.2">
      <c r="C676" s="8"/>
    </row>
    <row r="677" spans="3:3" ht="12.75" customHeight="1" x14ac:dyDescent="0.2">
      <c r="C677" s="8"/>
    </row>
    <row r="678" spans="3:3" ht="12.75" customHeight="1" x14ac:dyDescent="0.2">
      <c r="C678" s="8"/>
    </row>
    <row r="679" spans="3:3" ht="12.75" customHeight="1" x14ac:dyDescent="0.2">
      <c r="C679" s="8"/>
    </row>
    <row r="680" spans="3:3" ht="12.75" customHeight="1" x14ac:dyDescent="0.2">
      <c r="C680" s="8"/>
    </row>
    <row r="681" spans="3:3" ht="12.75" customHeight="1" x14ac:dyDescent="0.2">
      <c r="C681" s="8"/>
    </row>
    <row r="682" spans="3:3" ht="12.75" customHeight="1" x14ac:dyDescent="0.2">
      <c r="C682" s="8"/>
    </row>
    <row r="683" spans="3:3" ht="12.75" customHeight="1" x14ac:dyDescent="0.2">
      <c r="C683" s="8"/>
    </row>
    <row r="684" spans="3:3" ht="12.75" customHeight="1" x14ac:dyDescent="0.2">
      <c r="C684" s="8"/>
    </row>
    <row r="685" spans="3:3" ht="12.75" customHeight="1" x14ac:dyDescent="0.2">
      <c r="C685" s="8"/>
    </row>
    <row r="686" spans="3:3" ht="12.75" customHeight="1" x14ac:dyDescent="0.2">
      <c r="C686" s="8"/>
    </row>
    <row r="687" spans="3:3" ht="12.75" customHeight="1" x14ac:dyDescent="0.2">
      <c r="C687" s="8"/>
    </row>
    <row r="688" spans="3:3" ht="12.75" customHeight="1" x14ac:dyDescent="0.2">
      <c r="C688" s="8"/>
    </row>
    <row r="689" spans="3:3" ht="12.75" customHeight="1" x14ac:dyDescent="0.2">
      <c r="C689" s="8"/>
    </row>
    <row r="690" spans="3:3" ht="12.75" customHeight="1" x14ac:dyDescent="0.2">
      <c r="C690" s="8"/>
    </row>
    <row r="691" spans="3:3" ht="12.75" customHeight="1" x14ac:dyDescent="0.2">
      <c r="C691" s="8"/>
    </row>
    <row r="692" spans="3:3" ht="12.75" customHeight="1" x14ac:dyDescent="0.2">
      <c r="C692" s="8"/>
    </row>
    <row r="693" spans="3:3" ht="12.75" customHeight="1" x14ac:dyDescent="0.2">
      <c r="C693" s="8"/>
    </row>
    <row r="694" spans="3:3" ht="12.75" customHeight="1" x14ac:dyDescent="0.2">
      <c r="C694" s="8"/>
    </row>
    <row r="695" spans="3:3" ht="12.75" customHeight="1" x14ac:dyDescent="0.2">
      <c r="C695" s="8"/>
    </row>
    <row r="696" spans="3:3" ht="12.75" customHeight="1" x14ac:dyDescent="0.2">
      <c r="C696" s="8"/>
    </row>
    <row r="697" spans="3:3" ht="12.75" customHeight="1" x14ac:dyDescent="0.2">
      <c r="C697" s="8"/>
    </row>
    <row r="698" spans="3:3" ht="12.75" customHeight="1" x14ac:dyDescent="0.2">
      <c r="C698" s="8"/>
    </row>
    <row r="699" spans="3:3" ht="12.75" customHeight="1" x14ac:dyDescent="0.2">
      <c r="C699" s="8"/>
    </row>
    <row r="700" spans="3:3" ht="12.75" customHeight="1" x14ac:dyDescent="0.2">
      <c r="C700" s="8"/>
    </row>
    <row r="701" spans="3:3" ht="12.75" customHeight="1" x14ac:dyDescent="0.2">
      <c r="C701" s="8"/>
    </row>
    <row r="702" spans="3:3" ht="12.75" customHeight="1" x14ac:dyDescent="0.2">
      <c r="C702" s="8"/>
    </row>
    <row r="703" spans="3:3" ht="12.75" customHeight="1" x14ac:dyDescent="0.2">
      <c r="C703" s="8"/>
    </row>
    <row r="704" spans="3:3" ht="12.75" customHeight="1" x14ac:dyDescent="0.2">
      <c r="C704" s="8"/>
    </row>
    <row r="705" spans="3:3" ht="12.75" customHeight="1" x14ac:dyDescent="0.2">
      <c r="C705" s="8"/>
    </row>
  </sheetData>
  <autoFilter ref="A1:WXE280" xr:uid="{71212DF5-9E58-434B-95A5-3BDBA271B701}"/>
  <conditionalFormatting sqref="C1:C1048576">
    <cfRule type="duplicateValues" dxfId="3" priority="1"/>
  </conditionalFormatting>
  <conditionalFormatting sqref="C282:C641">
    <cfRule type="duplicateValues" dxfId="2" priority="2" stopIfTrue="1"/>
  </conditionalFormatting>
  <pageMargins left="7.8472222222222221E-2" right="7.8472222222222221E-2" top="7.8472222222222221E-2" bottom="7.8472222222222221E-2" header="0" footer="0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93B6-B7C3-4ED1-9411-74085F6EC77E}">
  <sheetPr>
    <outlinePr summaryBelow="0"/>
    <pageSetUpPr autoPageBreaks="0"/>
  </sheetPr>
  <dimension ref="A1:AC1792"/>
  <sheetViews>
    <sheetView showGridLines="0" topLeftCell="A585" workbookViewId="0">
      <selection activeCell="C777" sqref="C777"/>
    </sheetView>
  </sheetViews>
  <sheetFormatPr baseColWidth="10" defaultColWidth="6.85546875" defaultRowHeight="12.75" customHeight="1" x14ac:dyDescent="0.25"/>
  <cols>
    <col min="1" max="1" width="6.42578125" style="29" customWidth="1"/>
    <col min="2" max="2" width="4.28515625" style="29" customWidth="1"/>
    <col min="3" max="3" width="6.42578125" style="29" customWidth="1"/>
    <col min="4" max="6" width="2.7109375" style="29" customWidth="1"/>
    <col min="7" max="7" width="6.42578125" style="29" customWidth="1"/>
    <col min="8" max="10" width="3.42578125" style="29" customWidth="1"/>
    <col min="11" max="27" width="6.42578125" style="29" customWidth="1"/>
    <col min="28" max="28" width="3.28515625" style="29" customWidth="1"/>
    <col min="29" max="29" width="1.28515625" style="29" customWidth="1"/>
    <col min="30" max="30" width="2.28515625" style="29" customWidth="1"/>
    <col min="31" max="256" width="6.85546875" style="29"/>
    <col min="257" max="283" width="6.42578125" style="29" customWidth="1"/>
    <col min="284" max="284" width="3.28515625" style="29" customWidth="1"/>
    <col min="285" max="285" width="1.28515625" style="29" customWidth="1"/>
    <col min="286" max="286" width="2.28515625" style="29" customWidth="1"/>
    <col min="287" max="512" width="6.85546875" style="29"/>
    <col min="513" max="539" width="6.42578125" style="29" customWidth="1"/>
    <col min="540" max="540" width="3.28515625" style="29" customWidth="1"/>
    <col min="541" max="541" width="1.28515625" style="29" customWidth="1"/>
    <col min="542" max="542" width="2.28515625" style="29" customWidth="1"/>
    <col min="543" max="768" width="6.85546875" style="29"/>
    <col min="769" max="795" width="6.42578125" style="29" customWidth="1"/>
    <col min="796" max="796" width="3.28515625" style="29" customWidth="1"/>
    <col min="797" max="797" width="1.28515625" style="29" customWidth="1"/>
    <col min="798" max="798" width="2.28515625" style="29" customWidth="1"/>
    <col min="799" max="1024" width="6.85546875" style="29"/>
    <col min="1025" max="1051" width="6.42578125" style="29" customWidth="1"/>
    <col min="1052" max="1052" width="3.28515625" style="29" customWidth="1"/>
    <col min="1053" max="1053" width="1.28515625" style="29" customWidth="1"/>
    <col min="1054" max="1054" width="2.28515625" style="29" customWidth="1"/>
    <col min="1055" max="1280" width="6.85546875" style="29"/>
    <col min="1281" max="1307" width="6.42578125" style="29" customWidth="1"/>
    <col min="1308" max="1308" width="3.28515625" style="29" customWidth="1"/>
    <col min="1309" max="1309" width="1.28515625" style="29" customWidth="1"/>
    <col min="1310" max="1310" width="2.28515625" style="29" customWidth="1"/>
    <col min="1311" max="1536" width="6.85546875" style="29"/>
    <col min="1537" max="1563" width="6.42578125" style="29" customWidth="1"/>
    <col min="1564" max="1564" width="3.28515625" style="29" customWidth="1"/>
    <col min="1565" max="1565" width="1.28515625" style="29" customWidth="1"/>
    <col min="1566" max="1566" width="2.28515625" style="29" customWidth="1"/>
    <col min="1567" max="1792" width="6.85546875" style="29"/>
    <col min="1793" max="1819" width="6.42578125" style="29" customWidth="1"/>
    <col min="1820" max="1820" width="3.28515625" style="29" customWidth="1"/>
    <col min="1821" max="1821" width="1.28515625" style="29" customWidth="1"/>
    <col min="1822" max="1822" width="2.28515625" style="29" customWidth="1"/>
    <col min="1823" max="2048" width="6.85546875" style="29"/>
    <col min="2049" max="2075" width="6.42578125" style="29" customWidth="1"/>
    <col min="2076" max="2076" width="3.28515625" style="29" customWidth="1"/>
    <col min="2077" max="2077" width="1.28515625" style="29" customWidth="1"/>
    <col min="2078" max="2078" width="2.28515625" style="29" customWidth="1"/>
    <col min="2079" max="2304" width="6.85546875" style="29"/>
    <col min="2305" max="2331" width="6.42578125" style="29" customWidth="1"/>
    <col min="2332" max="2332" width="3.28515625" style="29" customWidth="1"/>
    <col min="2333" max="2333" width="1.28515625" style="29" customWidth="1"/>
    <col min="2334" max="2334" width="2.28515625" style="29" customWidth="1"/>
    <col min="2335" max="2560" width="6.85546875" style="29"/>
    <col min="2561" max="2587" width="6.42578125" style="29" customWidth="1"/>
    <col min="2588" max="2588" width="3.28515625" style="29" customWidth="1"/>
    <col min="2589" max="2589" width="1.28515625" style="29" customWidth="1"/>
    <col min="2590" max="2590" width="2.28515625" style="29" customWidth="1"/>
    <col min="2591" max="2816" width="6.85546875" style="29"/>
    <col min="2817" max="2843" width="6.42578125" style="29" customWidth="1"/>
    <col min="2844" max="2844" width="3.28515625" style="29" customWidth="1"/>
    <col min="2845" max="2845" width="1.28515625" style="29" customWidth="1"/>
    <col min="2846" max="2846" width="2.28515625" style="29" customWidth="1"/>
    <col min="2847" max="3072" width="6.85546875" style="29"/>
    <col min="3073" max="3099" width="6.42578125" style="29" customWidth="1"/>
    <col min="3100" max="3100" width="3.28515625" style="29" customWidth="1"/>
    <col min="3101" max="3101" width="1.28515625" style="29" customWidth="1"/>
    <col min="3102" max="3102" width="2.28515625" style="29" customWidth="1"/>
    <col min="3103" max="3328" width="6.85546875" style="29"/>
    <col min="3329" max="3355" width="6.42578125" style="29" customWidth="1"/>
    <col min="3356" max="3356" width="3.28515625" style="29" customWidth="1"/>
    <col min="3357" max="3357" width="1.28515625" style="29" customWidth="1"/>
    <col min="3358" max="3358" width="2.28515625" style="29" customWidth="1"/>
    <col min="3359" max="3584" width="6.85546875" style="29"/>
    <col min="3585" max="3611" width="6.42578125" style="29" customWidth="1"/>
    <col min="3612" max="3612" width="3.28515625" style="29" customWidth="1"/>
    <col min="3613" max="3613" width="1.28515625" style="29" customWidth="1"/>
    <col min="3614" max="3614" width="2.28515625" style="29" customWidth="1"/>
    <col min="3615" max="3840" width="6.85546875" style="29"/>
    <col min="3841" max="3867" width="6.42578125" style="29" customWidth="1"/>
    <col min="3868" max="3868" width="3.28515625" style="29" customWidth="1"/>
    <col min="3869" max="3869" width="1.28515625" style="29" customWidth="1"/>
    <col min="3870" max="3870" width="2.28515625" style="29" customWidth="1"/>
    <col min="3871" max="4096" width="6.85546875" style="29"/>
    <col min="4097" max="4123" width="6.42578125" style="29" customWidth="1"/>
    <col min="4124" max="4124" width="3.28515625" style="29" customWidth="1"/>
    <col min="4125" max="4125" width="1.28515625" style="29" customWidth="1"/>
    <col min="4126" max="4126" width="2.28515625" style="29" customWidth="1"/>
    <col min="4127" max="4352" width="6.85546875" style="29"/>
    <col min="4353" max="4379" width="6.42578125" style="29" customWidth="1"/>
    <col min="4380" max="4380" width="3.28515625" style="29" customWidth="1"/>
    <col min="4381" max="4381" width="1.28515625" style="29" customWidth="1"/>
    <col min="4382" max="4382" width="2.28515625" style="29" customWidth="1"/>
    <col min="4383" max="4608" width="6.85546875" style="29"/>
    <col min="4609" max="4635" width="6.42578125" style="29" customWidth="1"/>
    <col min="4636" max="4636" width="3.28515625" style="29" customWidth="1"/>
    <col min="4637" max="4637" width="1.28515625" style="29" customWidth="1"/>
    <col min="4638" max="4638" width="2.28515625" style="29" customWidth="1"/>
    <col min="4639" max="4864" width="6.85546875" style="29"/>
    <col min="4865" max="4891" width="6.42578125" style="29" customWidth="1"/>
    <col min="4892" max="4892" width="3.28515625" style="29" customWidth="1"/>
    <col min="4893" max="4893" width="1.28515625" style="29" customWidth="1"/>
    <col min="4894" max="4894" width="2.28515625" style="29" customWidth="1"/>
    <col min="4895" max="5120" width="6.85546875" style="29"/>
    <col min="5121" max="5147" width="6.42578125" style="29" customWidth="1"/>
    <col min="5148" max="5148" width="3.28515625" style="29" customWidth="1"/>
    <col min="5149" max="5149" width="1.28515625" style="29" customWidth="1"/>
    <col min="5150" max="5150" width="2.28515625" style="29" customWidth="1"/>
    <col min="5151" max="5376" width="6.85546875" style="29"/>
    <col min="5377" max="5403" width="6.42578125" style="29" customWidth="1"/>
    <col min="5404" max="5404" width="3.28515625" style="29" customWidth="1"/>
    <col min="5405" max="5405" width="1.28515625" style="29" customWidth="1"/>
    <col min="5406" max="5406" width="2.28515625" style="29" customWidth="1"/>
    <col min="5407" max="5632" width="6.85546875" style="29"/>
    <col min="5633" max="5659" width="6.42578125" style="29" customWidth="1"/>
    <col min="5660" max="5660" width="3.28515625" style="29" customWidth="1"/>
    <col min="5661" max="5661" width="1.28515625" style="29" customWidth="1"/>
    <col min="5662" max="5662" width="2.28515625" style="29" customWidth="1"/>
    <col min="5663" max="5888" width="6.85546875" style="29"/>
    <col min="5889" max="5915" width="6.42578125" style="29" customWidth="1"/>
    <col min="5916" max="5916" width="3.28515625" style="29" customWidth="1"/>
    <col min="5917" max="5917" width="1.28515625" style="29" customWidth="1"/>
    <col min="5918" max="5918" width="2.28515625" style="29" customWidth="1"/>
    <col min="5919" max="6144" width="6.85546875" style="29"/>
    <col min="6145" max="6171" width="6.42578125" style="29" customWidth="1"/>
    <col min="6172" max="6172" width="3.28515625" style="29" customWidth="1"/>
    <col min="6173" max="6173" width="1.28515625" style="29" customWidth="1"/>
    <col min="6174" max="6174" width="2.28515625" style="29" customWidth="1"/>
    <col min="6175" max="6400" width="6.85546875" style="29"/>
    <col min="6401" max="6427" width="6.42578125" style="29" customWidth="1"/>
    <col min="6428" max="6428" width="3.28515625" style="29" customWidth="1"/>
    <col min="6429" max="6429" width="1.28515625" style="29" customWidth="1"/>
    <col min="6430" max="6430" width="2.28515625" style="29" customWidth="1"/>
    <col min="6431" max="6656" width="6.85546875" style="29"/>
    <col min="6657" max="6683" width="6.42578125" style="29" customWidth="1"/>
    <col min="6684" max="6684" width="3.28515625" style="29" customWidth="1"/>
    <col min="6685" max="6685" width="1.28515625" style="29" customWidth="1"/>
    <col min="6686" max="6686" width="2.28515625" style="29" customWidth="1"/>
    <col min="6687" max="6912" width="6.85546875" style="29"/>
    <col min="6913" max="6939" width="6.42578125" style="29" customWidth="1"/>
    <col min="6940" max="6940" width="3.28515625" style="29" customWidth="1"/>
    <col min="6941" max="6941" width="1.28515625" style="29" customWidth="1"/>
    <col min="6942" max="6942" width="2.28515625" style="29" customWidth="1"/>
    <col min="6943" max="7168" width="6.85546875" style="29"/>
    <col min="7169" max="7195" width="6.42578125" style="29" customWidth="1"/>
    <col min="7196" max="7196" width="3.28515625" style="29" customWidth="1"/>
    <col min="7197" max="7197" width="1.28515625" style="29" customWidth="1"/>
    <col min="7198" max="7198" width="2.28515625" style="29" customWidth="1"/>
    <col min="7199" max="7424" width="6.85546875" style="29"/>
    <col min="7425" max="7451" width="6.42578125" style="29" customWidth="1"/>
    <col min="7452" max="7452" width="3.28515625" style="29" customWidth="1"/>
    <col min="7453" max="7453" width="1.28515625" style="29" customWidth="1"/>
    <col min="7454" max="7454" width="2.28515625" style="29" customWidth="1"/>
    <col min="7455" max="7680" width="6.85546875" style="29"/>
    <col min="7681" max="7707" width="6.42578125" style="29" customWidth="1"/>
    <col min="7708" max="7708" width="3.28515625" style="29" customWidth="1"/>
    <col min="7709" max="7709" width="1.28515625" style="29" customWidth="1"/>
    <col min="7710" max="7710" width="2.28515625" style="29" customWidth="1"/>
    <col min="7711" max="7936" width="6.85546875" style="29"/>
    <col min="7937" max="7963" width="6.42578125" style="29" customWidth="1"/>
    <col min="7964" max="7964" width="3.28515625" style="29" customWidth="1"/>
    <col min="7965" max="7965" width="1.28515625" style="29" customWidth="1"/>
    <col min="7966" max="7966" width="2.28515625" style="29" customWidth="1"/>
    <col min="7967" max="8192" width="6.85546875" style="29"/>
    <col min="8193" max="8219" width="6.42578125" style="29" customWidth="1"/>
    <col min="8220" max="8220" width="3.28515625" style="29" customWidth="1"/>
    <col min="8221" max="8221" width="1.28515625" style="29" customWidth="1"/>
    <col min="8222" max="8222" width="2.28515625" style="29" customWidth="1"/>
    <col min="8223" max="8448" width="6.85546875" style="29"/>
    <col min="8449" max="8475" width="6.42578125" style="29" customWidth="1"/>
    <col min="8476" max="8476" width="3.28515625" style="29" customWidth="1"/>
    <col min="8477" max="8477" width="1.28515625" style="29" customWidth="1"/>
    <col min="8478" max="8478" width="2.28515625" style="29" customWidth="1"/>
    <col min="8479" max="8704" width="6.85546875" style="29"/>
    <col min="8705" max="8731" width="6.42578125" style="29" customWidth="1"/>
    <col min="8732" max="8732" width="3.28515625" style="29" customWidth="1"/>
    <col min="8733" max="8733" width="1.28515625" style="29" customWidth="1"/>
    <col min="8734" max="8734" width="2.28515625" style="29" customWidth="1"/>
    <col min="8735" max="8960" width="6.85546875" style="29"/>
    <col min="8961" max="8987" width="6.42578125" style="29" customWidth="1"/>
    <col min="8988" max="8988" width="3.28515625" style="29" customWidth="1"/>
    <col min="8989" max="8989" width="1.28515625" style="29" customWidth="1"/>
    <col min="8990" max="8990" width="2.28515625" style="29" customWidth="1"/>
    <col min="8991" max="9216" width="6.85546875" style="29"/>
    <col min="9217" max="9243" width="6.42578125" style="29" customWidth="1"/>
    <col min="9244" max="9244" width="3.28515625" style="29" customWidth="1"/>
    <col min="9245" max="9245" width="1.28515625" style="29" customWidth="1"/>
    <col min="9246" max="9246" width="2.28515625" style="29" customWidth="1"/>
    <col min="9247" max="9472" width="6.85546875" style="29"/>
    <col min="9473" max="9499" width="6.42578125" style="29" customWidth="1"/>
    <col min="9500" max="9500" width="3.28515625" style="29" customWidth="1"/>
    <col min="9501" max="9501" width="1.28515625" style="29" customWidth="1"/>
    <col min="9502" max="9502" width="2.28515625" style="29" customWidth="1"/>
    <col min="9503" max="9728" width="6.85546875" style="29"/>
    <col min="9729" max="9755" width="6.42578125" style="29" customWidth="1"/>
    <col min="9756" max="9756" width="3.28515625" style="29" customWidth="1"/>
    <col min="9757" max="9757" width="1.28515625" style="29" customWidth="1"/>
    <col min="9758" max="9758" width="2.28515625" style="29" customWidth="1"/>
    <col min="9759" max="9984" width="6.85546875" style="29"/>
    <col min="9985" max="10011" width="6.42578125" style="29" customWidth="1"/>
    <col min="10012" max="10012" width="3.28515625" style="29" customWidth="1"/>
    <col min="10013" max="10013" width="1.28515625" style="29" customWidth="1"/>
    <col min="10014" max="10014" width="2.28515625" style="29" customWidth="1"/>
    <col min="10015" max="10240" width="6.85546875" style="29"/>
    <col min="10241" max="10267" width="6.42578125" style="29" customWidth="1"/>
    <col min="10268" max="10268" width="3.28515625" style="29" customWidth="1"/>
    <col min="10269" max="10269" width="1.28515625" style="29" customWidth="1"/>
    <col min="10270" max="10270" width="2.28515625" style="29" customWidth="1"/>
    <col min="10271" max="10496" width="6.85546875" style="29"/>
    <col min="10497" max="10523" width="6.42578125" style="29" customWidth="1"/>
    <col min="10524" max="10524" width="3.28515625" style="29" customWidth="1"/>
    <col min="10525" max="10525" width="1.28515625" style="29" customWidth="1"/>
    <col min="10526" max="10526" width="2.28515625" style="29" customWidth="1"/>
    <col min="10527" max="10752" width="6.85546875" style="29"/>
    <col min="10753" max="10779" width="6.42578125" style="29" customWidth="1"/>
    <col min="10780" max="10780" width="3.28515625" style="29" customWidth="1"/>
    <col min="10781" max="10781" width="1.28515625" style="29" customWidth="1"/>
    <col min="10782" max="10782" width="2.28515625" style="29" customWidth="1"/>
    <col min="10783" max="11008" width="6.85546875" style="29"/>
    <col min="11009" max="11035" width="6.42578125" style="29" customWidth="1"/>
    <col min="11036" max="11036" width="3.28515625" style="29" customWidth="1"/>
    <col min="11037" max="11037" width="1.28515625" style="29" customWidth="1"/>
    <col min="11038" max="11038" width="2.28515625" style="29" customWidth="1"/>
    <col min="11039" max="11264" width="6.85546875" style="29"/>
    <col min="11265" max="11291" width="6.42578125" style="29" customWidth="1"/>
    <col min="11292" max="11292" width="3.28515625" style="29" customWidth="1"/>
    <col min="11293" max="11293" width="1.28515625" style="29" customWidth="1"/>
    <col min="11294" max="11294" width="2.28515625" style="29" customWidth="1"/>
    <col min="11295" max="11520" width="6.85546875" style="29"/>
    <col min="11521" max="11547" width="6.42578125" style="29" customWidth="1"/>
    <col min="11548" max="11548" width="3.28515625" style="29" customWidth="1"/>
    <col min="11549" max="11549" width="1.28515625" style="29" customWidth="1"/>
    <col min="11550" max="11550" width="2.28515625" style="29" customWidth="1"/>
    <col min="11551" max="11776" width="6.85546875" style="29"/>
    <col min="11777" max="11803" width="6.42578125" style="29" customWidth="1"/>
    <col min="11804" max="11804" width="3.28515625" style="29" customWidth="1"/>
    <col min="11805" max="11805" width="1.28515625" style="29" customWidth="1"/>
    <col min="11806" max="11806" width="2.28515625" style="29" customWidth="1"/>
    <col min="11807" max="12032" width="6.85546875" style="29"/>
    <col min="12033" max="12059" width="6.42578125" style="29" customWidth="1"/>
    <col min="12060" max="12060" width="3.28515625" style="29" customWidth="1"/>
    <col min="12061" max="12061" width="1.28515625" style="29" customWidth="1"/>
    <col min="12062" max="12062" width="2.28515625" style="29" customWidth="1"/>
    <col min="12063" max="12288" width="6.85546875" style="29"/>
    <col min="12289" max="12315" width="6.42578125" style="29" customWidth="1"/>
    <col min="12316" max="12316" width="3.28515625" style="29" customWidth="1"/>
    <col min="12317" max="12317" width="1.28515625" style="29" customWidth="1"/>
    <col min="12318" max="12318" width="2.28515625" style="29" customWidth="1"/>
    <col min="12319" max="12544" width="6.85546875" style="29"/>
    <col min="12545" max="12571" width="6.42578125" style="29" customWidth="1"/>
    <col min="12572" max="12572" width="3.28515625" style="29" customWidth="1"/>
    <col min="12573" max="12573" width="1.28515625" style="29" customWidth="1"/>
    <col min="12574" max="12574" width="2.28515625" style="29" customWidth="1"/>
    <col min="12575" max="12800" width="6.85546875" style="29"/>
    <col min="12801" max="12827" width="6.42578125" style="29" customWidth="1"/>
    <col min="12828" max="12828" width="3.28515625" style="29" customWidth="1"/>
    <col min="12829" max="12829" width="1.28515625" style="29" customWidth="1"/>
    <col min="12830" max="12830" width="2.28515625" style="29" customWidth="1"/>
    <col min="12831" max="13056" width="6.85546875" style="29"/>
    <col min="13057" max="13083" width="6.42578125" style="29" customWidth="1"/>
    <col min="13084" max="13084" width="3.28515625" style="29" customWidth="1"/>
    <col min="13085" max="13085" width="1.28515625" style="29" customWidth="1"/>
    <col min="13086" max="13086" width="2.28515625" style="29" customWidth="1"/>
    <col min="13087" max="13312" width="6.85546875" style="29"/>
    <col min="13313" max="13339" width="6.42578125" style="29" customWidth="1"/>
    <col min="13340" max="13340" width="3.28515625" style="29" customWidth="1"/>
    <col min="13341" max="13341" width="1.28515625" style="29" customWidth="1"/>
    <col min="13342" max="13342" width="2.28515625" style="29" customWidth="1"/>
    <col min="13343" max="13568" width="6.85546875" style="29"/>
    <col min="13569" max="13595" width="6.42578125" style="29" customWidth="1"/>
    <col min="13596" max="13596" width="3.28515625" style="29" customWidth="1"/>
    <col min="13597" max="13597" width="1.28515625" style="29" customWidth="1"/>
    <col min="13598" max="13598" width="2.28515625" style="29" customWidth="1"/>
    <col min="13599" max="13824" width="6.85546875" style="29"/>
    <col min="13825" max="13851" width="6.42578125" style="29" customWidth="1"/>
    <col min="13852" max="13852" width="3.28515625" style="29" customWidth="1"/>
    <col min="13853" max="13853" width="1.28515625" style="29" customWidth="1"/>
    <col min="13854" max="13854" width="2.28515625" style="29" customWidth="1"/>
    <col min="13855" max="14080" width="6.85546875" style="29"/>
    <col min="14081" max="14107" width="6.42578125" style="29" customWidth="1"/>
    <col min="14108" max="14108" width="3.28515625" style="29" customWidth="1"/>
    <col min="14109" max="14109" width="1.28515625" style="29" customWidth="1"/>
    <col min="14110" max="14110" width="2.28515625" style="29" customWidth="1"/>
    <col min="14111" max="14336" width="6.85546875" style="29"/>
    <col min="14337" max="14363" width="6.42578125" style="29" customWidth="1"/>
    <col min="14364" max="14364" width="3.28515625" style="29" customWidth="1"/>
    <col min="14365" max="14365" width="1.28515625" style="29" customWidth="1"/>
    <col min="14366" max="14366" width="2.28515625" style="29" customWidth="1"/>
    <col min="14367" max="14592" width="6.85546875" style="29"/>
    <col min="14593" max="14619" width="6.42578125" style="29" customWidth="1"/>
    <col min="14620" max="14620" width="3.28515625" style="29" customWidth="1"/>
    <col min="14621" max="14621" width="1.28515625" style="29" customWidth="1"/>
    <col min="14622" max="14622" width="2.28515625" style="29" customWidth="1"/>
    <col min="14623" max="14848" width="6.85546875" style="29"/>
    <col min="14849" max="14875" width="6.42578125" style="29" customWidth="1"/>
    <col min="14876" max="14876" width="3.28515625" style="29" customWidth="1"/>
    <col min="14877" max="14877" width="1.28515625" style="29" customWidth="1"/>
    <col min="14878" max="14878" width="2.28515625" style="29" customWidth="1"/>
    <col min="14879" max="15104" width="6.85546875" style="29"/>
    <col min="15105" max="15131" width="6.42578125" style="29" customWidth="1"/>
    <col min="15132" max="15132" width="3.28515625" style="29" customWidth="1"/>
    <col min="15133" max="15133" width="1.28515625" style="29" customWidth="1"/>
    <col min="15134" max="15134" width="2.28515625" style="29" customWidth="1"/>
    <col min="15135" max="15360" width="6.85546875" style="29"/>
    <col min="15361" max="15387" width="6.42578125" style="29" customWidth="1"/>
    <col min="15388" max="15388" width="3.28515625" style="29" customWidth="1"/>
    <col min="15389" max="15389" width="1.28515625" style="29" customWidth="1"/>
    <col min="15390" max="15390" width="2.28515625" style="29" customWidth="1"/>
    <col min="15391" max="15616" width="6.85546875" style="29"/>
    <col min="15617" max="15643" width="6.42578125" style="29" customWidth="1"/>
    <col min="15644" max="15644" width="3.28515625" style="29" customWidth="1"/>
    <col min="15645" max="15645" width="1.28515625" style="29" customWidth="1"/>
    <col min="15646" max="15646" width="2.28515625" style="29" customWidth="1"/>
    <col min="15647" max="15872" width="6.85546875" style="29"/>
    <col min="15873" max="15899" width="6.42578125" style="29" customWidth="1"/>
    <col min="15900" max="15900" width="3.28515625" style="29" customWidth="1"/>
    <col min="15901" max="15901" width="1.28515625" style="29" customWidth="1"/>
    <col min="15902" max="15902" width="2.28515625" style="29" customWidth="1"/>
    <col min="15903" max="16128" width="6.85546875" style="29"/>
    <col min="16129" max="16155" width="6.42578125" style="29" customWidth="1"/>
    <col min="16156" max="16156" width="3.28515625" style="29" customWidth="1"/>
    <col min="16157" max="16157" width="1.28515625" style="29" customWidth="1"/>
    <col min="16158" max="16158" width="2.28515625" style="29" customWidth="1"/>
    <col min="16159" max="16384" width="6.85546875" style="29"/>
  </cols>
  <sheetData>
    <row r="1" spans="1:29" ht="13.5" customHeight="1" x14ac:dyDescent="0.25">
      <c r="A1" s="28" t="s">
        <v>465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9" ht="13.5" customHeight="1" x14ac:dyDescent="0.25">
      <c r="A2" s="28" t="s">
        <v>466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9" ht="21" customHeight="1" x14ac:dyDescent="0.25">
      <c r="A3" s="28">
        <v>1</v>
      </c>
      <c r="B3" s="28">
        <v>2</v>
      </c>
      <c r="C3" s="28">
        <v>3</v>
      </c>
      <c r="D3" s="28">
        <v>4</v>
      </c>
      <c r="E3" s="28">
        <v>5</v>
      </c>
      <c r="F3" s="28">
        <v>6</v>
      </c>
      <c r="G3" s="28">
        <v>7</v>
      </c>
      <c r="H3" s="28">
        <v>8</v>
      </c>
      <c r="I3" s="28">
        <v>9</v>
      </c>
      <c r="J3" s="28">
        <v>10</v>
      </c>
      <c r="K3" s="28">
        <v>11</v>
      </c>
      <c r="L3" s="28">
        <v>12</v>
      </c>
      <c r="M3" s="28">
        <v>13</v>
      </c>
      <c r="N3" s="28">
        <v>14</v>
      </c>
      <c r="O3" s="28">
        <v>15</v>
      </c>
      <c r="P3" s="28">
        <v>16</v>
      </c>
      <c r="Q3" s="28">
        <v>17</v>
      </c>
      <c r="R3" s="28">
        <v>18</v>
      </c>
      <c r="S3" s="28">
        <v>19</v>
      </c>
      <c r="T3" s="28">
        <v>20</v>
      </c>
      <c r="U3" s="28">
        <v>21</v>
      </c>
      <c r="V3" s="28">
        <v>22</v>
      </c>
      <c r="W3" s="28">
        <v>23</v>
      </c>
      <c r="X3" s="28">
        <v>24</v>
      </c>
      <c r="Y3" s="28">
        <v>25</v>
      </c>
      <c r="Z3" s="28">
        <v>26</v>
      </c>
    </row>
    <row r="4" spans="1:29" ht="21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43" t="s">
        <v>485</v>
      </c>
      <c r="M4" s="43" t="s">
        <v>484</v>
      </c>
      <c r="N4" s="43" t="s">
        <v>480</v>
      </c>
      <c r="O4" s="43" t="s">
        <v>390</v>
      </c>
      <c r="P4" s="43" t="s">
        <v>391</v>
      </c>
      <c r="Q4" s="43" t="s">
        <v>392</v>
      </c>
      <c r="R4" s="43" t="s">
        <v>393</v>
      </c>
      <c r="S4" s="43" t="s">
        <v>394</v>
      </c>
      <c r="T4" s="43" t="s">
        <v>395</v>
      </c>
      <c r="U4" s="43" t="s">
        <v>481</v>
      </c>
      <c r="V4" s="43" t="s">
        <v>396</v>
      </c>
      <c r="W4" s="43" t="s">
        <v>482</v>
      </c>
      <c r="X4" s="43" t="s">
        <v>462</v>
      </c>
      <c r="Y4" s="43" t="s">
        <v>463</v>
      </c>
      <c r="Z4" s="43" t="s">
        <v>483</v>
      </c>
    </row>
    <row r="5" spans="1:29" ht="10.5" customHeight="1" x14ac:dyDescent="0.25">
      <c r="A5" s="30">
        <v>5</v>
      </c>
      <c r="C5" s="31">
        <v>60132</v>
      </c>
      <c r="D5" s="31"/>
      <c r="E5" s="31"/>
      <c r="F5" s="31"/>
      <c r="G5" s="32" t="s">
        <v>32</v>
      </c>
      <c r="H5" s="32"/>
      <c r="I5" s="32"/>
      <c r="J5" s="32"/>
      <c r="K5" s="33">
        <v>60132</v>
      </c>
      <c r="L5" s="34" t="s">
        <v>22</v>
      </c>
      <c r="M5" s="35">
        <v>0.06</v>
      </c>
      <c r="N5" s="35">
        <v>0</v>
      </c>
      <c r="O5" s="36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6">
        <v>0</v>
      </c>
      <c r="V5" s="35">
        <v>0</v>
      </c>
      <c r="W5" s="35">
        <v>0</v>
      </c>
      <c r="X5" s="35">
        <v>0</v>
      </c>
      <c r="Y5" s="37">
        <v>0</v>
      </c>
      <c r="Z5" s="37">
        <v>0.06</v>
      </c>
      <c r="AA5" s="37"/>
      <c r="AB5" s="37"/>
      <c r="AC5" s="38"/>
    </row>
    <row r="6" spans="1:29" ht="6" customHeight="1" x14ac:dyDescent="0.25">
      <c r="G6" s="32"/>
      <c r="H6" s="32"/>
      <c r="I6" s="32"/>
      <c r="J6" s="32"/>
    </row>
    <row r="7" spans="1:29" ht="8.25" customHeight="1" x14ac:dyDescent="0.25">
      <c r="G7" s="32"/>
      <c r="H7" s="32"/>
      <c r="I7" s="32"/>
      <c r="J7" s="32"/>
    </row>
    <row r="8" spans="1:29" ht="10.5" customHeight="1" x14ac:dyDescent="0.25">
      <c r="A8" s="30">
        <v>5</v>
      </c>
      <c r="C8" s="31">
        <v>190098</v>
      </c>
      <c r="D8" s="31"/>
      <c r="E8" s="31"/>
      <c r="F8" s="31"/>
      <c r="G8" s="32" t="s">
        <v>21</v>
      </c>
      <c r="H8" s="32"/>
      <c r="I8" s="32"/>
      <c r="J8" s="32"/>
      <c r="K8" s="33">
        <v>190098</v>
      </c>
      <c r="L8" s="34" t="s">
        <v>20</v>
      </c>
      <c r="M8" s="35">
        <v>330.04</v>
      </c>
      <c r="N8" s="35">
        <v>0</v>
      </c>
      <c r="O8" s="36">
        <v>65.709999999999994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  <c r="V8" s="35">
        <v>0</v>
      </c>
      <c r="W8" s="35">
        <v>0</v>
      </c>
      <c r="X8" s="35">
        <v>0</v>
      </c>
      <c r="Y8" s="37">
        <v>0</v>
      </c>
      <c r="Z8" s="37">
        <v>264.33</v>
      </c>
      <c r="AA8" s="37"/>
      <c r="AB8" s="37"/>
    </row>
    <row r="9" spans="1:29" ht="6" customHeight="1" x14ac:dyDescent="0.25">
      <c r="G9" s="32"/>
      <c r="H9" s="32"/>
      <c r="I9" s="32"/>
      <c r="J9" s="32"/>
    </row>
    <row r="10" spans="1:29" ht="8.25" customHeight="1" x14ac:dyDescent="0.25">
      <c r="G10" s="32"/>
      <c r="H10" s="32"/>
      <c r="I10" s="32"/>
      <c r="J10" s="32"/>
    </row>
    <row r="11" spans="1:29" ht="10.5" customHeight="1" x14ac:dyDescent="0.25">
      <c r="A11" s="30">
        <v>5</v>
      </c>
      <c r="C11" s="31">
        <v>190120</v>
      </c>
      <c r="D11" s="31"/>
      <c r="E11" s="31"/>
      <c r="F11" s="31"/>
      <c r="G11" s="32" t="s">
        <v>23</v>
      </c>
      <c r="H11" s="32"/>
      <c r="I11" s="32"/>
      <c r="J11" s="32"/>
      <c r="K11" s="33">
        <v>190120</v>
      </c>
      <c r="L11" s="34" t="s">
        <v>22</v>
      </c>
      <c r="M11" s="35">
        <v>0.45</v>
      </c>
      <c r="N11" s="35">
        <v>0</v>
      </c>
      <c r="O11" s="36">
        <v>2.64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v>0</v>
      </c>
      <c r="V11" s="35">
        <v>0</v>
      </c>
      <c r="W11" s="35">
        <v>0</v>
      </c>
      <c r="X11" s="35">
        <v>0</v>
      </c>
      <c r="Y11" s="35">
        <v>0</v>
      </c>
      <c r="Z11" s="35">
        <v>-2.19</v>
      </c>
      <c r="AA11" s="35"/>
      <c r="AB11" s="35"/>
    </row>
    <row r="12" spans="1:29" ht="6" customHeight="1" x14ac:dyDescent="0.25">
      <c r="G12" s="32"/>
      <c r="H12" s="32"/>
      <c r="I12" s="32"/>
      <c r="J12" s="32"/>
    </row>
    <row r="13" spans="1:29" ht="10.5" customHeight="1" x14ac:dyDescent="0.25">
      <c r="A13" s="30">
        <v>5</v>
      </c>
      <c r="C13" s="31">
        <v>209134</v>
      </c>
      <c r="D13" s="31"/>
      <c r="E13" s="31"/>
      <c r="F13" s="31"/>
      <c r="G13" s="32" t="s">
        <v>24</v>
      </c>
      <c r="H13" s="32"/>
      <c r="I13" s="32"/>
      <c r="J13" s="32"/>
      <c r="K13" s="33">
        <v>209134</v>
      </c>
      <c r="L13" s="34" t="s">
        <v>20</v>
      </c>
      <c r="M13" s="35">
        <v>54.02</v>
      </c>
      <c r="N13" s="35">
        <v>0</v>
      </c>
      <c r="O13" s="36">
        <v>0</v>
      </c>
      <c r="P13" s="35">
        <v>14.75</v>
      </c>
      <c r="Q13" s="35">
        <v>0</v>
      </c>
      <c r="R13" s="35">
        <v>0</v>
      </c>
      <c r="S13" s="35">
        <v>0</v>
      </c>
      <c r="T13" s="35">
        <v>0</v>
      </c>
      <c r="U13" s="36">
        <v>0</v>
      </c>
      <c r="V13" s="35">
        <v>0</v>
      </c>
      <c r="W13" s="35">
        <v>0</v>
      </c>
      <c r="X13" s="35">
        <v>0</v>
      </c>
      <c r="Y13" s="35">
        <v>0</v>
      </c>
      <c r="Z13" s="35">
        <v>39.270000000000003</v>
      </c>
      <c r="AA13" s="35"/>
      <c r="AB13" s="35"/>
    </row>
    <row r="14" spans="1:29" ht="6" customHeight="1" x14ac:dyDescent="0.25">
      <c r="G14" s="32"/>
      <c r="H14" s="32"/>
      <c r="I14" s="32"/>
      <c r="J14" s="32"/>
    </row>
    <row r="15" spans="1:29" ht="8.25" customHeight="1" x14ac:dyDescent="0.25">
      <c r="G15" s="32"/>
      <c r="H15" s="32"/>
      <c r="I15" s="32"/>
      <c r="J15" s="32"/>
    </row>
    <row r="16" spans="1:29" ht="10.5" customHeight="1" x14ac:dyDescent="0.25">
      <c r="A16" s="30">
        <v>5</v>
      </c>
      <c r="C16" s="31">
        <v>209196</v>
      </c>
      <c r="D16" s="31"/>
      <c r="E16" s="31"/>
      <c r="F16" s="31"/>
      <c r="G16" s="32" t="s">
        <v>25</v>
      </c>
      <c r="H16" s="32"/>
      <c r="I16" s="32"/>
      <c r="J16" s="32"/>
      <c r="K16" s="33">
        <v>209196</v>
      </c>
      <c r="L16" s="34" t="s">
        <v>20</v>
      </c>
      <c r="M16" s="35">
        <v>46.34</v>
      </c>
      <c r="N16" s="35">
        <v>0</v>
      </c>
      <c r="O16" s="36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v>0</v>
      </c>
      <c r="V16" s="35">
        <v>0</v>
      </c>
      <c r="W16" s="35">
        <v>0</v>
      </c>
      <c r="X16" s="35">
        <v>0</v>
      </c>
      <c r="Y16" s="35">
        <v>0</v>
      </c>
      <c r="Z16" s="35">
        <v>46.34</v>
      </c>
      <c r="AA16" s="35"/>
      <c r="AB16" s="35"/>
    </row>
    <row r="17" spans="1:28" ht="6" customHeight="1" x14ac:dyDescent="0.25">
      <c r="G17" s="32"/>
      <c r="H17" s="32"/>
      <c r="I17" s="32"/>
      <c r="J17" s="32"/>
    </row>
    <row r="18" spans="1:28" ht="8.25" customHeight="1" x14ac:dyDescent="0.25">
      <c r="G18" s="32"/>
      <c r="H18" s="32"/>
      <c r="I18" s="32"/>
      <c r="J18" s="32"/>
    </row>
    <row r="19" spans="1:28" ht="10.5" customHeight="1" x14ac:dyDescent="0.25">
      <c r="A19" s="30">
        <v>5</v>
      </c>
      <c r="C19" s="31">
        <v>214031</v>
      </c>
      <c r="D19" s="31"/>
      <c r="E19" s="31"/>
      <c r="F19" s="31"/>
      <c r="G19" s="32" t="s">
        <v>26</v>
      </c>
      <c r="H19" s="32"/>
      <c r="I19" s="32"/>
      <c r="J19" s="32"/>
      <c r="K19" s="33">
        <v>214031</v>
      </c>
      <c r="L19" s="34" t="s">
        <v>20</v>
      </c>
      <c r="M19" s="35">
        <v>106.85</v>
      </c>
      <c r="N19" s="35">
        <v>0</v>
      </c>
      <c r="O19" s="36">
        <v>464.62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v>0</v>
      </c>
      <c r="V19" s="35">
        <v>0</v>
      </c>
      <c r="W19" s="35">
        <v>0</v>
      </c>
      <c r="X19" s="35">
        <v>0</v>
      </c>
      <c r="Y19" s="35">
        <v>0</v>
      </c>
      <c r="Z19" s="35">
        <v>-357.77</v>
      </c>
      <c r="AA19" s="35"/>
      <c r="AB19" s="35"/>
    </row>
    <row r="20" spans="1:28" ht="6" customHeight="1" x14ac:dyDescent="0.25">
      <c r="G20" s="32"/>
      <c r="H20" s="32"/>
      <c r="I20" s="32"/>
      <c r="J20" s="32"/>
    </row>
    <row r="21" spans="1:28" ht="8.25" customHeight="1" x14ac:dyDescent="0.25">
      <c r="G21" s="32"/>
      <c r="H21" s="32"/>
      <c r="I21" s="32"/>
      <c r="J21" s="32"/>
    </row>
    <row r="22" spans="1:28" ht="8.25" customHeight="1" x14ac:dyDescent="0.25">
      <c r="G22" s="32"/>
      <c r="H22" s="32"/>
      <c r="I22" s="32"/>
      <c r="J22" s="32"/>
    </row>
    <row r="23" spans="1:28" ht="10.5" customHeight="1" x14ac:dyDescent="0.25">
      <c r="A23" s="30">
        <v>5</v>
      </c>
      <c r="C23" s="31">
        <v>263551</v>
      </c>
      <c r="D23" s="31"/>
      <c r="E23" s="31"/>
      <c r="F23" s="31"/>
      <c r="G23" s="32" t="s">
        <v>284</v>
      </c>
      <c r="H23" s="32"/>
      <c r="I23" s="32"/>
      <c r="J23" s="32"/>
      <c r="K23" s="33">
        <v>263551</v>
      </c>
      <c r="L23" s="34" t="s">
        <v>20</v>
      </c>
      <c r="M23" s="35">
        <v>89.07</v>
      </c>
      <c r="N23" s="35">
        <v>0</v>
      </c>
      <c r="O23" s="36">
        <v>9.4700000000000006</v>
      </c>
      <c r="P23" s="35">
        <v>6.89</v>
      </c>
      <c r="Q23" s="35">
        <v>0.14000000000000001</v>
      </c>
      <c r="R23" s="35">
        <v>0</v>
      </c>
      <c r="S23" s="35">
        <v>0</v>
      </c>
      <c r="T23" s="35">
        <v>26.01</v>
      </c>
      <c r="U23" s="36">
        <v>0</v>
      </c>
      <c r="V23" s="35">
        <v>0</v>
      </c>
      <c r="W23" s="35">
        <v>0</v>
      </c>
      <c r="X23" s="35">
        <v>0</v>
      </c>
      <c r="Y23" s="35">
        <v>0</v>
      </c>
      <c r="Z23" s="35">
        <v>46.56</v>
      </c>
      <c r="AA23" s="35"/>
      <c r="AB23" s="35"/>
    </row>
    <row r="24" spans="1:28" ht="6" customHeight="1" x14ac:dyDescent="0.25">
      <c r="G24" s="32"/>
      <c r="H24" s="32"/>
      <c r="I24" s="32"/>
      <c r="J24" s="32"/>
    </row>
    <row r="25" spans="1:28" ht="8.25" customHeight="1" x14ac:dyDescent="0.25">
      <c r="G25" s="32"/>
      <c r="H25" s="32"/>
      <c r="I25" s="32"/>
      <c r="J25" s="32"/>
    </row>
    <row r="26" spans="1:28" ht="10.5" customHeight="1" x14ac:dyDescent="0.25">
      <c r="A26" s="30">
        <v>5</v>
      </c>
      <c r="C26" s="31">
        <v>263554</v>
      </c>
      <c r="D26" s="31"/>
      <c r="E26" s="31"/>
      <c r="F26" s="31"/>
      <c r="G26" s="32" t="s">
        <v>285</v>
      </c>
      <c r="H26" s="32"/>
      <c r="I26" s="32"/>
      <c r="J26" s="32"/>
      <c r="K26" s="33">
        <v>263554</v>
      </c>
      <c r="L26" s="34" t="s">
        <v>20</v>
      </c>
      <c r="M26" s="35">
        <v>103.45</v>
      </c>
      <c r="N26" s="35">
        <v>0</v>
      </c>
      <c r="O26" s="36">
        <v>15.49</v>
      </c>
      <c r="P26" s="35">
        <v>3.89</v>
      </c>
      <c r="Q26" s="35">
        <v>0.77</v>
      </c>
      <c r="R26" s="35">
        <v>0</v>
      </c>
      <c r="S26" s="35">
        <v>0</v>
      </c>
      <c r="T26" s="35">
        <v>0.57999999999999996</v>
      </c>
      <c r="U26" s="36">
        <v>0</v>
      </c>
      <c r="V26" s="35">
        <v>0</v>
      </c>
      <c r="W26" s="35">
        <v>0</v>
      </c>
      <c r="X26" s="35">
        <v>0</v>
      </c>
      <c r="Y26" s="35">
        <v>0</v>
      </c>
      <c r="Z26" s="35">
        <v>82.72</v>
      </c>
      <c r="AA26" s="35"/>
      <c r="AB26" s="35"/>
    </row>
    <row r="27" spans="1:28" ht="6" customHeight="1" x14ac:dyDescent="0.25">
      <c r="G27" s="32"/>
      <c r="H27" s="32"/>
      <c r="I27" s="32"/>
      <c r="J27" s="32"/>
    </row>
    <row r="28" spans="1:28" ht="8.25" customHeight="1" x14ac:dyDescent="0.25">
      <c r="G28" s="32"/>
      <c r="H28" s="32"/>
      <c r="I28" s="32"/>
      <c r="J28" s="32"/>
    </row>
    <row r="29" spans="1:28" ht="10.5" customHeight="1" x14ac:dyDescent="0.25">
      <c r="A29" s="30">
        <v>5</v>
      </c>
      <c r="C29" s="31">
        <v>299285</v>
      </c>
      <c r="D29" s="31"/>
      <c r="E29" s="31"/>
      <c r="F29" s="31"/>
      <c r="G29" s="32" t="s">
        <v>286</v>
      </c>
      <c r="H29" s="32"/>
      <c r="I29" s="32"/>
      <c r="J29" s="32"/>
      <c r="K29" s="33">
        <v>299285</v>
      </c>
      <c r="L29" s="34" t="s">
        <v>20</v>
      </c>
      <c r="M29" s="35">
        <v>0</v>
      </c>
      <c r="N29" s="35">
        <v>0</v>
      </c>
      <c r="O29" s="36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6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/>
      <c r="AB29" s="35"/>
    </row>
    <row r="30" spans="1:28" ht="6" customHeight="1" x14ac:dyDescent="0.25">
      <c r="G30" s="32"/>
      <c r="H30" s="32"/>
      <c r="I30" s="32"/>
      <c r="J30" s="32"/>
    </row>
    <row r="31" spans="1:28" ht="8.25" customHeight="1" x14ac:dyDescent="0.25">
      <c r="G31" s="32"/>
      <c r="H31" s="32"/>
      <c r="I31" s="32"/>
      <c r="J31" s="32"/>
    </row>
    <row r="32" spans="1:28" ht="8.25" customHeight="1" x14ac:dyDescent="0.25">
      <c r="G32" s="32"/>
      <c r="H32" s="32"/>
      <c r="I32" s="32"/>
      <c r="J32" s="32"/>
    </row>
    <row r="33" spans="1:28" ht="10.5" customHeight="1" x14ac:dyDescent="0.25">
      <c r="A33" s="30">
        <v>5</v>
      </c>
      <c r="C33" s="31">
        <v>299470</v>
      </c>
      <c r="D33" s="31"/>
      <c r="E33" s="31"/>
      <c r="F33" s="31"/>
      <c r="G33" s="32" t="s">
        <v>27</v>
      </c>
      <c r="H33" s="32"/>
      <c r="I33" s="32"/>
      <c r="J33" s="32"/>
      <c r="K33" s="33">
        <v>299470</v>
      </c>
      <c r="L33" s="34" t="s">
        <v>20</v>
      </c>
      <c r="M33" s="35">
        <v>30.82</v>
      </c>
      <c r="N33" s="35">
        <v>0</v>
      </c>
      <c r="O33" s="36">
        <v>0</v>
      </c>
      <c r="P33" s="35">
        <v>0</v>
      </c>
      <c r="Q33" s="35">
        <v>0</v>
      </c>
      <c r="R33" s="35">
        <v>0</v>
      </c>
      <c r="S33" s="35">
        <v>1.2</v>
      </c>
      <c r="T33" s="35">
        <v>0</v>
      </c>
      <c r="U33" s="36">
        <v>5</v>
      </c>
      <c r="V33" s="35">
        <v>0</v>
      </c>
      <c r="W33" s="35">
        <v>0</v>
      </c>
      <c r="X33" s="35">
        <v>0</v>
      </c>
      <c r="Y33" s="35">
        <v>0</v>
      </c>
      <c r="Z33" s="35">
        <v>24.62</v>
      </c>
      <c r="AA33" s="35"/>
      <c r="AB33" s="35"/>
    </row>
    <row r="34" spans="1:28" ht="6" customHeight="1" x14ac:dyDescent="0.25">
      <c r="G34" s="32"/>
      <c r="H34" s="32"/>
      <c r="I34" s="32"/>
      <c r="J34" s="32"/>
    </row>
    <row r="35" spans="1:28" ht="10.5" customHeight="1" x14ac:dyDescent="0.25">
      <c r="A35" s="30">
        <v>5</v>
      </c>
      <c r="C35" s="31">
        <v>299471</v>
      </c>
      <c r="D35" s="31"/>
      <c r="E35" s="31"/>
      <c r="F35" s="31"/>
      <c r="G35" s="32" t="s">
        <v>28</v>
      </c>
      <c r="H35" s="32"/>
      <c r="I35" s="32"/>
      <c r="J35" s="32"/>
      <c r="K35" s="33">
        <v>299471</v>
      </c>
      <c r="L35" s="34" t="s">
        <v>20</v>
      </c>
      <c r="M35" s="35">
        <v>33.69</v>
      </c>
      <c r="N35" s="35">
        <v>0</v>
      </c>
      <c r="O35" s="36">
        <v>0</v>
      </c>
      <c r="P35" s="35">
        <v>0</v>
      </c>
      <c r="Q35" s="35">
        <v>0</v>
      </c>
      <c r="R35" s="35">
        <v>0</v>
      </c>
      <c r="S35" s="35">
        <v>1.21</v>
      </c>
      <c r="T35" s="35">
        <v>0</v>
      </c>
      <c r="U35" s="36">
        <v>0</v>
      </c>
      <c r="V35" s="35">
        <v>0</v>
      </c>
      <c r="W35" s="35">
        <v>0</v>
      </c>
      <c r="X35" s="35">
        <v>0</v>
      </c>
      <c r="Y35" s="35">
        <v>0</v>
      </c>
      <c r="Z35" s="35">
        <v>32.479999999999997</v>
      </c>
      <c r="AA35" s="35"/>
      <c r="AB35" s="35"/>
    </row>
    <row r="36" spans="1:28" ht="6" customHeight="1" x14ac:dyDescent="0.25">
      <c r="G36" s="32"/>
      <c r="H36" s="32"/>
      <c r="I36" s="32"/>
      <c r="J36" s="32"/>
    </row>
    <row r="37" spans="1:28" ht="10.5" customHeight="1" x14ac:dyDescent="0.25">
      <c r="A37" s="30">
        <v>5</v>
      </c>
      <c r="C37" s="31">
        <v>299474</v>
      </c>
      <c r="D37" s="31"/>
      <c r="E37" s="31"/>
      <c r="F37" s="31"/>
      <c r="G37" s="32" t="s">
        <v>29</v>
      </c>
      <c r="H37" s="32"/>
      <c r="I37" s="32"/>
      <c r="J37" s="32"/>
      <c r="K37" s="33">
        <v>299474</v>
      </c>
      <c r="L37" s="34" t="s">
        <v>22</v>
      </c>
      <c r="M37" s="35">
        <v>0.2</v>
      </c>
      <c r="N37" s="35">
        <v>0</v>
      </c>
      <c r="O37" s="36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6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0.2</v>
      </c>
      <c r="AA37" s="35"/>
      <c r="AB37" s="35"/>
    </row>
    <row r="38" spans="1:28" ht="6" customHeight="1" x14ac:dyDescent="0.25">
      <c r="G38" s="32"/>
      <c r="H38" s="32"/>
      <c r="I38" s="32"/>
      <c r="J38" s="32"/>
    </row>
    <row r="39" spans="1:28" ht="8.25" customHeight="1" x14ac:dyDescent="0.25">
      <c r="G39" s="32"/>
      <c r="H39" s="32"/>
      <c r="I39" s="32"/>
      <c r="J39" s="32"/>
    </row>
    <row r="40" spans="1:28" ht="10.5" customHeight="1" x14ac:dyDescent="0.25">
      <c r="A40" s="30">
        <v>5</v>
      </c>
      <c r="C40" s="31">
        <v>301252</v>
      </c>
      <c r="D40" s="31"/>
      <c r="E40" s="31"/>
      <c r="F40" s="31"/>
      <c r="G40" s="32" t="s">
        <v>30</v>
      </c>
      <c r="H40" s="32"/>
      <c r="I40" s="32"/>
      <c r="J40" s="32"/>
      <c r="K40" s="33">
        <v>301252</v>
      </c>
      <c r="L40" s="34" t="s">
        <v>20</v>
      </c>
      <c r="M40" s="35">
        <v>13.04</v>
      </c>
      <c r="N40" s="35">
        <v>0</v>
      </c>
      <c r="O40" s="36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6">
        <v>0</v>
      </c>
      <c r="V40" s="35">
        <v>0</v>
      </c>
      <c r="W40" s="35">
        <v>0</v>
      </c>
      <c r="X40" s="35">
        <v>0</v>
      </c>
      <c r="Y40" s="35">
        <v>0</v>
      </c>
      <c r="Z40" s="35">
        <v>13.04</v>
      </c>
      <c r="AA40" s="35"/>
      <c r="AB40" s="35"/>
    </row>
    <row r="41" spans="1:28" ht="6" customHeight="1" x14ac:dyDescent="0.25">
      <c r="G41" s="32"/>
      <c r="H41" s="32"/>
      <c r="I41" s="32"/>
      <c r="J41" s="32"/>
    </row>
    <row r="42" spans="1:28" ht="8.25" customHeight="1" x14ac:dyDescent="0.25">
      <c r="G42" s="32"/>
      <c r="H42" s="32"/>
      <c r="I42" s="32"/>
      <c r="J42" s="32"/>
    </row>
    <row r="43" spans="1:28" ht="10.5" customHeight="1" x14ac:dyDescent="0.25">
      <c r="A43" s="30">
        <v>5</v>
      </c>
      <c r="C43" s="31">
        <v>301553</v>
      </c>
      <c r="D43" s="31"/>
      <c r="E43" s="31"/>
      <c r="F43" s="31"/>
      <c r="G43" s="32" t="s">
        <v>31</v>
      </c>
      <c r="H43" s="32"/>
      <c r="I43" s="32"/>
      <c r="J43" s="32"/>
      <c r="K43" s="33">
        <v>301553</v>
      </c>
      <c r="L43" s="34" t="s">
        <v>22</v>
      </c>
      <c r="M43" s="35">
        <v>0.17</v>
      </c>
      <c r="N43" s="35">
        <v>0</v>
      </c>
      <c r="O43" s="36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6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0.17</v>
      </c>
      <c r="AA43" s="35"/>
      <c r="AB43" s="35"/>
    </row>
    <row r="44" spans="1:28" ht="6" customHeight="1" x14ac:dyDescent="0.25">
      <c r="G44" s="32"/>
      <c r="H44" s="32"/>
      <c r="I44" s="32"/>
      <c r="J44" s="32"/>
    </row>
    <row r="45" spans="1:28" ht="8.25" customHeight="1" x14ac:dyDescent="0.25">
      <c r="G45" s="32"/>
      <c r="H45" s="32"/>
      <c r="I45" s="32"/>
      <c r="J45" s="32"/>
    </row>
    <row r="46" spans="1:28" x14ac:dyDescent="0.25">
      <c r="E46" s="39" t="s">
        <v>397</v>
      </c>
      <c r="F46" s="39"/>
      <c r="H46" s="39" t="s">
        <v>398</v>
      </c>
      <c r="J46" s="39" t="s">
        <v>35</v>
      </c>
      <c r="K46" s="39"/>
      <c r="L46" s="39"/>
      <c r="M46" s="39"/>
      <c r="N46" s="39"/>
      <c r="O46" s="39"/>
      <c r="P46" s="39"/>
    </row>
    <row r="47" spans="1:28" ht="10.5" customHeight="1" x14ac:dyDescent="0.25">
      <c r="A47" s="30">
        <v>5</v>
      </c>
      <c r="C47" s="31">
        <v>207591</v>
      </c>
      <c r="D47" s="31"/>
      <c r="E47" s="31"/>
      <c r="F47" s="31"/>
      <c r="G47" s="32" t="s">
        <v>37</v>
      </c>
      <c r="H47" s="32"/>
      <c r="I47" s="32"/>
      <c r="J47" s="32"/>
      <c r="K47" s="33">
        <v>207591</v>
      </c>
      <c r="L47" s="34" t="s">
        <v>22</v>
      </c>
      <c r="M47" s="35">
        <v>4.6500000000000004</v>
      </c>
      <c r="N47" s="35">
        <v>0</v>
      </c>
      <c r="O47" s="36">
        <v>1.1100000000000001</v>
      </c>
      <c r="P47" s="35">
        <v>0</v>
      </c>
      <c r="Q47" s="35">
        <v>0</v>
      </c>
      <c r="R47" s="35">
        <v>0.28000000000000003</v>
      </c>
      <c r="S47" s="35">
        <v>0</v>
      </c>
      <c r="T47" s="35">
        <v>0</v>
      </c>
      <c r="U47" s="36">
        <v>0</v>
      </c>
      <c r="V47" s="35">
        <v>0</v>
      </c>
      <c r="W47" s="35">
        <v>0</v>
      </c>
      <c r="X47" s="35">
        <v>7.0000000000000007E-2</v>
      </c>
      <c r="Y47" s="35">
        <v>0</v>
      </c>
      <c r="Z47" s="35">
        <v>3.19</v>
      </c>
      <c r="AA47" s="35"/>
      <c r="AB47" s="35"/>
    </row>
    <row r="48" spans="1:28" ht="6" customHeight="1" x14ac:dyDescent="0.25">
      <c r="G48" s="32"/>
      <c r="H48" s="32"/>
      <c r="I48" s="32"/>
      <c r="J48" s="32"/>
    </row>
    <row r="49" spans="1:28" ht="8.25" customHeight="1" x14ac:dyDescent="0.25">
      <c r="G49" s="32"/>
      <c r="H49" s="32"/>
      <c r="I49" s="32"/>
      <c r="J49" s="32"/>
    </row>
    <row r="50" spans="1:28" ht="10.5" customHeight="1" x14ac:dyDescent="0.25">
      <c r="A50" s="30">
        <v>5</v>
      </c>
      <c r="C50" s="31">
        <v>208415</v>
      </c>
      <c r="D50" s="31"/>
      <c r="E50" s="31"/>
      <c r="F50" s="31"/>
      <c r="G50" s="32" t="s">
        <v>38</v>
      </c>
      <c r="H50" s="32"/>
      <c r="I50" s="32"/>
      <c r="J50" s="32"/>
      <c r="K50" s="33">
        <v>208415</v>
      </c>
      <c r="L50" s="34" t="s">
        <v>22</v>
      </c>
      <c r="M50" s="35">
        <v>0.27</v>
      </c>
      <c r="N50" s="35">
        <v>0</v>
      </c>
      <c r="O50" s="36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6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0.27</v>
      </c>
      <c r="AA50" s="35"/>
      <c r="AB50" s="35"/>
    </row>
    <row r="51" spans="1:28" ht="6" customHeight="1" x14ac:dyDescent="0.25">
      <c r="G51" s="32"/>
      <c r="H51" s="32"/>
      <c r="I51" s="32"/>
      <c r="J51" s="32"/>
    </row>
    <row r="52" spans="1:28" ht="8.25" customHeight="1" x14ac:dyDescent="0.25">
      <c r="G52" s="32"/>
      <c r="H52" s="32"/>
      <c r="I52" s="32"/>
      <c r="J52" s="32"/>
    </row>
    <row r="53" spans="1:28" ht="10.5" customHeight="1" x14ac:dyDescent="0.25">
      <c r="A53" s="30">
        <v>5</v>
      </c>
      <c r="C53" s="31">
        <v>209020</v>
      </c>
      <c r="D53" s="31"/>
      <c r="E53" s="31"/>
      <c r="F53" s="31"/>
      <c r="G53" s="32" t="s">
        <v>36</v>
      </c>
      <c r="H53" s="32"/>
      <c r="I53" s="32"/>
      <c r="J53" s="32"/>
      <c r="K53" s="33">
        <v>209020</v>
      </c>
      <c r="L53" s="34" t="s">
        <v>22</v>
      </c>
      <c r="M53" s="35">
        <v>0.22</v>
      </c>
      <c r="N53" s="35">
        <v>0</v>
      </c>
      <c r="O53" s="36">
        <v>0</v>
      </c>
      <c r="P53" s="35">
        <v>1.53</v>
      </c>
      <c r="Q53" s="35">
        <v>0</v>
      </c>
      <c r="R53" s="35">
        <v>0</v>
      </c>
      <c r="S53" s="35">
        <v>0</v>
      </c>
      <c r="T53" s="35">
        <v>0</v>
      </c>
      <c r="U53" s="36">
        <v>0</v>
      </c>
      <c r="V53" s="35">
        <v>0</v>
      </c>
      <c r="W53" s="35">
        <v>0</v>
      </c>
      <c r="X53" s="35">
        <v>0</v>
      </c>
      <c r="Y53" s="35">
        <v>0</v>
      </c>
      <c r="Z53" s="35">
        <v>-1.31</v>
      </c>
      <c r="AA53" s="35"/>
      <c r="AB53" s="35"/>
    </row>
    <row r="54" spans="1:28" ht="6" customHeight="1" x14ac:dyDescent="0.25">
      <c r="G54" s="32"/>
      <c r="H54" s="32"/>
      <c r="I54" s="32"/>
      <c r="J54" s="32"/>
    </row>
    <row r="55" spans="1:28" ht="8.25" customHeight="1" x14ac:dyDescent="0.25">
      <c r="G55" s="32"/>
      <c r="H55" s="32"/>
      <c r="I55" s="32"/>
      <c r="J55" s="32"/>
    </row>
    <row r="56" spans="1:28" ht="10.5" customHeight="1" x14ac:dyDescent="0.25">
      <c r="A56" s="30">
        <v>5</v>
      </c>
      <c r="C56" s="31">
        <v>209047</v>
      </c>
      <c r="D56" s="31"/>
      <c r="E56" s="31"/>
      <c r="F56" s="31"/>
      <c r="G56" s="32" t="s">
        <v>39</v>
      </c>
      <c r="H56" s="32"/>
      <c r="I56" s="32"/>
      <c r="J56" s="32"/>
      <c r="K56" s="33">
        <v>209047</v>
      </c>
      <c r="L56" s="34" t="s">
        <v>22</v>
      </c>
      <c r="M56" s="35">
        <v>0.42</v>
      </c>
      <c r="N56" s="35">
        <v>0</v>
      </c>
      <c r="O56" s="36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6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0.42</v>
      </c>
      <c r="AA56" s="35"/>
      <c r="AB56" s="35"/>
    </row>
    <row r="57" spans="1:28" ht="6" customHeight="1" x14ac:dyDescent="0.25">
      <c r="G57" s="32"/>
      <c r="H57" s="32"/>
      <c r="I57" s="32"/>
      <c r="J57" s="32"/>
    </row>
    <row r="58" spans="1:28" ht="8.25" customHeight="1" x14ac:dyDescent="0.25">
      <c r="G58" s="32"/>
      <c r="H58" s="32"/>
      <c r="I58" s="32"/>
      <c r="J58" s="32"/>
    </row>
    <row r="59" spans="1:28" ht="10.5" customHeight="1" x14ac:dyDescent="0.25">
      <c r="A59" s="30">
        <v>5</v>
      </c>
      <c r="C59" s="31">
        <v>227919</v>
      </c>
      <c r="D59" s="31"/>
      <c r="E59" s="31"/>
      <c r="F59" s="31"/>
      <c r="G59" s="32" t="s">
        <v>40</v>
      </c>
      <c r="H59" s="32"/>
      <c r="I59" s="32"/>
      <c r="J59" s="32"/>
      <c r="K59" s="33">
        <v>227919</v>
      </c>
      <c r="L59" s="34" t="s">
        <v>22</v>
      </c>
      <c r="M59" s="35">
        <v>0.48</v>
      </c>
      <c r="N59" s="35">
        <v>0</v>
      </c>
      <c r="O59" s="36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6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0.48</v>
      </c>
      <c r="AA59" s="35"/>
      <c r="AB59" s="35"/>
    </row>
    <row r="60" spans="1:28" ht="6" customHeight="1" x14ac:dyDescent="0.25">
      <c r="G60" s="32"/>
      <c r="H60" s="32"/>
      <c r="I60" s="32"/>
      <c r="J60" s="32"/>
    </row>
    <row r="61" spans="1:28" ht="8.25" customHeight="1" x14ac:dyDescent="0.25">
      <c r="G61" s="32"/>
      <c r="H61" s="32"/>
      <c r="I61" s="32"/>
      <c r="J61" s="32"/>
    </row>
    <row r="62" spans="1:28" ht="10.5" customHeight="1" x14ac:dyDescent="0.25">
      <c r="A62" s="30">
        <v>5</v>
      </c>
      <c r="C62" s="31">
        <v>245049</v>
      </c>
      <c r="D62" s="31"/>
      <c r="E62" s="31"/>
      <c r="F62" s="31"/>
      <c r="G62" s="32" t="s">
        <v>41</v>
      </c>
      <c r="H62" s="32"/>
      <c r="I62" s="32"/>
      <c r="J62" s="32"/>
      <c r="K62" s="33">
        <v>245049</v>
      </c>
      <c r="L62" s="34" t="s">
        <v>22</v>
      </c>
      <c r="M62" s="35">
        <v>0.89</v>
      </c>
      <c r="N62" s="35">
        <v>0</v>
      </c>
      <c r="O62" s="36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6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0.89</v>
      </c>
      <c r="AA62" s="35"/>
      <c r="AB62" s="35"/>
    </row>
    <row r="63" spans="1:28" ht="6" customHeight="1" x14ac:dyDescent="0.25">
      <c r="G63" s="32"/>
      <c r="H63" s="32"/>
      <c r="I63" s="32"/>
      <c r="J63" s="32"/>
    </row>
    <row r="64" spans="1:28" ht="8.25" customHeight="1" x14ac:dyDescent="0.25">
      <c r="G64" s="32"/>
      <c r="H64" s="32"/>
      <c r="I64" s="32"/>
      <c r="J64" s="32"/>
    </row>
    <row r="65" spans="1:28" ht="10.5" customHeight="1" x14ac:dyDescent="0.25">
      <c r="A65" s="30">
        <v>5</v>
      </c>
      <c r="C65" s="31">
        <v>245545</v>
      </c>
      <c r="D65" s="31"/>
      <c r="E65" s="31"/>
      <c r="F65" s="31"/>
      <c r="G65" s="32" t="s">
        <v>42</v>
      </c>
      <c r="H65" s="32"/>
      <c r="I65" s="32"/>
      <c r="J65" s="32"/>
      <c r="K65" s="33">
        <v>245545</v>
      </c>
      <c r="L65" s="34" t="s">
        <v>22</v>
      </c>
      <c r="M65" s="35">
        <v>1.24</v>
      </c>
      <c r="N65" s="35">
        <v>0</v>
      </c>
      <c r="O65" s="36">
        <v>0</v>
      </c>
      <c r="P65" s="35">
        <v>0</v>
      </c>
      <c r="Q65" s="35">
        <v>0</v>
      </c>
      <c r="R65" s="35">
        <v>2.67</v>
      </c>
      <c r="S65" s="35">
        <v>0</v>
      </c>
      <c r="T65" s="35">
        <v>0</v>
      </c>
      <c r="U65" s="36">
        <v>0</v>
      </c>
      <c r="V65" s="35">
        <v>0</v>
      </c>
      <c r="W65" s="35">
        <v>0</v>
      </c>
      <c r="X65" s="35">
        <v>0</v>
      </c>
      <c r="Y65" s="35">
        <v>0</v>
      </c>
      <c r="Z65" s="35">
        <v>-1.43</v>
      </c>
      <c r="AA65" s="35"/>
      <c r="AB65" s="35"/>
    </row>
    <row r="66" spans="1:28" ht="6" customHeight="1" x14ac:dyDescent="0.25">
      <c r="G66" s="32"/>
      <c r="H66" s="32"/>
      <c r="I66" s="32"/>
      <c r="J66" s="32"/>
    </row>
    <row r="67" spans="1:28" ht="8.25" customHeight="1" x14ac:dyDescent="0.25">
      <c r="G67" s="32"/>
      <c r="H67" s="32"/>
      <c r="I67" s="32"/>
      <c r="J67" s="32"/>
    </row>
    <row r="68" spans="1:28" ht="10.5" customHeight="1" x14ac:dyDescent="0.25">
      <c r="A68" s="30">
        <v>5</v>
      </c>
      <c r="C68" s="31">
        <v>245546</v>
      </c>
      <c r="D68" s="31"/>
      <c r="E68" s="31"/>
      <c r="F68" s="31"/>
      <c r="G68" s="32" t="s">
        <v>43</v>
      </c>
      <c r="H68" s="32"/>
      <c r="I68" s="32"/>
      <c r="J68" s="32"/>
      <c r="K68" s="33">
        <v>245546</v>
      </c>
      <c r="L68" s="34" t="s">
        <v>22</v>
      </c>
      <c r="M68" s="35">
        <v>1.0900000000000001</v>
      </c>
      <c r="N68" s="35">
        <v>0</v>
      </c>
      <c r="O68" s="36">
        <v>3.29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6">
        <v>0</v>
      </c>
      <c r="V68" s="35">
        <v>0</v>
      </c>
      <c r="W68" s="35">
        <v>0</v>
      </c>
      <c r="X68" s="35">
        <v>0</v>
      </c>
      <c r="Y68" s="35">
        <v>0</v>
      </c>
      <c r="Z68" s="35">
        <v>-2.2000000000000002</v>
      </c>
      <c r="AA68" s="35"/>
      <c r="AB68" s="35"/>
    </row>
    <row r="69" spans="1:28" ht="6" customHeight="1" x14ac:dyDescent="0.25">
      <c r="G69" s="32"/>
      <c r="H69" s="32"/>
      <c r="I69" s="32"/>
      <c r="J69" s="32"/>
    </row>
    <row r="70" spans="1:28" ht="8.25" customHeight="1" x14ac:dyDescent="0.25">
      <c r="G70" s="32"/>
      <c r="H70" s="32"/>
      <c r="I70" s="32"/>
      <c r="J70" s="32"/>
    </row>
    <row r="71" spans="1:28" ht="10.5" customHeight="1" x14ac:dyDescent="0.25">
      <c r="A71" s="30">
        <v>5</v>
      </c>
      <c r="C71" s="31">
        <v>245550</v>
      </c>
      <c r="D71" s="31"/>
      <c r="E71" s="31"/>
      <c r="F71" s="31"/>
      <c r="G71" s="32" t="s">
        <v>44</v>
      </c>
      <c r="H71" s="32"/>
      <c r="I71" s="32"/>
      <c r="J71" s="32"/>
      <c r="K71" s="33">
        <v>245550</v>
      </c>
      <c r="L71" s="34" t="s">
        <v>22</v>
      </c>
      <c r="M71" s="35">
        <v>3.99</v>
      </c>
      <c r="N71" s="35">
        <v>0</v>
      </c>
      <c r="O71" s="36">
        <v>2.52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6">
        <v>0</v>
      </c>
      <c r="V71" s="35">
        <v>0</v>
      </c>
      <c r="W71" s="35">
        <v>0</v>
      </c>
      <c r="X71" s="35">
        <v>0</v>
      </c>
      <c r="Y71" s="35">
        <v>0</v>
      </c>
      <c r="Z71" s="35">
        <v>1.47</v>
      </c>
      <c r="AA71" s="35"/>
      <c r="AB71" s="35"/>
    </row>
    <row r="72" spans="1:28" ht="6" customHeight="1" x14ac:dyDescent="0.25">
      <c r="G72" s="32"/>
      <c r="H72" s="32"/>
      <c r="I72" s="32"/>
      <c r="J72" s="32"/>
    </row>
    <row r="73" spans="1:28" ht="8.25" customHeight="1" x14ac:dyDescent="0.25">
      <c r="G73" s="32"/>
      <c r="H73" s="32"/>
      <c r="I73" s="32"/>
      <c r="J73" s="32"/>
    </row>
    <row r="74" spans="1:28" ht="8.25" customHeight="1" x14ac:dyDescent="0.25">
      <c r="G74" s="32"/>
      <c r="H74" s="32"/>
      <c r="I74" s="32"/>
      <c r="J74" s="32"/>
    </row>
    <row r="75" spans="1:28" ht="10.5" customHeight="1" x14ac:dyDescent="0.25">
      <c r="A75" s="30">
        <v>5</v>
      </c>
      <c r="C75" s="31">
        <v>245554</v>
      </c>
      <c r="D75" s="31"/>
      <c r="E75" s="31"/>
      <c r="F75" s="31"/>
      <c r="G75" s="32" t="s">
        <v>45</v>
      </c>
      <c r="H75" s="32"/>
      <c r="I75" s="32"/>
      <c r="J75" s="32"/>
      <c r="K75" s="33">
        <v>245554</v>
      </c>
      <c r="L75" s="34" t="s">
        <v>22</v>
      </c>
      <c r="M75" s="35">
        <v>0.78</v>
      </c>
      <c r="N75" s="35">
        <v>0</v>
      </c>
      <c r="O75" s="36">
        <v>0</v>
      </c>
      <c r="P75" s="35">
        <v>0.78</v>
      </c>
      <c r="Q75" s="35">
        <v>0</v>
      </c>
      <c r="R75" s="35">
        <v>0</v>
      </c>
      <c r="S75" s="35">
        <v>0</v>
      </c>
      <c r="T75" s="35">
        <v>0</v>
      </c>
      <c r="U75" s="36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/>
      <c r="AB75" s="35"/>
    </row>
    <row r="76" spans="1:28" ht="6" customHeight="1" x14ac:dyDescent="0.25">
      <c r="G76" s="32"/>
      <c r="H76" s="32"/>
      <c r="I76" s="32"/>
      <c r="J76" s="32"/>
    </row>
    <row r="77" spans="1:28" ht="8.25" customHeight="1" x14ac:dyDescent="0.25">
      <c r="G77" s="32"/>
      <c r="H77" s="32"/>
      <c r="I77" s="32"/>
      <c r="J77" s="32"/>
    </row>
    <row r="78" spans="1:28" ht="10.5" customHeight="1" x14ac:dyDescent="0.25">
      <c r="A78" s="30">
        <v>5</v>
      </c>
      <c r="C78" s="31">
        <v>245555</v>
      </c>
      <c r="D78" s="31"/>
      <c r="E78" s="31"/>
      <c r="F78" s="31"/>
      <c r="G78" s="32" t="s">
        <v>48</v>
      </c>
      <c r="H78" s="32"/>
      <c r="I78" s="32"/>
      <c r="J78" s="32"/>
      <c r="K78" s="33">
        <v>245555</v>
      </c>
      <c r="L78" s="34" t="s">
        <v>22</v>
      </c>
      <c r="M78" s="35">
        <v>0.75</v>
      </c>
      <c r="N78" s="35">
        <v>0</v>
      </c>
      <c r="O78" s="36">
        <v>0</v>
      </c>
      <c r="P78" s="35">
        <v>0</v>
      </c>
      <c r="Q78" s="35">
        <v>0</v>
      </c>
      <c r="R78" s="35">
        <v>0.75</v>
      </c>
      <c r="S78" s="35">
        <v>0</v>
      </c>
      <c r="T78" s="35">
        <v>0</v>
      </c>
      <c r="U78" s="36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/>
      <c r="AB78" s="35"/>
    </row>
    <row r="79" spans="1:28" ht="6" customHeight="1" x14ac:dyDescent="0.25">
      <c r="G79" s="32"/>
      <c r="H79" s="32"/>
      <c r="I79" s="32"/>
      <c r="J79" s="32"/>
    </row>
    <row r="80" spans="1:28" ht="8.25" customHeight="1" x14ac:dyDescent="0.25">
      <c r="G80" s="32"/>
      <c r="H80" s="32"/>
      <c r="I80" s="32"/>
      <c r="J80" s="32"/>
    </row>
    <row r="81" spans="1:28" ht="10.5" customHeight="1" x14ac:dyDescent="0.25">
      <c r="A81" s="30">
        <v>5</v>
      </c>
      <c r="C81" s="31">
        <v>257654</v>
      </c>
      <c r="D81" s="31"/>
      <c r="E81" s="31"/>
      <c r="F81" s="31"/>
      <c r="G81" s="32" t="s">
        <v>46</v>
      </c>
      <c r="H81" s="32"/>
      <c r="I81" s="32"/>
      <c r="J81" s="32"/>
      <c r="K81" s="33">
        <v>257654</v>
      </c>
      <c r="L81" s="34" t="s">
        <v>22</v>
      </c>
      <c r="M81" s="35">
        <v>0.38</v>
      </c>
      <c r="N81" s="35">
        <v>0</v>
      </c>
      <c r="O81" s="36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6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0.38</v>
      </c>
      <c r="AA81" s="35"/>
      <c r="AB81" s="35"/>
    </row>
    <row r="82" spans="1:28" ht="6" customHeight="1" x14ac:dyDescent="0.25">
      <c r="G82" s="32"/>
      <c r="H82" s="32"/>
      <c r="I82" s="32"/>
      <c r="J82" s="32"/>
    </row>
    <row r="83" spans="1:28" ht="8.25" customHeight="1" x14ac:dyDescent="0.25">
      <c r="G83" s="32"/>
      <c r="H83" s="32"/>
      <c r="I83" s="32"/>
      <c r="J83" s="32"/>
    </row>
    <row r="84" spans="1:28" ht="8.25" customHeight="1" x14ac:dyDescent="0.25">
      <c r="G84" s="32"/>
      <c r="H84" s="32"/>
      <c r="I84" s="32"/>
      <c r="J84" s="32"/>
    </row>
    <row r="85" spans="1:28" ht="10.5" customHeight="1" x14ac:dyDescent="0.25">
      <c r="A85" s="30">
        <v>5</v>
      </c>
      <c r="C85" s="31">
        <v>283218</v>
      </c>
      <c r="D85" s="31"/>
      <c r="E85" s="31"/>
      <c r="F85" s="31"/>
      <c r="G85" s="32" t="s">
        <v>47</v>
      </c>
      <c r="H85" s="32"/>
      <c r="I85" s="32"/>
      <c r="J85" s="32"/>
      <c r="K85" s="33">
        <v>283218</v>
      </c>
      <c r="L85" s="34" t="s">
        <v>22</v>
      </c>
      <c r="M85" s="35">
        <v>2.0299999999999998</v>
      </c>
      <c r="N85" s="35">
        <v>0</v>
      </c>
      <c r="O85" s="36">
        <v>0.01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6">
        <v>0</v>
      </c>
      <c r="V85" s="35">
        <v>0</v>
      </c>
      <c r="W85" s="35">
        <v>0</v>
      </c>
      <c r="X85" s="35">
        <v>0</v>
      </c>
      <c r="Y85" s="35">
        <v>0</v>
      </c>
      <c r="Z85" s="35">
        <v>2.02</v>
      </c>
      <c r="AA85" s="35"/>
      <c r="AB85" s="35"/>
    </row>
    <row r="86" spans="1:28" ht="6" customHeight="1" x14ac:dyDescent="0.25">
      <c r="G86" s="32"/>
      <c r="H86" s="32"/>
      <c r="I86" s="32"/>
      <c r="J86" s="32"/>
    </row>
    <row r="87" spans="1:28" ht="8.25" customHeight="1" x14ac:dyDescent="0.25">
      <c r="G87" s="32"/>
      <c r="H87" s="32"/>
      <c r="I87" s="32"/>
      <c r="J87" s="32"/>
    </row>
    <row r="88" spans="1:28" x14ac:dyDescent="0.25">
      <c r="E88" s="39" t="s">
        <v>397</v>
      </c>
      <c r="F88" s="39"/>
      <c r="H88" s="39" t="s">
        <v>399</v>
      </c>
      <c r="J88" s="39" t="s">
        <v>50</v>
      </c>
      <c r="K88" s="39"/>
      <c r="L88" s="39"/>
      <c r="M88" s="39"/>
      <c r="N88" s="39"/>
      <c r="O88" s="39"/>
      <c r="P88" s="39"/>
    </row>
    <row r="89" spans="1:28" ht="10.5" customHeight="1" x14ac:dyDescent="0.25">
      <c r="A89" s="30">
        <v>5</v>
      </c>
      <c r="C89" s="31">
        <v>15149</v>
      </c>
      <c r="D89" s="31"/>
      <c r="E89" s="31"/>
      <c r="F89" s="31"/>
      <c r="G89" s="32" t="s">
        <v>53</v>
      </c>
      <c r="H89" s="32"/>
      <c r="I89" s="32"/>
      <c r="J89" s="32"/>
      <c r="K89" s="33">
        <v>15149</v>
      </c>
      <c r="L89" s="34" t="s">
        <v>22</v>
      </c>
      <c r="M89" s="35">
        <v>0.42</v>
      </c>
      <c r="N89" s="35">
        <v>0</v>
      </c>
      <c r="O89" s="36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6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0.42</v>
      </c>
      <c r="AA89" s="35"/>
      <c r="AB89" s="35"/>
    </row>
    <row r="90" spans="1:28" ht="6" customHeight="1" x14ac:dyDescent="0.25">
      <c r="G90" s="32"/>
      <c r="H90" s="32"/>
      <c r="I90" s="32"/>
      <c r="J90" s="32"/>
    </row>
    <row r="91" spans="1:28" ht="8.25" customHeight="1" x14ac:dyDescent="0.25">
      <c r="G91" s="32"/>
      <c r="H91" s="32"/>
      <c r="I91" s="32"/>
      <c r="J91" s="32"/>
    </row>
    <row r="92" spans="1:28" ht="10.5" customHeight="1" x14ac:dyDescent="0.25">
      <c r="A92" s="30">
        <v>5</v>
      </c>
      <c r="C92" s="31">
        <v>59458</v>
      </c>
      <c r="D92" s="31"/>
      <c r="E92" s="31"/>
      <c r="F92" s="31"/>
      <c r="G92" s="32" t="s">
        <v>54</v>
      </c>
      <c r="H92" s="32"/>
      <c r="I92" s="32"/>
      <c r="J92" s="32"/>
      <c r="K92" s="33">
        <v>59458</v>
      </c>
      <c r="L92" s="34" t="s">
        <v>22</v>
      </c>
      <c r="M92" s="35">
        <v>0.11</v>
      </c>
      <c r="N92" s="35">
        <v>0</v>
      </c>
      <c r="O92" s="36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6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0.11</v>
      </c>
      <c r="AA92" s="35"/>
      <c r="AB92" s="35"/>
    </row>
    <row r="93" spans="1:28" ht="6" customHeight="1" x14ac:dyDescent="0.25">
      <c r="G93" s="32"/>
      <c r="H93" s="32"/>
      <c r="I93" s="32"/>
      <c r="J93" s="32"/>
    </row>
    <row r="94" spans="1:28" ht="8.25" customHeight="1" x14ac:dyDescent="0.25">
      <c r="G94" s="32"/>
      <c r="H94" s="32"/>
      <c r="I94" s="32"/>
      <c r="J94" s="32"/>
    </row>
    <row r="95" spans="1:28" ht="10.5" customHeight="1" x14ac:dyDescent="0.25">
      <c r="A95" s="30">
        <v>5</v>
      </c>
      <c r="C95" s="31">
        <v>96810</v>
      </c>
      <c r="D95" s="31"/>
      <c r="E95" s="31"/>
      <c r="F95" s="31"/>
      <c r="G95" s="32" t="s">
        <v>287</v>
      </c>
      <c r="H95" s="32"/>
      <c r="I95" s="32"/>
      <c r="J95" s="32"/>
      <c r="K95" s="33">
        <v>96810</v>
      </c>
      <c r="L95" s="34" t="s">
        <v>51</v>
      </c>
      <c r="M95" s="35">
        <v>4</v>
      </c>
      <c r="N95" s="35">
        <v>0</v>
      </c>
      <c r="O95" s="36">
        <v>0</v>
      </c>
      <c r="P95" s="35">
        <v>4</v>
      </c>
      <c r="Q95" s="35">
        <v>0</v>
      </c>
      <c r="R95" s="35">
        <v>0</v>
      </c>
      <c r="S95" s="35">
        <v>0</v>
      </c>
      <c r="T95" s="35">
        <v>0</v>
      </c>
      <c r="U95" s="36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/>
      <c r="AB95" s="35"/>
    </row>
    <row r="96" spans="1:28" ht="6" customHeight="1" x14ac:dyDescent="0.25">
      <c r="G96" s="32"/>
      <c r="H96" s="32"/>
      <c r="I96" s="32"/>
      <c r="J96" s="32"/>
    </row>
    <row r="97" spans="1:28" ht="8.25" customHeight="1" x14ac:dyDescent="0.25">
      <c r="G97" s="32"/>
      <c r="H97" s="32"/>
      <c r="I97" s="32"/>
      <c r="J97" s="32"/>
    </row>
    <row r="98" spans="1:28" ht="10.5" customHeight="1" x14ac:dyDescent="0.25">
      <c r="A98" s="30">
        <v>5</v>
      </c>
      <c r="C98" s="31">
        <v>116535</v>
      </c>
      <c r="D98" s="31"/>
      <c r="E98" s="31"/>
      <c r="F98" s="31"/>
      <c r="G98" s="32" t="s">
        <v>52</v>
      </c>
      <c r="H98" s="32"/>
      <c r="I98" s="32"/>
      <c r="J98" s="32"/>
      <c r="K98" s="33">
        <v>116535</v>
      </c>
      <c r="L98" s="34" t="s">
        <v>51</v>
      </c>
      <c r="M98" s="35">
        <v>8.0500000000000007</v>
      </c>
      <c r="N98" s="35">
        <v>0</v>
      </c>
      <c r="O98" s="36">
        <v>0</v>
      </c>
      <c r="P98" s="35">
        <v>0</v>
      </c>
      <c r="Q98" s="35">
        <v>0</v>
      </c>
      <c r="R98" s="35">
        <v>4.2300000000000004</v>
      </c>
      <c r="S98" s="35">
        <v>0</v>
      </c>
      <c r="T98" s="35">
        <v>0</v>
      </c>
      <c r="U98" s="36">
        <v>0</v>
      </c>
      <c r="V98" s="35">
        <v>0</v>
      </c>
      <c r="W98" s="35">
        <v>0</v>
      </c>
      <c r="X98" s="35">
        <v>1.54</v>
      </c>
      <c r="Y98" s="35">
        <v>0</v>
      </c>
      <c r="Z98" s="35">
        <v>2.2799999999999998</v>
      </c>
      <c r="AA98" s="35"/>
      <c r="AB98" s="35"/>
    </row>
    <row r="99" spans="1:28" ht="6" customHeight="1" x14ac:dyDescent="0.25">
      <c r="G99" s="32"/>
      <c r="H99" s="32"/>
      <c r="I99" s="32"/>
      <c r="J99" s="32"/>
    </row>
    <row r="100" spans="1:28" ht="8.25" customHeight="1" x14ac:dyDescent="0.25">
      <c r="G100" s="32"/>
      <c r="H100" s="32"/>
      <c r="I100" s="32"/>
      <c r="J100" s="32"/>
    </row>
    <row r="101" spans="1:28" ht="10.5" customHeight="1" x14ac:dyDescent="0.25">
      <c r="A101" s="30">
        <v>5</v>
      </c>
      <c r="C101" s="31">
        <v>211604</v>
      </c>
      <c r="D101" s="31"/>
      <c r="E101" s="31"/>
      <c r="F101" s="31"/>
      <c r="G101" s="32" t="s">
        <v>55</v>
      </c>
      <c r="H101" s="32"/>
      <c r="I101" s="32"/>
      <c r="J101" s="32"/>
      <c r="K101" s="33">
        <v>211604</v>
      </c>
      <c r="L101" s="34" t="s">
        <v>22</v>
      </c>
      <c r="M101" s="35">
        <v>1.51</v>
      </c>
      <c r="N101" s="35">
        <v>0</v>
      </c>
      <c r="O101" s="36">
        <v>1.32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6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0.19</v>
      </c>
      <c r="AA101" s="35"/>
      <c r="AB101" s="35"/>
    </row>
    <row r="102" spans="1:28" ht="6" customHeight="1" x14ac:dyDescent="0.25">
      <c r="G102" s="32"/>
      <c r="H102" s="32"/>
      <c r="I102" s="32"/>
      <c r="J102" s="32"/>
    </row>
    <row r="103" spans="1:28" ht="10.5" customHeight="1" x14ac:dyDescent="0.25">
      <c r="A103" s="30">
        <v>5</v>
      </c>
      <c r="C103" s="31">
        <v>228062</v>
      </c>
      <c r="D103" s="31"/>
      <c r="E103" s="31"/>
      <c r="F103" s="31"/>
      <c r="G103" s="32" t="s">
        <v>56</v>
      </c>
      <c r="H103" s="32"/>
      <c r="I103" s="32"/>
      <c r="J103" s="32"/>
      <c r="K103" s="33">
        <v>228062</v>
      </c>
      <c r="L103" s="34" t="s">
        <v>22</v>
      </c>
      <c r="M103" s="35">
        <v>2.13</v>
      </c>
      <c r="N103" s="35">
        <v>0</v>
      </c>
      <c r="O103" s="36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2.1</v>
      </c>
      <c r="U103" s="36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0.03</v>
      </c>
      <c r="AA103" s="35"/>
      <c r="AB103" s="35"/>
    </row>
    <row r="104" spans="1:28" ht="6" customHeight="1" x14ac:dyDescent="0.25">
      <c r="G104" s="32"/>
      <c r="H104" s="32"/>
      <c r="I104" s="32"/>
      <c r="J104" s="32"/>
    </row>
    <row r="105" spans="1:28" ht="8.25" customHeight="1" x14ac:dyDescent="0.25">
      <c r="G105" s="32"/>
      <c r="H105" s="32"/>
      <c r="I105" s="32"/>
      <c r="J105" s="32"/>
    </row>
    <row r="106" spans="1:28" ht="8.25" customHeight="1" x14ac:dyDescent="0.25">
      <c r="G106" s="32"/>
      <c r="H106" s="32"/>
      <c r="I106" s="32"/>
      <c r="J106" s="32"/>
    </row>
    <row r="107" spans="1:28" ht="10.5" customHeight="1" x14ac:dyDescent="0.25">
      <c r="A107" s="30">
        <v>5</v>
      </c>
      <c r="C107" s="31">
        <v>228167</v>
      </c>
      <c r="D107" s="31"/>
      <c r="E107" s="31"/>
      <c r="F107" s="31"/>
      <c r="G107" s="32" t="s">
        <v>57</v>
      </c>
      <c r="H107" s="32"/>
      <c r="I107" s="32"/>
      <c r="J107" s="32"/>
      <c r="K107" s="33">
        <v>228167</v>
      </c>
      <c r="L107" s="34" t="s">
        <v>22</v>
      </c>
      <c r="M107" s="35">
        <v>9.92</v>
      </c>
      <c r="N107" s="35">
        <v>4.3</v>
      </c>
      <c r="O107" s="36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6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5.62</v>
      </c>
      <c r="AA107" s="35"/>
      <c r="AB107" s="35"/>
    </row>
    <row r="108" spans="1:28" ht="6" customHeight="1" x14ac:dyDescent="0.25">
      <c r="G108" s="32"/>
      <c r="H108" s="32"/>
      <c r="I108" s="32"/>
      <c r="J108" s="32"/>
    </row>
    <row r="109" spans="1:28" ht="8.25" customHeight="1" x14ac:dyDescent="0.25">
      <c r="G109" s="32"/>
      <c r="H109" s="32"/>
      <c r="I109" s="32"/>
      <c r="J109" s="32"/>
    </row>
    <row r="110" spans="1:28" ht="10.5" customHeight="1" x14ac:dyDescent="0.25">
      <c r="A110" s="30">
        <v>5</v>
      </c>
      <c r="C110" s="31">
        <v>262253</v>
      </c>
      <c r="D110" s="31"/>
      <c r="E110" s="31"/>
      <c r="F110" s="31"/>
      <c r="G110" s="32" t="s">
        <v>58</v>
      </c>
      <c r="H110" s="32"/>
      <c r="I110" s="32"/>
      <c r="J110" s="32"/>
      <c r="K110" s="33">
        <v>262253</v>
      </c>
      <c r="L110" s="34" t="s">
        <v>22</v>
      </c>
      <c r="M110" s="35">
        <v>0.38</v>
      </c>
      <c r="N110" s="35">
        <v>0</v>
      </c>
      <c r="O110" s="36">
        <v>0</v>
      </c>
      <c r="P110" s="35">
        <v>0</v>
      </c>
      <c r="Q110" s="35">
        <v>0</v>
      </c>
      <c r="R110" s="35">
        <v>0.08</v>
      </c>
      <c r="S110" s="35">
        <v>0</v>
      </c>
      <c r="T110" s="35">
        <v>0</v>
      </c>
      <c r="U110" s="36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0.3</v>
      </c>
      <c r="AA110" s="35"/>
      <c r="AB110" s="35"/>
    </row>
    <row r="111" spans="1:28" ht="6" customHeight="1" x14ac:dyDescent="0.25">
      <c r="G111" s="32"/>
      <c r="H111" s="32"/>
      <c r="I111" s="32"/>
      <c r="J111" s="32"/>
    </row>
    <row r="112" spans="1:28" ht="8.25" customHeight="1" x14ac:dyDescent="0.25">
      <c r="G112" s="32"/>
      <c r="H112" s="32"/>
      <c r="I112" s="32"/>
      <c r="J112" s="32"/>
    </row>
    <row r="113" spans="1:28" ht="10.5" customHeight="1" x14ac:dyDescent="0.25">
      <c r="A113" s="30">
        <v>5</v>
      </c>
      <c r="C113" s="31">
        <v>276039</v>
      </c>
      <c r="D113" s="31"/>
      <c r="E113" s="31"/>
      <c r="F113" s="31"/>
      <c r="G113" s="32" t="s">
        <v>288</v>
      </c>
      <c r="H113" s="32"/>
      <c r="I113" s="32"/>
      <c r="J113" s="32"/>
      <c r="K113" s="33">
        <v>276039</v>
      </c>
      <c r="L113" s="34" t="s">
        <v>22</v>
      </c>
      <c r="M113" s="35">
        <v>9.4700000000000006</v>
      </c>
      <c r="N113" s="35">
        <v>0</v>
      </c>
      <c r="O113" s="36">
        <v>0.13</v>
      </c>
      <c r="P113" s="35">
        <v>0.2</v>
      </c>
      <c r="Q113" s="35">
        <v>0</v>
      </c>
      <c r="R113" s="35">
        <v>0.05</v>
      </c>
      <c r="S113" s="35">
        <v>0</v>
      </c>
      <c r="T113" s="35">
        <v>0</v>
      </c>
      <c r="U113" s="36">
        <v>3.28</v>
      </c>
      <c r="V113" s="35">
        <v>0</v>
      </c>
      <c r="W113" s="35">
        <v>0</v>
      </c>
      <c r="X113" s="35">
        <v>0</v>
      </c>
      <c r="Y113" s="35">
        <v>0</v>
      </c>
      <c r="Z113" s="35">
        <v>5.81</v>
      </c>
      <c r="AA113" s="35"/>
      <c r="AB113" s="35"/>
    </row>
    <row r="114" spans="1:28" ht="6" customHeight="1" x14ac:dyDescent="0.25">
      <c r="G114" s="32"/>
      <c r="H114" s="32"/>
      <c r="I114" s="32"/>
      <c r="J114" s="32"/>
    </row>
    <row r="115" spans="1:28" ht="8.25" customHeight="1" x14ac:dyDescent="0.25">
      <c r="G115" s="32"/>
      <c r="H115" s="32"/>
      <c r="I115" s="32"/>
      <c r="J115" s="32"/>
    </row>
    <row r="116" spans="1:28" ht="8.25" customHeight="1" x14ac:dyDescent="0.25">
      <c r="G116" s="32"/>
      <c r="H116" s="32"/>
      <c r="I116" s="32"/>
      <c r="J116" s="32"/>
    </row>
    <row r="117" spans="1:28" ht="10.5" customHeight="1" x14ac:dyDescent="0.25">
      <c r="A117" s="30">
        <v>5</v>
      </c>
      <c r="C117" s="31">
        <v>276084</v>
      </c>
      <c r="D117" s="31"/>
      <c r="E117" s="31"/>
      <c r="F117" s="31"/>
      <c r="G117" s="32" t="s">
        <v>289</v>
      </c>
      <c r="H117" s="32"/>
      <c r="I117" s="32"/>
      <c r="J117" s="32"/>
      <c r="K117" s="33">
        <v>276084</v>
      </c>
      <c r="L117" s="34" t="s">
        <v>22</v>
      </c>
      <c r="M117" s="35">
        <v>10.29</v>
      </c>
      <c r="N117" s="35">
        <v>0</v>
      </c>
      <c r="O117" s="36">
        <v>1.1299999999999999</v>
      </c>
      <c r="P117" s="35">
        <v>0.01</v>
      </c>
      <c r="Q117" s="35">
        <v>0</v>
      </c>
      <c r="R117" s="35">
        <v>0.01</v>
      </c>
      <c r="S117" s="35">
        <v>0</v>
      </c>
      <c r="T117" s="35">
        <v>0</v>
      </c>
      <c r="U117" s="36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9.14</v>
      </c>
      <c r="AA117" s="35"/>
      <c r="AB117" s="35"/>
    </row>
    <row r="118" spans="1:28" ht="6" customHeight="1" x14ac:dyDescent="0.25">
      <c r="G118" s="32"/>
      <c r="H118" s="32"/>
      <c r="I118" s="32"/>
      <c r="J118" s="32"/>
    </row>
    <row r="119" spans="1:28" ht="8.25" customHeight="1" x14ac:dyDescent="0.25">
      <c r="G119" s="32"/>
      <c r="H119" s="32"/>
      <c r="I119" s="32"/>
      <c r="J119" s="32"/>
    </row>
    <row r="120" spans="1:28" ht="10.5" customHeight="1" x14ac:dyDescent="0.25">
      <c r="A120" s="30">
        <v>5</v>
      </c>
      <c r="C120" s="31">
        <v>295078</v>
      </c>
      <c r="D120" s="31"/>
      <c r="E120" s="31"/>
      <c r="F120" s="31"/>
      <c r="G120" s="32" t="s">
        <v>59</v>
      </c>
      <c r="H120" s="32"/>
      <c r="I120" s="32"/>
      <c r="J120" s="32"/>
      <c r="K120" s="33">
        <v>295078</v>
      </c>
      <c r="L120" s="34" t="s">
        <v>22</v>
      </c>
      <c r="M120" s="35">
        <v>7.0000000000000007E-2</v>
      </c>
      <c r="N120" s="35">
        <v>0</v>
      </c>
      <c r="O120" s="36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6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7.0000000000000007E-2</v>
      </c>
      <c r="AA120" s="35"/>
      <c r="AB120" s="35"/>
    </row>
    <row r="121" spans="1:28" ht="6" customHeight="1" x14ac:dyDescent="0.25">
      <c r="G121" s="32"/>
      <c r="H121" s="32"/>
      <c r="I121" s="32"/>
      <c r="J121" s="32"/>
    </row>
    <row r="122" spans="1:28" ht="8.25" customHeight="1" x14ac:dyDescent="0.25">
      <c r="G122" s="32"/>
      <c r="H122" s="32"/>
      <c r="I122" s="32"/>
      <c r="J122" s="32"/>
    </row>
    <row r="123" spans="1:28" ht="8.25" customHeight="1" x14ac:dyDescent="0.25">
      <c r="G123" s="32"/>
      <c r="H123" s="32"/>
      <c r="I123" s="32"/>
      <c r="J123" s="32"/>
    </row>
    <row r="124" spans="1:28" x14ac:dyDescent="0.25">
      <c r="E124" s="39" t="s">
        <v>397</v>
      </c>
      <c r="F124" s="39"/>
      <c r="H124" s="39" t="s">
        <v>400</v>
      </c>
      <c r="J124" s="39" t="s">
        <v>61</v>
      </c>
      <c r="K124" s="39"/>
      <c r="L124" s="39"/>
      <c r="M124" s="39"/>
      <c r="N124" s="39"/>
      <c r="O124" s="39"/>
      <c r="P124" s="39"/>
    </row>
    <row r="125" spans="1:28" ht="10.5" customHeight="1" x14ac:dyDescent="0.25">
      <c r="A125" s="30">
        <v>5</v>
      </c>
      <c r="C125" s="31">
        <v>221397</v>
      </c>
      <c r="D125" s="31"/>
      <c r="E125" s="31"/>
      <c r="F125" s="31"/>
      <c r="G125" s="32" t="s">
        <v>62</v>
      </c>
      <c r="H125" s="32"/>
      <c r="I125" s="32"/>
      <c r="J125" s="32"/>
      <c r="K125" s="33">
        <v>221397</v>
      </c>
      <c r="L125" s="34" t="s">
        <v>22</v>
      </c>
      <c r="M125" s="35">
        <v>0</v>
      </c>
      <c r="N125" s="35">
        <v>0</v>
      </c>
      <c r="O125" s="36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0.05</v>
      </c>
      <c r="U125" s="36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-0.05</v>
      </c>
      <c r="AA125" s="35"/>
      <c r="AB125" s="35"/>
    </row>
    <row r="126" spans="1:28" ht="6" customHeight="1" x14ac:dyDescent="0.25">
      <c r="G126" s="32"/>
      <c r="H126" s="32"/>
      <c r="I126" s="32"/>
      <c r="J126" s="32"/>
    </row>
    <row r="127" spans="1:28" ht="8.25" customHeight="1" x14ac:dyDescent="0.25">
      <c r="G127" s="32"/>
      <c r="H127" s="32"/>
      <c r="I127" s="32"/>
      <c r="J127" s="32"/>
    </row>
    <row r="128" spans="1:28" ht="10.5" customHeight="1" x14ac:dyDescent="0.25">
      <c r="A128" s="30">
        <v>5</v>
      </c>
      <c r="C128" s="31">
        <v>245574</v>
      </c>
      <c r="D128" s="31"/>
      <c r="E128" s="31"/>
      <c r="F128" s="31"/>
      <c r="G128" s="32" t="s">
        <v>63</v>
      </c>
      <c r="H128" s="32"/>
      <c r="I128" s="32"/>
      <c r="J128" s="32"/>
      <c r="K128" s="33">
        <v>245574</v>
      </c>
      <c r="L128" s="34" t="s">
        <v>22</v>
      </c>
      <c r="M128" s="35">
        <v>0</v>
      </c>
      <c r="N128" s="35">
        <v>0</v>
      </c>
      <c r="O128" s="36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6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/>
      <c r="AB128" s="35"/>
    </row>
    <row r="129" spans="1:28" ht="6" customHeight="1" x14ac:dyDescent="0.25">
      <c r="G129" s="32"/>
      <c r="H129" s="32"/>
      <c r="I129" s="32"/>
      <c r="J129" s="32"/>
    </row>
    <row r="130" spans="1:28" ht="8.25" customHeight="1" x14ac:dyDescent="0.25">
      <c r="G130" s="32"/>
      <c r="H130" s="32"/>
      <c r="I130" s="32"/>
      <c r="J130" s="32"/>
    </row>
    <row r="131" spans="1:28" ht="8.25" customHeight="1" x14ac:dyDescent="0.25">
      <c r="G131" s="32"/>
      <c r="H131" s="32"/>
      <c r="I131" s="32"/>
      <c r="J131" s="32"/>
    </row>
    <row r="132" spans="1:28" ht="10.5" customHeight="1" x14ac:dyDescent="0.25">
      <c r="A132" s="30">
        <v>5</v>
      </c>
      <c r="C132" s="31">
        <v>245575</v>
      </c>
      <c r="D132" s="31"/>
      <c r="E132" s="31"/>
      <c r="F132" s="31"/>
      <c r="G132" s="32" t="s">
        <v>64</v>
      </c>
      <c r="H132" s="32"/>
      <c r="I132" s="32"/>
      <c r="J132" s="32"/>
      <c r="K132" s="33">
        <v>245575</v>
      </c>
      <c r="L132" s="34" t="s">
        <v>22</v>
      </c>
      <c r="M132" s="35">
        <v>0.83</v>
      </c>
      <c r="N132" s="35">
        <v>0</v>
      </c>
      <c r="O132" s="36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6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0.83</v>
      </c>
      <c r="AA132" s="35"/>
      <c r="AB132" s="35"/>
    </row>
    <row r="133" spans="1:28" ht="6" customHeight="1" x14ac:dyDescent="0.25">
      <c r="G133" s="32"/>
      <c r="H133" s="32"/>
      <c r="I133" s="32"/>
      <c r="J133" s="32"/>
    </row>
    <row r="134" spans="1:28" ht="8.25" customHeight="1" x14ac:dyDescent="0.25">
      <c r="G134" s="32"/>
      <c r="H134" s="32"/>
      <c r="I134" s="32"/>
      <c r="J134" s="32"/>
    </row>
    <row r="135" spans="1:28" ht="8.25" customHeight="1" x14ac:dyDescent="0.25">
      <c r="G135" s="32"/>
      <c r="H135" s="32"/>
      <c r="I135" s="32"/>
      <c r="J135" s="32"/>
    </row>
    <row r="136" spans="1:28" ht="8.25" customHeight="1" x14ac:dyDescent="0.25">
      <c r="G136" s="32"/>
      <c r="H136" s="32"/>
      <c r="I136" s="32"/>
      <c r="J136" s="32"/>
    </row>
    <row r="137" spans="1:28" ht="10.5" customHeight="1" x14ac:dyDescent="0.25">
      <c r="A137" s="30">
        <v>5</v>
      </c>
      <c r="C137" s="31">
        <v>280389</v>
      </c>
      <c r="D137" s="31"/>
      <c r="E137" s="31"/>
      <c r="F137" s="31"/>
      <c r="G137" s="32" t="s">
        <v>69</v>
      </c>
      <c r="H137" s="32"/>
      <c r="I137" s="32"/>
      <c r="J137" s="32"/>
      <c r="K137" s="33">
        <v>280389</v>
      </c>
      <c r="L137" s="34" t="s">
        <v>22</v>
      </c>
      <c r="M137" s="35">
        <v>6.75</v>
      </c>
      <c r="N137" s="35">
        <v>0</v>
      </c>
      <c r="O137" s="36">
        <v>0.16</v>
      </c>
      <c r="P137" s="35">
        <v>0</v>
      </c>
      <c r="Q137" s="35">
        <v>0</v>
      </c>
      <c r="R137" s="35">
        <v>1.25</v>
      </c>
      <c r="S137" s="35">
        <v>0</v>
      </c>
      <c r="T137" s="35">
        <v>0</v>
      </c>
      <c r="U137" s="36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5.34</v>
      </c>
      <c r="AA137" s="35"/>
      <c r="AB137" s="35"/>
    </row>
    <row r="138" spans="1:28" ht="6" customHeight="1" x14ac:dyDescent="0.25">
      <c r="G138" s="32"/>
      <c r="H138" s="32"/>
      <c r="I138" s="32"/>
      <c r="J138" s="32"/>
    </row>
    <row r="139" spans="1:28" ht="8.25" customHeight="1" x14ac:dyDescent="0.25">
      <c r="G139" s="32"/>
      <c r="H139" s="32"/>
      <c r="I139" s="32"/>
      <c r="J139" s="32"/>
    </row>
    <row r="140" spans="1:28" ht="8.25" customHeight="1" x14ac:dyDescent="0.25">
      <c r="G140" s="32"/>
      <c r="H140" s="32"/>
      <c r="I140" s="32"/>
      <c r="J140" s="32"/>
    </row>
    <row r="141" spans="1:28" ht="10.5" customHeight="1" x14ac:dyDescent="0.25">
      <c r="A141" s="30">
        <v>5</v>
      </c>
      <c r="C141" s="31">
        <v>293851</v>
      </c>
      <c r="D141" s="31"/>
      <c r="E141" s="31"/>
      <c r="F141" s="31"/>
      <c r="G141" s="32" t="s">
        <v>65</v>
      </c>
      <c r="H141" s="32"/>
      <c r="I141" s="32"/>
      <c r="J141" s="32"/>
      <c r="K141" s="33">
        <v>293851</v>
      </c>
      <c r="L141" s="34" t="s">
        <v>22</v>
      </c>
      <c r="M141" s="35">
        <v>0.03</v>
      </c>
      <c r="N141" s="35">
        <v>0</v>
      </c>
      <c r="O141" s="36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6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0.03</v>
      </c>
      <c r="AA141" s="35"/>
      <c r="AB141" s="35"/>
    </row>
    <row r="142" spans="1:28" ht="6" customHeight="1" x14ac:dyDescent="0.25">
      <c r="G142" s="32"/>
      <c r="H142" s="32"/>
      <c r="I142" s="32"/>
      <c r="J142" s="32"/>
    </row>
    <row r="143" spans="1:28" ht="8.25" customHeight="1" x14ac:dyDescent="0.25">
      <c r="G143" s="32"/>
      <c r="H143" s="32"/>
      <c r="I143" s="32"/>
      <c r="J143" s="32"/>
    </row>
    <row r="144" spans="1:28" ht="10.5" customHeight="1" x14ac:dyDescent="0.25">
      <c r="A144" s="30">
        <v>5</v>
      </c>
      <c r="C144" s="31">
        <v>294076</v>
      </c>
      <c r="D144" s="31"/>
      <c r="E144" s="31"/>
      <c r="F144" s="31"/>
      <c r="G144" s="32" t="s">
        <v>66</v>
      </c>
      <c r="H144" s="32"/>
      <c r="I144" s="32"/>
      <c r="J144" s="32"/>
      <c r="K144" s="33">
        <v>294076</v>
      </c>
      <c r="L144" s="34" t="s">
        <v>22</v>
      </c>
      <c r="M144" s="35">
        <v>0.14000000000000001</v>
      </c>
      <c r="N144" s="35">
        <v>0</v>
      </c>
      <c r="O144" s="36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6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0.14000000000000001</v>
      </c>
      <c r="AA144" s="35"/>
      <c r="AB144" s="35"/>
    </row>
    <row r="145" spans="1:28" ht="6" customHeight="1" x14ac:dyDescent="0.25">
      <c r="G145" s="32"/>
      <c r="H145" s="32"/>
      <c r="I145" s="32"/>
      <c r="J145" s="32"/>
    </row>
    <row r="146" spans="1:28" ht="8.25" customHeight="1" x14ac:dyDescent="0.25">
      <c r="G146" s="32"/>
      <c r="H146" s="32"/>
      <c r="I146" s="32"/>
      <c r="J146" s="32"/>
    </row>
    <row r="147" spans="1:28" ht="8.25" customHeight="1" x14ac:dyDescent="0.25">
      <c r="G147" s="32"/>
      <c r="H147" s="32"/>
      <c r="I147" s="32"/>
      <c r="J147" s="32"/>
    </row>
    <row r="148" spans="1:28" ht="10.5" customHeight="1" x14ac:dyDescent="0.25">
      <c r="A148" s="30">
        <v>5</v>
      </c>
      <c r="C148" s="31">
        <v>294840</v>
      </c>
      <c r="D148" s="31"/>
      <c r="E148" s="31"/>
      <c r="F148" s="31"/>
      <c r="G148" s="32" t="s">
        <v>67</v>
      </c>
      <c r="H148" s="32"/>
      <c r="I148" s="32"/>
      <c r="J148" s="32"/>
      <c r="K148" s="33">
        <v>294840</v>
      </c>
      <c r="L148" s="34" t="s">
        <v>22</v>
      </c>
      <c r="M148" s="35">
        <v>2.65</v>
      </c>
      <c r="N148" s="35">
        <v>0</v>
      </c>
      <c r="O148" s="36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0.37</v>
      </c>
      <c r="U148" s="36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2.2799999999999998</v>
      </c>
      <c r="AA148" s="35"/>
      <c r="AB148" s="35"/>
    </row>
    <row r="149" spans="1:28" ht="6" customHeight="1" x14ac:dyDescent="0.25">
      <c r="G149" s="32"/>
      <c r="H149" s="32"/>
      <c r="I149" s="32"/>
      <c r="J149" s="32"/>
    </row>
    <row r="150" spans="1:28" ht="8.25" customHeight="1" x14ac:dyDescent="0.25">
      <c r="G150" s="32"/>
      <c r="H150" s="32"/>
      <c r="I150" s="32"/>
      <c r="J150" s="32"/>
    </row>
    <row r="151" spans="1:28" ht="10.5" customHeight="1" x14ac:dyDescent="0.25">
      <c r="A151" s="30">
        <v>5</v>
      </c>
      <c r="C151" s="31">
        <v>302188</v>
      </c>
      <c r="D151" s="31"/>
      <c r="E151" s="31"/>
      <c r="F151" s="31"/>
      <c r="G151" s="32" t="s">
        <v>68</v>
      </c>
      <c r="H151" s="32"/>
      <c r="I151" s="32"/>
      <c r="J151" s="32"/>
      <c r="K151" s="33">
        <v>302188</v>
      </c>
      <c r="L151" s="34" t="s">
        <v>22</v>
      </c>
      <c r="M151" s="35">
        <v>0.08</v>
      </c>
      <c r="N151" s="35">
        <v>0</v>
      </c>
      <c r="O151" s="36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6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0.08</v>
      </c>
      <c r="AA151" s="35"/>
      <c r="AB151" s="35"/>
    </row>
    <row r="152" spans="1:28" ht="6" customHeight="1" x14ac:dyDescent="0.25">
      <c r="G152" s="32"/>
      <c r="H152" s="32"/>
      <c r="I152" s="32"/>
      <c r="J152" s="32"/>
    </row>
    <row r="153" spans="1:28" ht="8.25" customHeight="1" x14ac:dyDescent="0.25">
      <c r="G153" s="32"/>
      <c r="H153" s="32"/>
      <c r="I153" s="32"/>
      <c r="J153" s="32"/>
    </row>
    <row r="154" spans="1:28" ht="8.25" customHeight="1" x14ac:dyDescent="0.25">
      <c r="G154" s="32"/>
      <c r="H154" s="32"/>
      <c r="I154" s="32"/>
      <c r="J154" s="32"/>
    </row>
    <row r="155" spans="1:28" x14ac:dyDescent="0.25">
      <c r="D155" s="39" t="s">
        <v>398</v>
      </c>
      <c r="E155" s="39"/>
      <c r="F155" s="39" t="s">
        <v>71</v>
      </c>
      <c r="G155" s="39"/>
      <c r="H155" s="39"/>
      <c r="I155" s="39"/>
      <c r="J155" s="39"/>
      <c r="K155" s="39"/>
      <c r="L155" s="39"/>
      <c r="M155" s="39"/>
      <c r="N155" s="39"/>
    </row>
    <row r="156" spans="1:28" x14ac:dyDescent="0.25">
      <c r="E156" s="39" t="s">
        <v>397</v>
      </c>
      <c r="F156" s="39"/>
      <c r="H156" s="39" t="s">
        <v>401</v>
      </c>
      <c r="J156" s="39" t="s">
        <v>73</v>
      </c>
      <c r="K156" s="39"/>
      <c r="L156" s="39"/>
      <c r="M156" s="39"/>
      <c r="N156" s="39"/>
      <c r="O156" s="39"/>
      <c r="P156" s="39"/>
    </row>
    <row r="157" spans="1:28" ht="10.5" customHeight="1" x14ac:dyDescent="0.25">
      <c r="A157" s="30">
        <v>5</v>
      </c>
      <c r="C157" s="31">
        <v>116527</v>
      </c>
      <c r="D157" s="31"/>
      <c r="E157" s="31"/>
      <c r="F157" s="31"/>
      <c r="G157" s="32" t="s">
        <v>74</v>
      </c>
      <c r="H157" s="32"/>
      <c r="I157" s="32"/>
      <c r="J157" s="32"/>
      <c r="K157" s="33">
        <v>116527</v>
      </c>
      <c r="L157" s="34" t="s">
        <v>22</v>
      </c>
      <c r="M157" s="35">
        <v>6.28</v>
      </c>
      <c r="N157" s="35">
        <v>0</v>
      </c>
      <c r="O157" s="36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36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6.28</v>
      </c>
      <c r="AA157" s="35"/>
      <c r="AB157" s="35"/>
    </row>
    <row r="158" spans="1:28" ht="6" customHeight="1" x14ac:dyDescent="0.25">
      <c r="G158" s="32"/>
      <c r="H158" s="32"/>
      <c r="I158" s="32"/>
      <c r="J158" s="32"/>
    </row>
    <row r="159" spans="1:28" ht="8.25" customHeight="1" x14ac:dyDescent="0.25">
      <c r="G159" s="32"/>
      <c r="H159" s="32"/>
      <c r="I159" s="32"/>
      <c r="J159" s="32"/>
    </row>
    <row r="160" spans="1:28" ht="10.5" customHeight="1" x14ac:dyDescent="0.25">
      <c r="A160" s="30">
        <v>5</v>
      </c>
      <c r="C160" s="31">
        <v>132258</v>
      </c>
      <c r="D160" s="31"/>
      <c r="E160" s="31"/>
      <c r="F160" s="31"/>
      <c r="G160" s="32" t="s">
        <v>75</v>
      </c>
      <c r="H160" s="32"/>
      <c r="I160" s="32"/>
      <c r="J160" s="32"/>
      <c r="K160" s="33">
        <v>132258</v>
      </c>
      <c r="L160" s="34" t="s">
        <v>22</v>
      </c>
      <c r="M160" s="35">
        <v>8.0399999999999991</v>
      </c>
      <c r="N160" s="35">
        <v>0</v>
      </c>
      <c r="O160" s="36">
        <v>0</v>
      </c>
      <c r="P160" s="35">
        <v>0</v>
      </c>
      <c r="Q160" s="35">
        <v>0</v>
      </c>
      <c r="R160" s="35">
        <v>0</v>
      </c>
      <c r="S160" s="35">
        <v>0</v>
      </c>
      <c r="T160" s="35">
        <v>0</v>
      </c>
      <c r="U160" s="36">
        <v>0</v>
      </c>
      <c r="V160" s="35">
        <v>0</v>
      </c>
      <c r="W160" s="35">
        <v>0</v>
      </c>
      <c r="X160" s="35">
        <v>0</v>
      </c>
      <c r="Y160" s="35">
        <v>0</v>
      </c>
      <c r="Z160" s="35">
        <v>8.0399999999999991</v>
      </c>
      <c r="AA160" s="35"/>
      <c r="AB160" s="35"/>
    </row>
    <row r="161" spans="1:28" ht="6" customHeight="1" x14ac:dyDescent="0.25">
      <c r="G161" s="32"/>
      <c r="H161" s="32"/>
      <c r="I161" s="32"/>
      <c r="J161" s="32"/>
    </row>
    <row r="162" spans="1:28" ht="8.25" customHeight="1" x14ac:dyDescent="0.25">
      <c r="G162" s="32"/>
      <c r="H162" s="32"/>
      <c r="I162" s="32"/>
      <c r="J162" s="32"/>
    </row>
    <row r="163" spans="1:28" ht="10.5" customHeight="1" x14ac:dyDescent="0.25">
      <c r="A163" s="30">
        <v>5</v>
      </c>
      <c r="C163" s="31">
        <v>191415</v>
      </c>
      <c r="D163" s="31"/>
      <c r="E163" s="31"/>
      <c r="F163" s="31"/>
      <c r="G163" s="32" t="s">
        <v>77</v>
      </c>
      <c r="H163" s="32"/>
      <c r="I163" s="32"/>
      <c r="J163" s="32"/>
      <c r="K163" s="33">
        <v>191415</v>
      </c>
      <c r="L163" s="34" t="s">
        <v>20</v>
      </c>
      <c r="M163" s="35">
        <v>84.23</v>
      </c>
      <c r="N163" s="35">
        <v>10.3</v>
      </c>
      <c r="O163" s="36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0</v>
      </c>
      <c r="U163" s="36">
        <v>0</v>
      </c>
      <c r="V163" s="35">
        <v>0</v>
      </c>
      <c r="W163" s="35">
        <v>68.98</v>
      </c>
      <c r="X163" s="35">
        <v>0</v>
      </c>
      <c r="Y163" s="35">
        <v>0</v>
      </c>
      <c r="Z163" s="35">
        <v>4.95</v>
      </c>
      <c r="AA163" s="35"/>
      <c r="AB163" s="35"/>
    </row>
    <row r="164" spans="1:28" ht="6" customHeight="1" x14ac:dyDescent="0.25">
      <c r="G164" s="32"/>
      <c r="H164" s="32"/>
      <c r="I164" s="32"/>
      <c r="J164" s="32"/>
    </row>
    <row r="165" spans="1:28" ht="8.25" customHeight="1" x14ac:dyDescent="0.25">
      <c r="G165" s="32"/>
      <c r="H165" s="32"/>
      <c r="I165" s="32"/>
      <c r="J165" s="32"/>
    </row>
    <row r="166" spans="1:28" ht="8.25" customHeight="1" x14ac:dyDescent="0.25">
      <c r="G166" s="32"/>
      <c r="H166" s="32"/>
      <c r="I166" s="32"/>
      <c r="J166" s="32"/>
    </row>
    <row r="167" spans="1:28" ht="10.5" customHeight="1" x14ac:dyDescent="0.25">
      <c r="A167" s="30">
        <v>5</v>
      </c>
      <c r="C167" s="31">
        <v>211931</v>
      </c>
      <c r="D167" s="31"/>
      <c r="E167" s="31"/>
      <c r="F167" s="31"/>
      <c r="G167" s="32" t="s">
        <v>78</v>
      </c>
      <c r="H167" s="32"/>
      <c r="I167" s="32"/>
      <c r="J167" s="32"/>
      <c r="K167" s="33">
        <v>211931</v>
      </c>
      <c r="L167" s="34" t="s">
        <v>22</v>
      </c>
      <c r="M167" s="35">
        <v>1.0900000000000001</v>
      </c>
      <c r="N167" s="35">
        <v>0</v>
      </c>
      <c r="O167" s="36">
        <v>0.01</v>
      </c>
      <c r="P167" s="35">
        <v>0</v>
      </c>
      <c r="Q167" s="35">
        <v>0</v>
      </c>
      <c r="R167" s="35">
        <v>0</v>
      </c>
      <c r="S167" s="35">
        <v>0.09</v>
      </c>
      <c r="T167" s="35">
        <v>0</v>
      </c>
      <c r="U167" s="36">
        <v>0</v>
      </c>
      <c r="V167" s="35">
        <v>0</v>
      </c>
      <c r="W167" s="35">
        <v>0</v>
      </c>
      <c r="X167" s="35">
        <v>0.25</v>
      </c>
      <c r="Y167" s="35">
        <v>0</v>
      </c>
      <c r="Z167" s="35">
        <v>0.74</v>
      </c>
      <c r="AA167" s="35"/>
      <c r="AB167" s="35"/>
    </row>
    <row r="168" spans="1:28" ht="6" customHeight="1" x14ac:dyDescent="0.25">
      <c r="G168" s="32"/>
      <c r="H168" s="32"/>
      <c r="I168" s="32"/>
      <c r="J168" s="32"/>
    </row>
    <row r="169" spans="1:28" ht="10.5" customHeight="1" x14ac:dyDescent="0.25">
      <c r="A169" s="30">
        <v>5</v>
      </c>
      <c r="C169" s="31">
        <v>245611</v>
      </c>
      <c r="D169" s="31"/>
      <c r="E169" s="31"/>
      <c r="F169" s="31"/>
      <c r="G169" s="32" t="s">
        <v>76</v>
      </c>
      <c r="H169" s="32"/>
      <c r="I169" s="32"/>
      <c r="J169" s="32"/>
      <c r="K169" s="33">
        <v>245611</v>
      </c>
      <c r="L169" s="34" t="s">
        <v>22</v>
      </c>
      <c r="M169" s="35">
        <v>1.75</v>
      </c>
      <c r="N169" s="35">
        <v>0</v>
      </c>
      <c r="O169" s="36">
        <v>0</v>
      </c>
      <c r="P169" s="35">
        <v>0</v>
      </c>
      <c r="Q169" s="35">
        <v>0</v>
      </c>
      <c r="R169" s="35">
        <v>0</v>
      </c>
      <c r="S169" s="35">
        <v>0.02</v>
      </c>
      <c r="T169" s="35">
        <v>0</v>
      </c>
      <c r="U169" s="36">
        <v>0</v>
      </c>
      <c r="V169" s="35">
        <v>0</v>
      </c>
      <c r="W169" s="35">
        <v>0</v>
      </c>
      <c r="X169" s="35">
        <v>0</v>
      </c>
      <c r="Y169" s="35">
        <v>0</v>
      </c>
      <c r="Z169" s="35">
        <v>1.73</v>
      </c>
      <c r="AA169" s="35"/>
      <c r="AB169" s="35"/>
    </row>
    <row r="170" spans="1:28" ht="6" customHeight="1" x14ac:dyDescent="0.25">
      <c r="G170" s="32"/>
      <c r="H170" s="32"/>
      <c r="I170" s="32"/>
      <c r="J170" s="32"/>
    </row>
    <row r="171" spans="1:28" ht="8.25" customHeight="1" x14ac:dyDescent="0.25">
      <c r="G171" s="32"/>
      <c r="H171" s="32"/>
      <c r="I171" s="32"/>
      <c r="J171" s="32"/>
    </row>
    <row r="172" spans="1:28" ht="10.5" customHeight="1" x14ac:dyDescent="0.25">
      <c r="A172" s="30">
        <v>5</v>
      </c>
      <c r="C172" s="31">
        <v>276408</v>
      </c>
      <c r="D172" s="31"/>
      <c r="E172" s="31"/>
      <c r="F172" s="31"/>
      <c r="G172" s="32" t="s">
        <v>292</v>
      </c>
      <c r="H172" s="32"/>
      <c r="I172" s="32"/>
      <c r="J172" s="32"/>
      <c r="K172" s="33">
        <v>276408</v>
      </c>
      <c r="L172" s="34" t="s">
        <v>22</v>
      </c>
      <c r="M172" s="35">
        <v>0</v>
      </c>
      <c r="N172" s="35">
        <v>0</v>
      </c>
      <c r="O172" s="36">
        <v>0</v>
      </c>
      <c r="P172" s="35">
        <v>0</v>
      </c>
      <c r="Q172" s="35">
        <v>0</v>
      </c>
      <c r="R172" s="35">
        <v>0</v>
      </c>
      <c r="S172" s="35">
        <v>0</v>
      </c>
      <c r="T172" s="35">
        <v>0</v>
      </c>
      <c r="U172" s="36">
        <v>0</v>
      </c>
      <c r="V172" s="35">
        <v>0</v>
      </c>
      <c r="W172" s="35">
        <v>0</v>
      </c>
      <c r="X172" s="35">
        <v>0</v>
      </c>
      <c r="Y172" s="35">
        <v>0</v>
      </c>
      <c r="Z172" s="35">
        <v>0</v>
      </c>
      <c r="AA172" s="35"/>
      <c r="AB172" s="35"/>
    </row>
    <row r="173" spans="1:28" ht="6" customHeight="1" x14ac:dyDescent="0.25">
      <c r="G173" s="32"/>
      <c r="H173" s="32"/>
      <c r="I173" s="32"/>
      <c r="J173" s="32"/>
    </row>
    <row r="174" spans="1:28" ht="8.25" customHeight="1" x14ac:dyDescent="0.25">
      <c r="G174" s="32"/>
      <c r="H174" s="32"/>
      <c r="I174" s="32"/>
      <c r="J174" s="32"/>
    </row>
    <row r="175" spans="1:28" ht="10.5" customHeight="1" x14ac:dyDescent="0.25">
      <c r="A175" s="30">
        <v>5</v>
      </c>
      <c r="C175" s="31">
        <v>317620</v>
      </c>
      <c r="D175" s="31"/>
      <c r="E175" s="31"/>
      <c r="F175" s="31"/>
      <c r="G175" s="32" t="s">
        <v>402</v>
      </c>
      <c r="H175" s="32"/>
      <c r="I175" s="32"/>
      <c r="J175" s="32"/>
      <c r="K175" s="33">
        <v>317620</v>
      </c>
      <c r="L175" s="34" t="s">
        <v>22</v>
      </c>
      <c r="M175" s="35">
        <v>0.27</v>
      </c>
      <c r="N175" s="35">
        <v>0</v>
      </c>
      <c r="O175" s="36">
        <v>0</v>
      </c>
      <c r="P175" s="35">
        <v>0</v>
      </c>
      <c r="Q175" s="35">
        <v>0</v>
      </c>
      <c r="R175" s="35">
        <v>0</v>
      </c>
      <c r="S175" s="35">
        <v>0</v>
      </c>
      <c r="T175" s="35">
        <v>0</v>
      </c>
      <c r="U175" s="36">
        <v>0</v>
      </c>
      <c r="V175" s="35">
        <v>0</v>
      </c>
      <c r="W175" s="35">
        <v>0</v>
      </c>
      <c r="X175" s="35">
        <v>0</v>
      </c>
      <c r="Y175" s="35">
        <v>0</v>
      </c>
      <c r="Z175" s="35">
        <v>0.27</v>
      </c>
      <c r="AA175" s="35"/>
      <c r="AB175" s="35"/>
    </row>
    <row r="176" spans="1:28" ht="6" customHeight="1" x14ac:dyDescent="0.25">
      <c r="G176" s="32"/>
      <c r="H176" s="32"/>
      <c r="I176" s="32"/>
      <c r="J176" s="32"/>
    </row>
    <row r="177" spans="1:28" ht="8.25" customHeight="1" x14ac:dyDescent="0.25">
      <c r="G177" s="32"/>
      <c r="H177" s="32"/>
      <c r="I177" s="32"/>
      <c r="J177" s="32"/>
    </row>
    <row r="178" spans="1:28" x14ac:dyDescent="0.25">
      <c r="E178" s="39" t="s">
        <v>397</v>
      </c>
      <c r="F178" s="39"/>
      <c r="H178" s="39" t="s">
        <v>398</v>
      </c>
      <c r="J178" s="39" t="s">
        <v>293</v>
      </c>
      <c r="K178" s="39"/>
      <c r="L178" s="39"/>
      <c r="M178" s="39"/>
      <c r="N178" s="39"/>
      <c r="O178" s="39"/>
      <c r="P178" s="39"/>
    </row>
    <row r="179" spans="1:28" ht="10.5" customHeight="1" x14ac:dyDescent="0.25">
      <c r="A179" s="30">
        <v>5</v>
      </c>
      <c r="C179" s="31">
        <v>227158</v>
      </c>
      <c r="D179" s="31"/>
      <c r="E179" s="31"/>
      <c r="F179" s="31"/>
      <c r="G179" s="32" t="s">
        <v>81</v>
      </c>
      <c r="H179" s="32"/>
      <c r="I179" s="32"/>
      <c r="J179" s="32"/>
      <c r="K179" s="33">
        <v>227158</v>
      </c>
      <c r="L179" s="34" t="s">
        <v>22</v>
      </c>
      <c r="M179" s="35">
        <v>0.16</v>
      </c>
      <c r="N179" s="35">
        <v>0</v>
      </c>
      <c r="O179" s="36">
        <v>0</v>
      </c>
      <c r="P179" s="35">
        <v>0.16</v>
      </c>
      <c r="Q179" s="35">
        <v>0</v>
      </c>
      <c r="R179" s="35">
        <v>0</v>
      </c>
      <c r="S179" s="35">
        <v>0</v>
      </c>
      <c r="T179" s="35">
        <v>0</v>
      </c>
      <c r="U179" s="36">
        <v>0</v>
      </c>
      <c r="V179" s="35">
        <v>0</v>
      </c>
      <c r="W179" s="35">
        <v>0</v>
      </c>
      <c r="X179" s="35">
        <v>0</v>
      </c>
      <c r="Y179" s="35">
        <v>0</v>
      </c>
      <c r="Z179" s="35">
        <v>0</v>
      </c>
      <c r="AA179" s="35"/>
      <c r="AB179" s="35"/>
    </row>
    <row r="180" spans="1:28" ht="6" customHeight="1" x14ac:dyDescent="0.25">
      <c r="G180" s="32"/>
      <c r="H180" s="32"/>
      <c r="I180" s="32"/>
      <c r="J180" s="32"/>
    </row>
    <row r="181" spans="1:28" ht="10.5" customHeight="1" x14ac:dyDescent="0.25">
      <c r="A181" s="30">
        <v>5</v>
      </c>
      <c r="C181" s="31">
        <v>276887</v>
      </c>
      <c r="D181" s="31"/>
      <c r="E181" s="31"/>
      <c r="F181" s="31"/>
      <c r="G181" s="32" t="s">
        <v>294</v>
      </c>
      <c r="H181" s="32"/>
      <c r="I181" s="32"/>
      <c r="J181" s="32"/>
      <c r="K181" s="33">
        <v>276887</v>
      </c>
      <c r="L181" s="34" t="s">
        <v>20</v>
      </c>
      <c r="M181" s="35">
        <v>0.5</v>
      </c>
      <c r="N181" s="35">
        <v>0</v>
      </c>
      <c r="O181" s="36">
        <v>0</v>
      </c>
      <c r="P181" s="35">
        <v>0</v>
      </c>
      <c r="Q181" s="35">
        <v>0</v>
      </c>
      <c r="R181" s="35">
        <v>0</v>
      </c>
      <c r="S181" s="35">
        <v>0</v>
      </c>
      <c r="T181" s="35">
        <v>0</v>
      </c>
      <c r="U181" s="36">
        <v>0</v>
      </c>
      <c r="V181" s="35">
        <v>0</v>
      </c>
      <c r="W181" s="35">
        <v>0</v>
      </c>
      <c r="X181" s="35">
        <v>0</v>
      </c>
      <c r="Y181" s="35">
        <v>0</v>
      </c>
      <c r="Z181" s="35">
        <v>0.5</v>
      </c>
      <c r="AA181" s="35"/>
      <c r="AB181" s="35"/>
    </row>
    <row r="182" spans="1:28" ht="6" customHeight="1" x14ac:dyDescent="0.25">
      <c r="G182" s="32"/>
      <c r="H182" s="32"/>
      <c r="I182" s="32"/>
      <c r="J182" s="32"/>
    </row>
    <row r="183" spans="1:28" ht="8.25" customHeight="1" x14ac:dyDescent="0.25">
      <c r="G183" s="32"/>
      <c r="H183" s="32"/>
      <c r="I183" s="32"/>
      <c r="J183" s="32"/>
    </row>
    <row r="184" spans="1:28" x14ac:dyDescent="0.25">
      <c r="E184" s="39" t="s">
        <v>397</v>
      </c>
      <c r="F184" s="39"/>
      <c r="H184" s="39" t="s">
        <v>399</v>
      </c>
      <c r="J184" s="39" t="s">
        <v>83</v>
      </c>
      <c r="K184" s="39"/>
      <c r="L184" s="39"/>
      <c r="M184" s="39"/>
      <c r="N184" s="39"/>
      <c r="O184" s="39"/>
      <c r="P184" s="39"/>
    </row>
    <row r="185" spans="1:28" ht="10.5" customHeight="1" x14ac:dyDescent="0.25">
      <c r="A185" s="30">
        <v>5</v>
      </c>
      <c r="C185" s="31">
        <v>37470</v>
      </c>
      <c r="D185" s="31"/>
      <c r="E185" s="31"/>
      <c r="F185" s="31"/>
      <c r="G185" s="32" t="s">
        <v>119</v>
      </c>
      <c r="H185" s="32"/>
      <c r="I185" s="32"/>
      <c r="J185" s="32"/>
      <c r="K185" s="33">
        <v>37470</v>
      </c>
      <c r="L185" s="34" t="s">
        <v>22</v>
      </c>
      <c r="M185" s="35">
        <v>0</v>
      </c>
      <c r="N185" s="35">
        <v>0</v>
      </c>
      <c r="O185" s="36">
        <v>0</v>
      </c>
      <c r="P185" s="35">
        <v>0</v>
      </c>
      <c r="Q185" s="35">
        <v>0</v>
      </c>
      <c r="R185" s="35">
        <v>0</v>
      </c>
      <c r="S185" s="35">
        <v>0</v>
      </c>
      <c r="T185" s="35">
        <v>0</v>
      </c>
      <c r="U185" s="36">
        <v>0</v>
      </c>
      <c r="V185" s="35">
        <v>0</v>
      </c>
      <c r="W185" s="35">
        <v>0</v>
      </c>
      <c r="X185" s="35">
        <v>0</v>
      </c>
      <c r="Y185" s="35">
        <v>0</v>
      </c>
      <c r="Z185" s="35">
        <v>0</v>
      </c>
      <c r="AA185" s="35"/>
      <c r="AB185" s="35"/>
    </row>
    <row r="186" spans="1:28" ht="6" customHeight="1" x14ac:dyDescent="0.25">
      <c r="G186" s="32"/>
      <c r="H186" s="32"/>
      <c r="I186" s="32"/>
      <c r="J186" s="32"/>
    </row>
    <row r="187" spans="1:28" ht="8.25" customHeight="1" x14ac:dyDescent="0.25">
      <c r="G187" s="32"/>
      <c r="H187" s="32"/>
      <c r="I187" s="32"/>
      <c r="J187" s="32"/>
    </row>
    <row r="188" spans="1:28" ht="8.25" customHeight="1" x14ac:dyDescent="0.25">
      <c r="G188" s="32"/>
      <c r="H188" s="32"/>
      <c r="I188" s="32"/>
      <c r="J188" s="32"/>
    </row>
    <row r="189" spans="1:28" ht="10.5" customHeight="1" x14ac:dyDescent="0.25">
      <c r="A189" s="30">
        <v>5</v>
      </c>
      <c r="C189" s="31">
        <v>72219</v>
      </c>
      <c r="D189" s="31"/>
      <c r="E189" s="31"/>
      <c r="F189" s="31"/>
      <c r="G189" s="32" t="s">
        <v>120</v>
      </c>
      <c r="H189" s="32"/>
      <c r="I189" s="32"/>
      <c r="J189" s="32"/>
      <c r="K189" s="33">
        <v>72219</v>
      </c>
      <c r="L189" s="34" t="s">
        <v>22</v>
      </c>
      <c r="M189" s="35">
        <v>5.6</v>
      </c>
      <c r="N189" s="35">
        <v>0</v>
      </c>
      <c r="O189" s="36">
        <v>0</v>
      </c>
      <c r="P189" s="35">
        <v>3.63</v>
      </c>
      <c r="Q189" s="35">
        <v>0</v>
      </c>
      <c r="R189" s="35">
        <v>0</v>
      </c>
      <c r="S189" s="35">
        <v>0</v>
      </c>
      <c r="T189" s="35">
        <v>0</v>
      </c>
      <c r="U189" s="36">
        <v>0</v>
      </c>
      <c r="V189" s="35">
        <v>0</v>
      </c>
      <c r="W189" s="35">
        <v>0</v>
      </c>
      <c r="X189" s="35">
        <v>0</v>
      </c>
      <c r="Y189" s="35">
        <v>0</v>
      </c>
      <c r="Z189" s="35">
        <v>1.97</v>
      </c>
      <c r="AA189" s="35"/>
      <c r="AB189" s="35"/>
    </row>
    <row r="190" spans="1:28" ht="6" customHeight="1" x14ac:dyDescent="0.25">
      <c r="G190" s="32"/>
      <c r="H190" s="32"/>
      <c r="I190" s="32"/>
      <c r="J190" s="32"/>
    </row>
    <row r="191" spans="1:28" ht="8.25" customHeight="1" x14ac:dyDescent="0.25">
      <c r="G191" s="32"/>
      <c r="H191" s="32"/>
      <c r="I191" s="32"/>
      <c r="J191" s="32"/>
    </row>
    <row r="192" spans="1:28" ht="10.5" customHeight="1" x14ac:dyDescent="0.25">
      <c r="A192" s="30">
        <v>5</v>
      </c>
      <c r="C192" s="31">
        <v>72220</v>
      </c>
      <c r="D192" s="31"/>
      <c r="E192" s="31"/>
      <c r="F192" s="31"/>
      <c r="G192" s="32" t="s">
        <v>122</v>
      </c>
      <c r="H192" s="32"/>
      <c r="I192" s="32"/>
      <c r="J192" s="32"/>
      <c r="K192" s="33">
        <v>72220</v>
      </c>
      <c r="L192" s="34" t="s">
        <v>22</v>
      </c>
      <c r="M192" s="35">
        <v>4.95</v>
      </c>
      <c r="N192" s="35">
        <v>0</v>
      </c>
      <c r="O192" s="36">
        <v>0</v>
      </c>
      <c r="P192" s="35">
        <v>2.2400000000000002</v>
      </c>
      <c r="Q192" s="35">
        <v>0</v>
      </c>
      <c r="R192" s="35">
        <v>0</v>
      </c>
      <c r="S192" s="35">
        <v>0</v>
      </c>
      <c r="T192" s="35">
        <v>0</v>
      </c>
      <c r="U192" s="36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2.71</v>
      </c>
      <c r="AA192" s="35"/>
      <c r="AB192" s="35"/>
    </row>
    <row r="193" spans="1:28" ht="6" customHeight="1" x14ac:dyDescent="0.25">
      <c r="G193" s="32"/>
      <c r="H193" s="32"/>
      <c r="I193" s="32"/>
      <c r="J193" s="32"/>
    </row>
    <row r="194" spans="1:28" ht="10.5" customHeight="1" x14ac:dyDescent="0.25">
      <c r="A194" s="30">
        <v>5</v>
      </c>
      <c r="C194" s="31">
        <v>116530</v>
      </c>
      <c r="D194" s="31"/>
      <c r="E194" s="31"/>
      <c r="F194" s="31"/>
      <c r="G194" s="32" t="s">
        <v>121</v>
      </c>
      <c r="H194" s="32"/>
      <c r="I194" s="32"/>
      <c r="J194" s="32"/>
      <c r="K194" s="33">
        <v>116530</v>
      </c>
      <c r="L194" s="34" t="s">
        <v>22</v>
      </c>
      <c r="M194" s="35">
        <v>1.3</v>
      </c>
      <c r="N194" s="35">
        <v>0</v>
      </c>
      <c r="O194" s="36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0.16</v>
      </c>
      <c r="U194" s="36">
        <v>0</v>
      </c>
      <c r="V194" s="35">
        <v>0</v>
      </c>
      <c r="W194" s="35">
        <v>0</v>
      </c>
      <c r="X194" s="35">
        <v>0</v>
      </c>
      <c r="Y194" s="35">
        <v>0</v>
      </c>
      <c r="Z194" s="35">
        <v>1.1399999999999999</v>
      </c>
      <c r="AA194" s="35"/>
      <c r="AB194" s="35"/>
    </row>
    <row r="195" spans="1:28" ht="6" customHeight="1" x14ac:dyDescent="0.25">
      <c r="G195" s="32"/>
      <c r="H195" s="32"/>
      <c r="I195" s="32"/>
      <c r="J195" s="32"/>
    </row>
    <row r="196" spans="1:28" ht="10.5" customHeight="1" x14ac:dyDescent="0.25">
      <c r="A196" s="30">
        <v>5</v>
      </c>
      <c r="C196" s="31">
        <v>116547</v>
      </c>
      <c r="D196" s="31"/>
      <c r="E196" s="31"/>
      <c r="F196" s="31"/>
      <c r="G196" s="32" t="s">
        <v>84</v>
      </c>
      <c r="H196" s="32"/>
      <c r="I196" s="32"/>
      <c r="J196" s="32"/>
      <c r="K196" s="33">
        <v>116547</v>
      </c>
      <c r="L196" s="34" t="s">
        <v>51</v>
      </c>
      <c r="M196" s="35">
        <v>8.3800000000000008</v>
      </c>
      <c r="N196" s="35">
        <v>2.5</v>
      </c>
      <c r="O196" s="36">
        <v>0</v>
      </c>
      <c r="P196" s="35">
        <v>0.51</v>
      </c>
      <c r="Q196" s="35">
        <v>0</v>
      </c>
      <c r="R196" s="35">
        <v>0</v>
      </c>
      <c r="S196" s="35">
        <v>0</v>
      </c>
      <c r="T196" s="35">
        <v>0</v>
      </c>
      <c r="U196" s="36">
        <v>0</v>
      </c>
      <c r="V196" s="35">
        <v>0</v>
      </c>
      <c r="W196" s="35">
        <v>1.08</v>
      </c>
      <c r="X196" s="35">
        <v>0</v>
      </c>
      <c r="Y196" s="35">
        <v>0</v>
      </c>
      <c r="Z196" s="35">
        <v>4.29</v>
      </c>
      <c r="AA196" s="35"/>
      <c r="AB196" s="35"/>
    </row>
    <row r="197" spans="1:28" ht="6" customHeight="1" x14ac:dyDescent="0.25">
      <c r="G197" s="32"/>
      <c r="H197" s="32"/>
      <c r="I197" s="32"/>
      <c r="J197" s="32"/>
    </row>
    <row r="198" spans="1:28" ht="10.5" customHeight="1" x14ac:dyDescent="0.25">
      <c r="A198" s="30">
        <v>5</v>
      </c>
      <c r="C198" s="31">
        <v>116577</v>
      </c>
      <c r="D198" s="31"/>
      <c r="E198" s="31"/>
      <c r="F198" s="31"/>
      <c r="G198" s="32" t="s">
        <v>85</v>
      </c>
      <c r="H198" s="32"/>
      <c r="I198" s="32"/>
      <c r="J198" s="32"/>
      <c r="K198" s="33">
        <v>116577</v>
      </c>
      <c r="L198" s="34" t="s">
        <v>22</v>
      </c>
      <c r="M198" s="35">
        <v>0.09</v>
      </c>
      <c r="N198" s="35">
        <v>0</v>
      </c>
      <c r="O198" s="36">
        <v>0</v>
      </c>
      <c r="P198" s="35">
        <v>0</v>
      </c>
      <c r="Q198" s="35">
        <v>0</v>
      </c>
      <c r="R198" s="35">
        <v>0</v>
      </c>
      <c r="S198" s="35">
        <v>0</v>
      </c>
      <c r="T198" s="35">
        <v>0.09</v>
      </c>
      <c r="U198" s="36">
        <v>0</v>
      </c>
      <c r="V198" s="35">
        <v>0</v>
      </c>
      <c r="W198" s="35">
        <v>0</v>
      </c>
      <c r="X198" s="35">
        <v>0</v>
      </c>
      <c r="Y198" s="35">
        <v>0</v>
      </c>
      <c r="Z198" s="35">
        <v>0</v>
      </c>
      <c r="AA198" s="35"/>
      <c r="AB198" s="35"/>
    </row>
    <row r="199" spans="1:28" ht="6" customHeight="1" x14ac:dyDescent="0.25">
      <c r="G199" s="32"/>
      <c r="H199" s="32"/>
      <c r="I199" s="32"/>
      <c r="J199" s="32"/>
    </row>
    <row r="200" spans="1:28" ht="8.25" customHeight="1" x14ac:dyDescent="0.25">
      <c r="G200" s="32"/>
      <c r="H200" s="32"/>
      <c r="I200" s="32"/>
      <c r="J200" s="32"/>
    </row>
    <row r="201" spans="1:28" ht="10.5" customHeight="1" x14ac:dyDescent="0.25">
      <c r="A201" s="30">
        <v>5</v>
      </c>
      <c r="C201" s="31">
        <v>129914</v>
      </c>
      <c r="D201" s="31"/>
      <c r="E201" s="31"/>
      <c r="F201" s="31"/>
      <c r="G201" s="32" t="s">
        <v>295</v>
      </c>
      <c r="H201" s="32"/>
      <c r="I201" s="32"/>
      <c r="J201" s="32"/>
      <c r="K201" s="33">
        <v>129914</v>
      </c>
      <c r="L201" s="34" t="s">
        <v>22</v>
      </c>
      <c r="M201" s="35">
        <v>1.34</v>
      </c>
      <c r="N201" s="35">
        <v>0</v>
      </c>
      <c r="O201" s="36">
        <v>0.35</v>
      </c>
      <c r="P201" s="35">
        <v>0.01</v>
      </c>
      <c r="Q201" s="35">
        <v>0</v>
      </c>
      <c r="R201" s="35">
        <v>0</v>
      </c>
      <c r="S201" s="35">
        <v>0</v>
      </c>
      <c r="T201" s="35">
        <v>0</v>
      </c>
      <c r="U201" s="36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0.98</v>
      </c>
      <c r="AA201" s="35"/>
      <c r="AB201" s="35"/>
    </row>
    <row r="202" spans="1:28" ht="6" customHeight="1" x14ac:dyDescent="0.25">
      <c r="G202" s="32"/>
      <c r="H202" s="32"/>
      <c r="I202" s="32"/>
      <c r="J202" s="32"/>
    </row>
    <row r="203" spans="1:28" ht="8.25" customHeight="1" x14ac:dyDescent="0.25">
      <c r="G203" s="32"/>
      <c r="H203" s="32"/>
      <c r="I203" s="32"/>
      <c r="J203" s="32"/>
    </row>
    <row r="204" spans="1:28" ht="8.25" customHeight="1" x14ac:dyDescent="0.25">
      <c r="G204" s="32"/>
      <c r="H204" s="32"/>
      <c r="I204" s="32"/>
      <c r="J204" s="32"/>
    </row>
    <row r="205" spans="1:28" ht="10.5" customHeight="1" x14ac:dyDescent="0.25">
      <c r="A205" s="30">
        <v>5</v>
      </c>
      <c r="C205" s="31">
        <v>142767</v>
      </c>
      <c r="D205" s="31"/>
      <c r="E205" s="31"/>
      <c r="F205" s="31"/>
      <c r="G205" s="32" t="s">
        <v>86</v>
      </c>
      <c r="H205" s="32"/>
      <c r="I205" s="32"/>
      <c r="J205" s="32"/>
      <c r="K205" s="33">
        <v>142767</v>
      </c>
      <c r="L205" s="34" t="s">
        <v>22</v>
      </c>
      <c r="M205" s="35">
        <v>3.5</v>
      </c>
      <c r="N205" s="35">
        <v>0</v>
      </c>
      <c r="O205" s="36">
        <v>0</v>
      </c>
      <c r="P205" s="35">
        <v>0</v>
      </c>
      <c r="Q205" s="35">
        <v>0</v>
      </c>
      <c r="R205" s="35">
        <v>0</v>
      </c>
      <c r="S205" s="35">
        <v>0</v>
      </c>
      <c r="T205" s="35">
        <v>3.5</v>
      </c>
      <c r="U205" s="36">
        <v>0</v>
      </c>
      <c r="V205" s="35">
        <v>0</v>
      </c>
      <c r="W205" s="35">
        <v>0</v>
      </c>
      <c r="X205" s="35">
        <v>0</v>
      </c>
      <c r="Y205" s="35">
        <v>0</v>
      </c>
      <c r="Z205" s="35">
        <v>0</v>
      </c>
      <c r="AA205" s="35"/>
      <c r="AB205" s="35"/>
    </row>
    <row r="206" spans="1:28" ht="6" customHeight="1" x14ac:dyDescent="0.25">
      <c r="G206" s="32"/>
      <c r="H206" s="32"/>
      <c r="I206" s="32"/>
      <c r="J206" s="32"/>
    </row>
    <row r="207" spans="1:28" ht="8.25" customHeight="1" x14ac:dyDescent="0.25">
      <c r="G207" s="32"/>
      <c r="H207" s="32"/>
      <c r="I207" s="32"/>
      <c r="J207" s="32"/>
    </row>
    <row r="208" spans="1:28" ht="10.5" customHeight="1" x14ac:dyDescent="0.25">
      <c r="A208" s="30">
        <v>5</v>
      </c>
      <c r="C208" s="31">
        <v>154956</v>
      </c>
      <c r="D208" s="31"/>
      <c r="E208" s="31"/>
      <c r="F208" s="31"/>
      <c r="G208" s="32" t="s">
        <v>296</v>
      </c>
      <c r="H208" s="32"/>
      <c r="I208" s="32"/>
      <c r="J208" s="32"/>
      <c r="K208" s="33">
        <v>154956</v>
      </c>
      <c r="L208" s="34" t="s">
        <v>22</v>
      </c>
      <c r="M208" s="35">
        <v>0.05</v>
      </c>
      <c r="N208" s="35">
        <v>0</v>
      </c>
      <c r="O208" s="36">
        <v>0</v>
      </c>
      <c r="P208" s="35">
        <v>0</v>
      </c>
      <c r="Q208" s="35">
        <v>0</v>
      </c>
      <c r="R208" s="35">
        <v>0</v>
      </c>
      <c r="S208" s="35">
        <v>0</v>
      </c>
      <c r="T208" s="35">
        <v>0.02</v>
      </c>
      <c r="U208" s="36">
        <v>0</v>
      </c>
      <c r="V208" s="35">
        <v>0</v>
      </c>
      <c r="W208" s="35">
        <v>0.02</v>
      </c>
      <c r="X208" s="35">
        <v>0</v>
      </c>
      <c r="Y208" s="35">
        <v>0</v>
      </c>
      <c r="Z208" s="35">
        <v>0.01</v>
      </c>
      <c r="AA208" s="35"/>
      <c r="AB208" s="35"/>
    </row>
    <row r="209" spans="1:28" ht="6" customHeight="1" x14ac:dyDescent="0.25">
      <c r="G209" s="32"/>
      <c r="H209" s="32"/>
      <c r="I209" s="32"/>
      <c r="J209" s="32"/>
    </row>
    <row r="210" spans="1:28" ht="8.25" customHeight="1" x14ac:dyDescent="0.25">
      <c r="G210" s="32"/>
      <c r="H210" s="32"/>
      <c r="I210" s="32"/>
      <c r="J210" s="32"/>
    </row>
    <row r="211" spans="1:28" ht="10.5" customHeight="1" x14ac:dyDescent="0.25">
      <c r="A211" s="30">
        <v>5</v>
      </c>
      <c r="C211" s="31">
        <v>154958</v>
      </c>
      <c r="D211" s="31"/>
      <c r="E211" s="31"/>
      <c r="F211" s="31"/>
      <c r="G211" s="32" t="s">
        <v>297</v>
      </c>
      <c r="H211" s="32"/>
      <c r="I211" s="32"/>
      <c r="J211" s="32"/>
      <c r="K211" s="33">
        <v>154958</v>
      </c>
      <c r="L211" s="34" t="s">
        <v>22</v>
      </c>
      <c r="M211" s="35">
        <v>0</v>
      </c>
      <c r="N211" s="35">
        <v>0</v>
      </c>
      <c r="O211" s="36">
        <v>0</v>
      </c>
      <c r="P211" s="35">
        <v>0</v>
      </c>
      <c r="Q211" s="35">
        <v>0</v>
      </c>
      <c r="R211" s="35">
        <v>0</v>
      </c>
      <c r="S211" s="35">
        <v>0</v>
      </c>
      <c r="T211" s="35">
        <v>0</v>
      </c>
      <c r="U211" s="36">
        <v>0</v>
      </c>
      <c r="V211" s="35">
        <v>0</v>
      </c>
      <c r="W211" s="35">
        <v>0</v>
      </c>
      <c r="X211" s="35">
        <v>0</v>
      </c>
      <c r="Y211" s="35">
        <v>0</v>
      </c>
      <c r="Z211" s="35">
        <v>0</v>
      </c>
      <c r="AA211" s="35"/>
      <c r="AB211" s="35"/>
    </row>
    <row r="212" spans="1:28" ht="6" customHeight="1" x14ac:dyDescent="0.25">
      <c r="G212" s="32"/>
      <c r="H212" s="32"/>
      <c r="I212" s="32"/>
      <c r="J212" s="32"/>
    </row>
    <row r="213" spans="1:28" ht="8.25" customHeight="1" x14ac:dyDescent="0.25">
      <c r="G213" s="32"/>
      <c r="H213" s="32"/>
      <c r="I213" s="32"/>
      <c r="J213" s="32"/>
    </row>
    <row r="214" spans="1:28" ht="10.5" customHeight="1" x14ac:dyDescent="0.25">
      <c r="A214" s="30">
        <v>5</v>
      </c>
      <c r="C214" s="31">
        <v>155771</v>
      </c>
      <c r="D214" s="31"/>
      <c r="E214" s="31"/>
      <c r="F214" s="31"/>
      <c r="G214" s="32" t="s">
        <v>298</v>
      </c>
      <c r="H214" s="32"/>
      <c r="I214" s="32"/>
      <c r="J214" s="32"/>
      <c r="K214" s="33">
        <v>155771</v>
      </c>
      <c r="L214" s="34" t="s">
        <v>22</v>
      </c>
      <c r="M214" s="35">
        <v>0.39</v>
      </c>
      <c r="N214" s="35">
        <v>0</v>
      </c>
      <c r="O214" s="36">
        <v>0</v>
      </c>
      <c r="P214" s="35">
        <v>0</v>
      </c>
      <c r="Q214" s="35">
        <v>0</v>
      </c>
      <c r="R214" s="35">
        <v>0</v>
      </c>
      <c r="S214" s="35">
        <v>0</v>
      </c>
      <c r="T214" s="35">
        <v>0</v>
      </c>
      <c r="U214" s="36">
        <v>0</v>
      </c>
      <c r="V214" s="35">
        <v>0</v>
      </c>
      <c r="W214" s="35">
        <v>0</v>
      </c>
      <c r="X214" s="35">
        <v>0</v>
      </c>
      <c r="Y214" s="35">
        <v>0</v>
      </c>
      <c r="Z214" s="35">
        <v>0.39</v>
      </c>
      <c r="AA214" s="35"/>
      <c r="AB214" s="35"/>
    </row>
    <row r="215" spans="1:28" ht="6" customHeight="1" x14ac:dyDescent="0.25">
      <c r="G215" s="32"/>
      <c r="H215" s="32"/>
      <c r="I215" s="32"/>
      <c r="J215" s="32"/>
    </row>
    <row r="216" spans="1:28" ht="8.25" customHeight="1" x14ac:dyDescent="0.25">
      <c r="G216" s="32"/>
      <c r="H216" s="32"/>
      <c r="I216" s="32"/>
      <c r="J216" s="32"/>
    </row>
    <row r="217" spans="1:28" ht="10.5" customHeight="1" x14ac:dyDescent="0.25">
      <c r="A217" s="30">
        <v>5</v>
      </c>
      <c r="C217" s="31">
        <v>167405</v>
      </c>
      <c r="D217" s="31"/>
      <c r="E217" s="31"/>
      <c r="F217" s="31"/>
      <c r="G217" s="32" t="s">
        <v>87</v>
      </c>
      <c r="H217" s="32"/>
      <c r="I217" s="32"/>
      <c r="J217" s="32"/>
      <c r="K217" s="33">
        <v>167405</v>
      </c>
      <c r="L217" s="34" t="s">
        <v>22</v>
      </c>
      <c r="M217" s="35">
        <v>5.48</v>
      </c>
      <c r="N217" s="35">
        <v>0</v>
      </c>
      <c r="O217" s="36">
        <v>0</v>
      </c>
      <c r="P217" s="35">
        <v>4.01</v>
      </c>
      <c r="Q217" s="35">
        <v>0</v>
      </c>
      <c r="R217" s="35">
        <v>0</v>
      </c>
      <c r="S217" s="35">
        <v>0</v>
      </c>
      <c r="T217" s="35">
        <v>0</v>
      </c>
      <c r="U217" s="36">
        <v>0</v>
      </c>
      <c r="V217" s="35">
        <v>0</v>
      </c>
      <c r="W217" s="35">
        <v>0</v>
      </c>
      <c r="X217" s="35">
        <v>0</v>
      </c>
      <c r="Y217" s="35">
        <v>0</v>
      </c>
      <c r="Z217" s="35">
        <v>1.47</v>
      </c>
      <c r="AA217" s="35"/>
      <c r="AB217" s="35"/>
    </row>
    <row r="218" spans="1:28" ht="6" customHeight="1" x14ac:dyDescent="0.25">
      <c r="G218" s="32"/>
      <c r="H218" s="32"/>
      <c r="I218" s="32"/>
      <c r="J218" s="32"/>
    </row>
    <row r="219" spans="1:28" ht="8.25" customHeight="1" x14ac:dyDescent="0.25">
      <c r="G219" s="32"/>
      <c r="H219" s="32"/>
      <c r="I219" s="32"/>
      <c r="J219" s="32"/>
    </row>
    <row r="220" spans="1:28" ht="10.5" customHeight="1" x14ac:dyDescent="0.25">
      <c r="A220" s="30">
        <v>5</v>
      </c>
      <c r="C220" s="31">
        <v>189481</v>
      </c>
      <c r="D220" s="31"/>
      <c r="E220" s="31"/>
      <c r="F220" s="31"/>
      <c r="G220" s="32" t="s">
        <v>88</v>
      </c>
      <c r="H220" s="32"/>
      <c r="I220" s="32"/>
      <c r="J220" s="32"/>
      <c r="K220" s="33">
        <v>189481</v>
      </c>
      <c r="L220" s="34" t="s">
        <v>22</v>
      </c>
      <c r="M220" s="35">
        <v>10.28</v>
      </c>
      <c r="N220" s="35">
        <v>0</v>
      </c>
      <c r="O220" s="36">
        <v>3.84</v>
      </c>
      <c r="P220" s="35">
        <v>0</v>
      </c>
      <c r="Q220" s="35">
        <v>0</v>
      </c>
      <c r="R220" s="35">
        <v>0</v>
      </c>
      <c r="S220" s="35">
        <v>0</v>
      </c>
      <c r="T220" s="35">
        <v>0.3</v>
      </c>
      <c r="U220" s="36">
        <v>0</v>
      </c>
      <c r="V220" s="35">
        <v>0</v>
      </c>
      <c r="W220" s="35">
        <v>0</v>
      </c>
      <c r="X220" s="35">
        <v>0</v>
      </c>
      <c r="Y220" s="35">
        <v>0</v>
      </c>
      <c r="Z220" s="35">
        <v>6.14</v>
      </c>
      <c r="AA220" s="35"/>
      <c r="AB220" s="35"/>
    </row>
    <row r="221" spans="1:28" ht="6" customHeight="1" x14ac:dyDescent="0.25">
      <c r="G221" s="32"/>
      <c r="H221" s="32"/>
      <c r="I221" s="32"/>
      <c r="J221" s="32"/>
    </row>
    <row r="222" spans="1:28" ht="8.25" customHeight="1" x14ac:dyDescent="0.25">
      <c r="G222" s="32"/>
      <c r="H222" s="32"/>
      <c r="I222" s="32"/>
      <c r="J222" s="32"/>
    </row>
    <row r="223" spans="1:28" ht="8.25" customHeight="1" x14ac:dyDescent="0.25">
      <c r="G223" s="32"/>
      <c r="H223" s="32"/>
      <c r="I223" s="32"/>
      <c r="J223" s="32"/>
    </row>
    <row r="224" spans="1:28" ht="10.5" customHeight="1" x14ac:dyDescent="0.25">
      <c r="A224" s="30">
        <v>5</v>
      </c>
      <c r="C224" s="31">
        <v>189499</v>
      </c>
      <c r="D224" s="31"/>
      <c r="E224" s="31"/>
      <c r="F224" s="31"/>
      <c r="G224" s="32" t="s">
        <v>89</v>
      </c>
      <c r="H224" s="32"/>
      <c r="I224" s="32"/>
      <c r="J224" s="32"/>
      <c r="K224" s="33">
        <v>189499</v>
      </c>
      <c r="L224" s="34" t="s">
        <v>22</v>
      </c>
      <c r="M224" s="35">
        <v>0.63</v>
      </c>
      <c r="N224" s="35">
        <v>0</v>
      </c>
      <c r="O224" s="36">
        <v>0.47</v>
      </c>
      <c r="P224" s="35">
        <v>0</v>
      </c>
      <c r="Q224" s="35">
        <v>0</v>
      </c>
      <c r="R224" s="35">
        <v>0</v>
      </c>
      <c r="S224" s="35">
        <v>0</v>
      </c>
      <c r="T224" s="35">
        <v>0</v>
      </c>
      <c r="U224" s="36">
        <v>0</v>
      </c>
      <c r="V224" s="35">
        <v>0</v>
      </c>
      <c r="W224" s="35">
        <v>0</v>
      </c>
      <c r="X224" s="35">
        <v>0</v>
      </c>
      <c r="Y224" s="35">
        <v>0</v>
      </c>
      <c r="Z224" s="35">
        <v>0.16</v>
      </c>
      <c r="AA224" s="35"/>
      <c r="AB224" s="35"/>
    </row>
    <row r="225" spans="1:28" ht="6" customHeight="1" x14ac:dyDescent="0.25">
      <c r="G225" s="32"/>
      <c r="H225" s="32"/>
      <c r="I225" s="32"/>
      <c r="J225" s="32"/>
    </row>
    <row r="226" spans="1:28" ht="8.25" customHeight="1" x14ac:dyDescent="0.25">
      <c r="G226" s="32"/>
      <c r="H226" s="32"/>
      <c r="I226" s="32"/>
      <c r="J226" s="32"/>
    </row>
    <row r="227" spans="1:28" ht="10.5" customHeight="1" x14ac:dyDescent="0.25">
      <c r="A227" s="30">
        <v>5</v>
      </c>
      <c r="C227" s="31">
        <v>190108</v>
      </c>
      <c r="D227" s="31"/>
      <c r="E227" s="31"/>
      <c r="F227" s="31"/>
      <c r="G227" s="32" t="s">
        <v>90</v>
      </c>
      <c r="H227" s="32"/>
      <c r="I227" s="32"/>
      <c r="J227" s="32"/>
      <c r="K227" s="33">
        <v>190108</v>
      </c>
      <c r="L227" s="34" t="s">
        <v>22</v>
      </c>
      <c r="M227" s="35">
        <v>0.38</v>
      </c>
      <c r="N227" s="35">
        <v>0</v>
      </c>
      <c r="O227" s="36">
        <v>0.16</v>
      </c>
      <c r="P227" s="35">
        <v>0</v>
      </c>
      <c r="Q227" s="35">
        <v>0</v>
      </c>
      <c r="R227" s="35">
        <v>0</v>
      </c>
      <c r="S227" s="35">
        <v>0</v>
      </c>
      <c r="T227" s="35">
        <v>0</v>
      </c>
      <c r="U227" s="36">
        <v>0</v>
      </c>
      <c r="V227" s="35">
        <v>0</v>
      </c>
      <c r="W227" s="35">
        <v>0</v>
      </c>
      <c r="X227" s="35">
        <v>0</v>
      </c>
      <c r="Y227" s="35">
        <v>0</v>
      </c>
      <c r="Z227" s="35">
        <v>0.22</v>
      </c>
      <c r="AA227" s="35"/>
      <c r="AB227" s="35"/>
    </row>
    <row r="228" spans="1:28" ht="6" customHeight="1" x14ac:dyDescent="0.25">
      <c r="G228" s="32"/>
      <c r="H228" s="32"/>
      <c r="I228" s="32"/>
      <c r="J228" s="32"/>
    </row>
    <row r="229" spans="1:28" ht="10.5" customHeight="1" x14ac:dyDescent="0.25">
      <c r="A229" s="30">
        <v>5</v>
      </c>
      <c r="C229" s="31">
        <v>190124</v>
      </c>
      <c r="D229" s="31"/>
      <c r="E229" s="31"/>
      <c r="F229" s="31"/>
      <c r="G229" s="32" t="s">
        <v>91</v>
      </c>
      <c r="H229" s="32"/>
      <c r="I229" s="32"/>
      <c r="J229" s="32"/>
      <c r="K229" s="33">
        <v>190124</v>
      </c>
      <c r="L229" s="34" t="s">
        <v>22</v>
      </c>
      <c r="M229" s="35">
        <v>5.5</v>
      </c>
      <c r="N229" s="35">
        <v>0</v>
      </c>
      <c r="O229" s="36">
        <v>0.73</v>
      </c>
      <c r="P229" s="35">
        <v>3.54</v>
      </c>
      <c r="Q229" s="35">
        <v>0</v>
      </c>
      <c r="R229" s="35">
        <v>0.56999999999999995</v>
      </c>
      <c r="S229" s="35">
        <v>0</v>
      </c>
      <c r="T229" s="35">
        <v>0</v>
      </c>
      <c r="U229" s="36">
        <v>0</v>
      </c>
      <c r="V229" s="35">
        <v>0</v>
      </c>
      <c r="W229" s="35">
        <v>0</v>
      </c>
      <c r="X229" s="35">
        <v>0</v>
      </c>
      <c r="Y229" s="35">
        <v>0</v>
      </c>
      <c r="Z229" s="35">
        <v>0.66</v>
      </c>
      <c r="AA229" s="35"/>
      <c r="AB229" s="35"/>
    </row>
    <row r="230" spans="1:28" ht="6" customHeight="1" x14ac:dyDescent="0.25">
      <c r="G230" s="32"/>
      <c r="H230" s="32"/>
      <c r="I230" s="32"/>
      <c r="J230" s="32"/>
    </row>
    <row r="231" spans="1:28" ht="8.25" customHeight="1" x14ac:dyDescent="0.25">
      <c r="G231" s="32"/>
      <c r="H231" s="32"/>
      <c r="I231" s="32"/>
      <c r="J231" s="32"/>
    </row>
    <row r="232" spans="1:28" ht="10.5" customHeight="1" x14ac:dyDescent="0.25">
      <c r="A232" s="30">
        <v>5</v>
      </c>
      <c r="C232" s="31">
        <v>209133</v>
      </c>
      <c r="D232" s="31"/>
      <c r="E232" s="31"/>
      <c r="F232" s="31"/>
      <c r="G232" s="32" t="s">
        <v>92</v>
      </c>
      <c r="H232" s="32"/>
      <c r="I232" s="32"/>
      <c r="J232" s="32"/>
      <c r="K232" s="33">
        <v>209133</v>
      </c>
      <c r="L232" s="34" t="s">
        <v>22</v>
      </c>
      <c r="M232" s="35">
        <v>7.12</v>
      </c>
      <c r="N232" s="35">
        <v>0.11</v>
      </c>
      <c r="O232" s="36">
        <v>0</v>
      </c>
      <c r="P232" s="35">
        <v>0</v>
      </c>
      <c r="Q232" s="35">
        <v>0.54</v>
      </c>
      <c r="R232" s="35">
        <v>2.57</v>
      </c>
      <c r="S232" s="35">
        <v>0</v>
      </c>
      <c r="T232" s="35">
        <v>0</v>
      </c>
      <c r="U232" s="36">
        <v>0</v>
      </c>
      <c r="V232" s="35">
        <v>0.86</v>
      </c>
      <c r="W232" s="35">
        <v>1.29</v>
      </c>
      <c r="X232" s="35">
        <v>0</v>
      </c>
      <c r="Y232" s="35">
        <v>0</v>
      </c>
      <c r="Z232" s="35">
        <v>1.75</v>
      </c>
      <c r="AA232" s="35"/>
      <c r="AB232" s="35"/>
    </row>
    <row r="233" spans="1:28" ht="6" customHeight="1" x14ac:dyDescent="0.25">
      <c r="G233" s="32"/>
      <c r="H233" s="32"/>
      <c r="I233" s="32"/>
      <c r="J233" s="32"/>
    </row>
    <row r="234" spans="1:28" ht="8.25" customHeight="1" x14ac:dyDescent="0.25">
      <c r="G234" s="32"/>
      <c r="H234" s="32"/>
      <c r="I234" s="32"/>
      <c r="J234" s="32"/>
    </row>
    <row r="235" spans="1:28" ht="10.5" customHeight="1" x14ac:dyDescent="0.25">
      <c r="A235" s="30">
        <v>5</v>
      </c>
      <c r="C235" s="31">
        <v>209138</v>
      </c>
      <c r="D235" s="31"/>
      <c r="E235" s="31"/>
      <c r="F235" s="31"/>
      <c r="G235" s="32" t="s">
        <v>93</v>
      </c>
      <c r="H235" s="32"/>
      <c r="I235" s="32"/>
      <c r="J235" s="32"/>
      <c r="K235" s="33">
        <v>209138</v>
      </c>
      <c r="L235" s="34" t="s">
        <v>22</v>
      </c>
      <c r="M235" s="35">
        <v>13.48</v>
      </c>
      <c r="N235" s="35">
        <v>0</v>
      </c>
      <c r="O235" s="36">
        <v>2.27</v>
      </c>
      <c r="P235" s="35">
        <v>0</v>
      </c>
      <c r="Q235" s="35">
        <v>0</v>
      </c>
      <c r="R235" s="35">
        <v>1.85</v>
      </c>
      <c r="S235" s="35">
        <v>0</v>
      </c>
      <c r="T235" s="35">
        <v>0</v>
      </c>
      <c r="U235" s="36">
        <v>5.16</v>
      </c>
      <c r="V235" s="35">
        <v>0</v>
      </c>
      <c r="W235" s="35">
        <v>0</v>
      </c>
      <c r="X235" s="35">
        <v>0</v>
      </c>
      <c r="Y235" s="35">
        <v>0</v>
      </c>
      <c r="Z235" s="35">
        <v>4.2</v>
      </c>
      <c r="AA235" s="35"/>
      <c r="AB235" s="35"/>
    </row>
    <row r="236" spans="1:28" ht="6" customHeight="1" x14ac:dyDescent="0.25">
      <c r="G236" s="32"/>
      <c r="H236" s="32"/>
      <c r="I236" s="32"/>
      <c r="J236" s="32"/>
    </row>
    <row r="237" spans="1:28" ht="8.25" customHeight="1" x14ac:dyDescent="0.25">
      <c r="G237" s="32"/>
      <c r="H237" s="32"/>
      <c r="I237" s="32"/>
      <c r="J237" s="32"/>
    </row>
    <row r="238" spans="1:28" ht="10.5" customHeight="1" x14ac:dyDescent="0.25">
      <c r="A238" s="30">
        <v>5</v>
      </c>
      <c r="C238" s="31">
        <v>209139</v>
      </c>
      <c r="D238" s="31"/>
      <c r="E238" s="31"/>
      <c r="F238" s="31"/>
      <c r="G238" s="32" t="s">
        <v>98</v>
      </c>
      <c r="H238" s="32"/>
      <c r="I238" s="32"/>
      <c r="J238" s="32"/>
      <c r="K238" s="33">
        <v>209139</v>
      </c>
      <c r="L238" s="34" t="s">
        <v>22</v>
      </c>
      <c r="M238" s="35">
        <v>1.7</v>
      </c>
      <c r="N238" s="35">
        <v>0</v>
      </c>
      <c r="O238" s="36">
        <v>1.1200000000000001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6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0.57999999999999996</v>
      </c>
      <c r="AA238" s="35"/>
      <c r="AB238" s="35"/>
    </row>
    <row r="239" spans="1:28" ht="6" customHeight="1" x14ac:dyDescent="0.25">
      <c r="G239" s="32"/>
      <c r="H239" s="32"/>
      <c r="I239" s="32"/>
      <c r="J239" s="32"/>
    </row>
    <row r="240" spans="1:28" ht="8.25" customHeight="1" x14ac:dyDescent="0.25">
      <c r="G240" s="32"/>
      <c r="H240" s="32"/>
      <c r="I240" s="32"/>
      <c r="J240" s="32"/>
    </row>
    <row r="241" spans="1:28" ht="8.25" customHeight="1" x14ac:dyDescent="0.25">
      <c r="G241" s="32"/>
      <c r="H241" s="32"/>
      <c r="I241" s="32"/>
      <c r="J241" s="32"/>
    </row>
    <row r="242" spans="1:28" ht="10.5" customHeight="1" x14ac:dyDescent="0.25">
      <c r="A242" s="30">
        <v>5</v>
      </c>
      <c r="C242" s="31">
        <v>211714</v>
      </c>
      <c r="D242" s="31"/>
      <c r="E242" s="31"/>
      <c r="F242" s="31"/>
      <c r="G242" s="32" t="s">
        <v>99</v>
      </c>
      <c r="H242" s="32"/>
      <c r="I242" s="32"/>
      <c r="J242" s="32"/>
      <c r="K242" s="33">
        <v>211714</v>
      </c>
      <c r="L242" s="34" t="s">
        <v>22</v>
      </c>
      <c r="M242" s="35">
        <v>0.17</v>
      </c>
      <c r="N242" s="35">
        <v>0</v>
      </c>
      <c r="O242" s="36">
        <v>0</v>
      </c>
      <c r="P242" s="35">
        <v>0</v>
      </c>
      <c r="Q242" s="35">
        <v>0</v>
      </c>
      <c r="R242" s="35">
        <v>0</v>
      </c>
      <c r="S242" s="35">
        <v>0</v>
      </c>
      <c r="T242" s="35">
        <v>0</v>
      </c>
      <c r="U242" s="36">
        <v>0</v>
      </c>
      <c r="V242" s="35">
        <v>0</v>
      </c>
      <c r="W242" s="35">
        <v>0</v>
      </c>
      <c r="X242" s="35">
        <v>0</v>
      </c>
      <c r="Y242" s="35">
        <v>0</v>
      </c>
      <c r="Z242" s="35">
        <v>0.17</v>
      </c>
      <c r="AA242" s="35"/>
      <c r="AB242" s="35"/>
    </row>
    <row r="243" spans="1:28" ht="6" customHeight="1" x14ac:dyDescent="0.25">
      <c r="G243" s="32"/>
      <c r="H243" s="32"/>
      <c r="I243" s="32"/>
      <c r="J243" s="32"/>
    </row>
    <row r="244" spans="1:28" ht="8.25" customHeight="1" x14ac:dyDescent="0.25">
      <c r="G244" s="32"/>
      <c r="H244" s="32"/>
      <c r="I244" s="32"/>
      <c r="J244" s="32"/>
    </row>
    <row r="245" spans="1:28" ht="10.5" customHeight="1" x14ac:dyDescent="0.25">
      <c r="A245" s="30">
        <v>5</v>
      </c>
      <c r="C245" s="31">
        <v>221965</v>
      </c>
      <c r="D245" s="31"/>
      <c r="E245" s="31"/>
      <c r="F245" s="31"/>
      <c r="G245" s="32" t="s">
        <v>100</v>
      </c>
      <c r="H245" s="32"/>
      <c r="I245" s="32"/>
      <c r="J245" s="32"/>
      <c r="K245" s="33">
        <v>221965</v>
      </c>
      <c r="L245" s="34" t="s">
        <v>22</v>
      </c>
      <c r="M245" s="35">
        <v>0.15</v>
      </c>
      <c r="N245" s="35">
        <v>0</v>
      </c>
      <c r="O245" s="36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6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0.15</v>
      </c>
      <c r="AA245" s="35"/>
      <c r="AB245" s="35"/>
    </row>
    <row r="246" spans="1:28" ht="6" customHeight="1" x14ac:dyDescent="0.25">
      <c r="G246" s="32"/>
      <c r="H246" s="32"/>
      <c r="I246" s="32"/>
      <c r="J246" s="32"/>
    </row>
    <row r="247" spans="1:28" ht="8.25" customHeight="1" x14ac:dyDescent="0.25">
      <c r="G247" s="32"/>
      <c r="H247" s="32"/>
      <c r="I247" s="32"/>
      <c r="J247" s="32"/>
    </row>
    <row r="248" spans="1:28" ht="10.5" customHeight="1" x14ac:dyDescent="0.25">
      <c r="A248" s="30">
        <v>5</v>
      </c>
      <c r="C248" s="31">
        <v>224119</v>
      </c>
      <c r="D248" s="31"/>
      <c r="E248" s="31"/>
      <c r="F248" s="31"/>
      <c r="G248" s="32" t="s">
        <v>94</v>
      </c>
      <c r="H248" s="32"/>
      <c r="I248" s="32"/>
      <c r="J248" s="32"/>
      <c r="K248" s="33">
        <v>224119</v>
      </c>
      <c r="L248" s="34" t="s">
        <v>22</v>
      </c>
      <c r="M248" s="35">
        <v>10.34</v>
      </c>
      <c r="N248" s="35">
        <v>0</v>
      </c>
      <c r="O248" s="36">
        <v>0</v>
      </c>
      <c r="P248" s="35">
        <v>0</v>
      </c>
      <c r="Q248" s="35">
        <v>0</v>
      </c>
      <c r="R248" s="35">
        <v>0</v>
      </c>
      <c r="S248" s="35">
        <v>0</v>
      </c>
      <c r="T248" s="35">
        <v>3.98</v>
      </c>
      <c r="U248" s="36">
        <v>0</v>
      </c>
      <c r="V248" s="35">
        <v>0</v>
      </c>
      <c r="W248" s="35">
        <v>0</v>
      </c>
      <c r="X248" s="35">
        <v>0</v>
      </c>
      <c r="Y248" s="35">
        <v>0</v>
      </c>
      <c r="Z248" s="35">
        <v>6.36</v>
      </c>
      <c r="AA248" s="35"/>
      <c r="AB248" s="35"/>
    </row>
    <row r="249" spans="1:28" ht="6" customHeight="1" x14ac:dyDescent="0.25">
      <c r="G249" s="32"/>
      <c r="H249" s="32"/>
      <c r="I249" s="32"/>
      <c r="J249" s="32"/>
    </row>
    <row r="250" spans="1:28" ht="8.25" customHeight="1" x14ac:dyDescent="0.25">
      <c r="G250" s="32"/>
      <c r="H250" s="32"/>
      <c r="I250" s="32"/>
      <c r="J250" s="32"/>
    </row>
    <row r="251" spans="1:28" ht="10.5" customHeight="1" x14ac:dyDescent="0.25">
      <c r="A251" s="30">
        <v>5</v>
      </c>
      <c r="C251" s="31">
        <v>228911</v>
      </c>
      <c r="D251" s="31"/>
      <c r="E251" s="31"/>
      <c r="F251" s="31"/>
      <c r="G251" s="32" t="s">
        <v>95</v>
      </c>
      <c r="H251" s="32"/>
      <c r="I251" s="32"/>
      <c r="J251" s="32"/>
      <c r="K251" s="33">
        <v>228911</v>
      </c>
      <c r="L251" s="34" t="s">
        <v>22</v>
      </c>
      <c r="M251" s="35">
        <v>0</v>
      </c>
      <c r="N251" s="35">
        <v>0</v>
      </c>
      <c r="O251" s="36">
        <v>0</v>
      </c>
      <c r="P251" s="35">
        <v>0</v>
      </c>
      <c r="Q251" s="35">
        <v>0</v>
      </c>
      <c r="R251" s="35">
        <v>0</v>
      </c>
      <c r="S251" s="35">
        <v>0</v>
      </c>
      <c r="T251" s="35">
        <v>0</v>
      </c>
      <c r="U251" s="36">
        <v>0</v>
      </c>
      <c r="V251" s="35">
        <v>0</v>
      </c>
      <c r="W251" s="35">
        <v>0</v>
      </c>
      <c r="X251" s="35">
        <v>0</v>
      </c>
      <c r="Y251" s="35">
        <v>0</v>
      </c>
      <c r="Z251" s="35">
        <v>0</v>
      </c>
      <c r="AA251" s="35"/>
      <c r="AB251" s="35"/>
    </row>
    <row r="252" spans="1:28" ht="6" customHeight="1" x14ac:dyDescent="0.25">
      <c r="G252" s="32"/>
      <c r="H252" s="32"/>
      <c r="I252" s="32"/>
      <c r="J252" s="32"/>
    </row>
    <row r="253" spans="1:28" ht="8.25" customHeight="1" x14ac:dyDescent="0.25">
      <c r="G253" s="32"/>
      <c r="H253" s="32"/>
      <c r="I253" s="32"/>
      <c r="J253" s="32"/>
    </row>
    <row r="254" spans="1:28" ht="8.25" customHeight="1" x14ac:dyDescent="0.25">
      <c r="G254" s="32"/>
      <c r="H254" s="32"/>
      <c r="I254" s="32"/>
      <c r="J254" s="32"/>
    </row>
    <row r="255" spans="1:28" ht="8.25" customHeight="1" x14ac:dyDescent="0.25">
      <c r="G255" s="32"/>
      <c r="H255" s="32"/>
      <c r="I255" s="32"/>
      <c r="J255" s="32"/>
    </row>
    <row r="256" spans="1:28" ht="10.5" customHeight="1" x14ac:dyDescent="0.25">
      <c r="A256" s="30">
        <v>5</v>
      </c>
      <c r="C256" s="31">
        <v>245060</v>
      </c>
      <c r="D256" s="31"/>
      <c r="E256" s="31"/>
      <c r="F256" s="31"/>
      <c r="G256" s="32" t="s">
        <v>101</v>
      </c>
      <c r="H256" s="32"/>
      <c r="I256" s="32"/>
      <c r="J256" s="32"/>
      <c r="K256" s="33">
        <v>245060</v>
      </c>
      <c r="L256" s="34" t="s">
        <v>22</v>
      </c>
      <c r="M256" s="35">
        <v>2.42</v>
      </c>
      <c r="N256" s="35">
        <v>0</v>
      </c>
      <c r="O256" s="36">
        <v>0.42</v>
      </c>
      <c r="P256" s="35">
        <v>0</v>
      </c>
      <c r="Q256" s="35">
        <v>0</v>
      </c>
      <c r="R256" s="35">
        <v>0</v>
      </c>
      <c r="S256" s="35">
        <v>0</v>
      </c>
      <c r="T256" s="35">
        <v>0</v>
      </c>
      <c r="U256" s="36">
        <v>0</v>
      </c>
      <c r="V256" s="35">
        <v>0</v>
      </c>
      <c r="W256" s="35">
        <v>0</v>
      </c>
      <c r="X256" s="35">
        <v>0</v>
      </c>
      <c r="Y256" s="35">
        <v>0</v>
      </c>
      <c r="Z256" s="35">
        <v>2</v>
      </c>
      <c r="AA256" s="35"/>
      <c r="AB256" s="35"/>
    </row>
    <row r="257" spans="1:28" ht="6" customHeight="1" x14ac:dyDescent="0.25">
      <c r="G257" s="32"/>
      <c r="H257" s="32"/>
      <c r="I257" s="32"/>
      <c r="J257" s="32"/>
    </row>
    <row r="258" spans="1:28" ht="8.25" customHeight="1" x14ac:dyDescent="0.25">
      <c r="G258" s="32"/>
      <c r="H258" s="32"/>
      <c r="I258" s="32"/>
      <c r="J258" s="32"/>
    </row>
    <row r="259" spans="1:28" ht="10.5" customHeight="1" x14ac:dyDescent="0.25">
      <c r="A259" s="30">
        <v>5</v>
      </c>
      <c r="C259" s="31">
        <v>245284</v>
      </c>
      <c r="D259" s="31"/>
      <c r="E259" s="31"/>
      <c r="F259" s="31"/>
      <c r="G259" s="32" t="s">
        <v>96</v>
      </c>
      <c r="H259" s="32"/>
      <c r="I259" s="32"/>
      <c r="J259" s="32"/>
      <c r="K259" s="33">
        <v>245284</v>
      </c>
      <c r="L259" s="34" t="s">
        <v>22</v>
      </c>
      <c r="M259" s="35">
        <v>0.72</v>
      </c>
      <c r="N259" s="35">
        <v>0</v>
      </c>
      <c r="O259" s="36">
        <v>0</v>
      </c>
      <c r="P259" s="35">
        <v>0</v>
      </c>
      <c r="Q259" s="35">
        <v>1.08</v>
      </c>
      <c r="R259" s="35">
        <v>0</v>
      </c>
      <c r="S259" s="35">
        <v>0</v>
      </c>
      <c r="T259" s="35">
        <v>0</v>
      </c>
      <c r="U259" s="36">
        <v>0</v>
      </c>
      <c r="V259" s="35">
        <v>0</v>
      </c>
      <c r="W259" s="35">
        <v>0</v>
      </c>
      <c r="X259" s="35">
        <v>0</v>
      </c>
      <c r="Y259" s="35">
        <v>0</v>
      </c>
      <c r="Z259" s="35">
        <v>-0.36</v>
      </c>
      <c r="AA259" s="35"/>
      <c r="AB259" s="35"/>
    </row>
    <row r="260" spans="1:28" ht="6" customHeight="1" x14ac:dyDescent="0.25">
      <c r="G260" s="32"/>
      <c r="H260" s="32"/>
      <c r="I260" s="32"/>
      <c r="J260" s="32"/>
    </row>
    <row r="261" spans="1:28" ht="8.25" customHeight="1" x14ac:dyDescent="0.25">
      <c r="G261" s="32"/>
      <c r="H261" s="32"/>
      <c r="I261" s="32"/>
      <c r="J261" s="32"/>
    </row>
    <row r="262" spans="1:28" ht="8.25" customHeight="1" x14ac:dyDescent="0.25">
      <c r="G262" s="32"/>
      <c r="H262" s="32"/>
      <c r="I262" s="32"/>
      <c r="J262" s="32"/>
    </row>
    <row r="263" spans="1:28" ht="10.5" customHeight="1" x14ac:dyDescent="0.25">
      <c r="A263" s="30">
        <v>5</v>
      </c>
      <c r="C263" s="31">
        <v>245285</v>
      </c>
      <c r="D263" s="31"/>
      <c r="E263" s="31"/>
      <c r="F263" s="31"/>
      <c r="G263" s="32" t="s">
        <v>97</v>
      </c>
      <c r="H263" s="32"/>
      <c r="I263" s="32"/>
      <c r="J263" s="32"/>
      <c r="K263" s="33">
        <v>245285</v>
      </c>
      <c r="L263" s="34" t="s">
        <v>22</v>
      </c>
      <c r="M263" s="35">
        <v>1.93</v>
      </c>
      <c r="N263" s="35">
        <v>0</v>
      </c>
      <c r="O263" s="36">
        <v>0</v>
      </c>
      <c r="P263" s="35">
        <v>0</v>
      </c>
      <c r="Q263" s="35">
        <v>2.9</v>
      </c>
      <c r="R263" s="35">
        <v>0</v>
      </c>
      <c r="S263" s="35">
        <v>0</v>
      </c>
      <c r="T263" s="35">
        <v>0</v>
      </c>
      <c r="U263" s="36">
        <v>0</v>
      </c>
      <c r="V263" s="35">
        <v>0</v>
      </c>
      <c r="W263" s="35">
        <v>0</v>
      </c>
      <c r="X263" s="35">
        <v>0</v>
      </c>
      <c r="Y263" s="35">
        <v>0</v>
      </c>
      <c r="Z263" s="35">
        <v>-0.97</v>
      </c>
      <c r="AA263" s="35"/>
      <c r="AB263" s="35"/>
    </row>
    <row r="264" spans="1:28" ht="6" customHeight="1" x14ac:dyDescent="0.25">
      <c r="G264" s="32"/>
      <c r="H264" s="32"/>
      <c r="I264" s="32"/>
      <c r="J264" s="32"/>
    </row>
    <row r="265" spans="1:28" ht="8.25" customHeight="1" x14ac:dyDescent="0.25">
      <c r="G265" s="32"/>
      <c r="H265" s="32"/>
      <c r="I265" s="32"/>
      <c r="J265" s="32"/>
    </row>
    <row r="266" spans="1:28" ht="10.5" customHeight="1" x14ac:dyDescent="0.25">
      <c r="A266" s="30">
        <v>5</v>
      </c>
      <c r="C266" s="31">
        <v>245586</v>
      </c>
      <c r="D266" s="31"/>
      <c r="E266" s="31"/>
      <c r="F266" s="31"/>
      <c r="G266" s="32" t="s">
        <v>102</v>
      </c>
      <c r="H266" s="32"/>
      <c r="I266" s="32"/>
      <c r="J266" s="32"/>
      <c r="K266" s="33">
        <v>245586</v>
      </c>
      <c r="L266" s="34" t="s">
        <v>22</v>
      </c>
      <c r="M266" s="35">
        <v>2.36</v>
      </c>
      <c r="N266" s="35">
        <v>0</v>
      </c>
      <c r="O266" s="36">
        <v>0.73</v>
      </c>
      <c r="P266" s="35">
        <v>0</v>
      </c>
      <c r="Q266" s="35">
        <v>0</v>
      </c>
      <c r="R266" s="35">
        <v>0.82</v>
      </c>
      <c r="S266" s="35">
        <v>0</v>
      </c>
      <c r="T266" s="35">
        <v>0</v>
      </c>
      <c r="U266" s="36">
        <v>0</v>
      </c>
      <c r="V266" s="35">
        <v>0</v>
      </c>
      <c r="W266" s="35">
        <v>0</v>
      </c>
      <c r="X266" s="35">
        <v>0</v>
      </c>
      <c r="Y266" s="35">
        <v>0</v>
      </c>
      <c r="Z266" s="35">
        <v>0.81</v>
      </c>
      <c r="AA266" s="35"/>
      <c r="AB266" s="35"/>
    </row>
    <row r="267" spans="1:28" ht="6" customHeight="1" x14ac:dyDescent="0.25">
      <c r="G267" s="32"/>
      <c r="H267" s="32"/>
      <c r="I267" s="32"/>
      <c r="J267" s="32"/>
    </row>
    <row r="268" spans="1:28" ht="8.25" customHeight="1" x14ac:dyDescent="0.25">
      <c r="G268" s="32"/>
      <c r="H268" s="32"/>
      <c r="I268" s="32"/>
      <c r="J268" s="32"/>
    </row>
    <row r="269" spans="1:28" ht="8.25" customHeight="1" x14ac:dyDescent="0.25">
      <c r="G269" s="32"/>
      <c r="H269" s="32"/>
      <c r="I269" s="32"/>
      <c r="J269" s="32"/>
    </row>
    <row r="270" spans="1:28" ht="10.5" customHeight="1" x14ac:dyDescent="0.25">
      <c r="A270" s="30">
        <v>5</v>
      </c>
      <c r="C270" s="31">
        <v>263303</v>
      </c>
      <c r="D270" s="31"/>
      <c r="E270" s="31"/>
      <c r="F270" s="31"/>
      <c r="G270" s="32" t="s">
        <v>115</v>
      </c>
      <c r="H270" s="32"/>
      <c r="I270" s="32"/>
      <c r="J270" s="32"/>
      <c r="K270" s="33">
        <v>263303</v>
      </c>
      <c r="L270" s="34" t="s">
        <v>22</v>
      </c>
      <c r="M270" s="35">
        <v>11.36</v>
      </c>
      <c r="N270" s="35">
        <v>0</v>
      </c>
      <c r="O270" s="36">
        <v>3.78</v>
      </c>
      <c r="P270" s="35">
        <v>0</v>
      </c>
      <c r="Q270" s="35">
        <v>0</v>
      </c>
      <c r="R270" s="35">
        <v>0</v>
      </c>
      <c r="S270" s="35">
        <v>0</v>
      </c>
      <c r="T270" s="35">
        <v>0</v>
      </c>
      <c r="U270" s="36">
        <v>0</v>
      </c>
      <c r="V270" s="35">
        <v>0</v>
      </c>
      <c r="W270" s="35">
        <v>0</v>
      </c>
      <c r="X270" s="35">
        <v>0</v>
      </c>
      <c r="Y270" s="35">
        <v>0</v>
      </c>
      <c r="Z270" s="35">
        <v>7.58</v>
      </c>
      <c r="AA270" s="35"/>
      <c r="AB270" s="35"/>
    </row>
    <row r="271" spans="1:28" ht="6" customHeight="1" x14ac:dyDescent="0.25">
      <c r="G271" s="32"/>
      <c r="H271" s="32"/>
      <c r="I271" s="32"/>
      <c r="J271" s="32"/>
    </row>
    <row r="272" spans="1:28" ht="8.25" customHeight="1" x14ac:dyDescent="0.25">
      <c r="G272" s="32"/>
      <c r="H272" s="32"/>
      <c r="I272" s="32"/>
      <c r="J272" s="32"/>
    </row>
    <row r="273" spans="1:28" ht="10.5" customHeight="1" x14ac:dyDescent="0.25">
      <c r="A273" s="30">
        <v>5</v>
      </c>
      <c r="C273" s="31">
        <v>263845</v>
      </c>
      <c r="D273" s="31"/>
      <c r="E273" s="31"/>
      <c r="F273" s="31"/>
      <c r="G273" s="32" t="s">
        <v>103</v>
      </c>
      <c r="H273" s="32"/>
      <c r="I273" s="32"/>
      <c r="J273" s="32"/>
      <c r="K273" s="33">
        <v>263845</v>
      </c>
      <c r="L273" s="34" t="s">
        <v>22</v>
      </c>
      <c r="M273" s="35">
        <v>10.7</v>
      </c>
      <c r="N273" s="35">
        <v>0</v>
      </c>
      <c r="O273" s="36">
        <v>0</v>
      </c>
      <c r="P273" s="35">
        <v>0</v>
      </c>
      <c r="Q273" s="35">
        <v>0</v>
      </c>
      <c r="R273" s="35">
        <v>0</v>
      </c>
      <c r="S273" s="35">
        <v>0</v>
      </c>
      <c r="T273" s="35">
        <v>0</v>
      </c>
      <c r="U273" s="36">
        <v>0</v>
      </c>
      <c r="V273" s="35">
        <v>0</v>
      </c>
      <c r="W273" s="35">
        <v>0</v>
      </c>
      <c r="X273" s="35">
        <v>3.1</v>
      </c>
      <c r="Y273" s="35">
        <v>0</v>
      </c>
      <c r="Z273" s="35">
        <v>7.6</v>
      </c>
      <c r="AA273" s="35"/>
      <c r="AB273" s="35"/>
    </row>
    <row r="274" spans="1:28" ht="6" customHeight="1" x14ac:dyDescent="0.25">
      <c r="G274" s="32"/>
      <c r="H274" s="32"/>
      <c r="I274" s="32"/>
      <c r="J274" s="32"/>
    </row>
    <row r="275" spans="1:28" ht="8.25" customHeight="1" x14ac:dyDescent="0.25">
      <c r="G275" s="32"/>
      <c r="H275" s="32"/>
      <c r="I275" s="32"/>
      <c r="J275" s="32"/>
    </row>
    <row r="276" spans="1:28" ht="10.5" customHeight="1" x14ac:dyDescent="0.25">
      <c r="A276" s="30">
        <v>5</v>
      </c>
      <c r="C276" s="31">
        <v>264911</v>
      </c>
      <c r="D276" s="31"/>
      <c r="E276" s="31"/>
      <c r="F276" s="31"/>
      <c r="G276" s="32" t="s">
        <v>104</v>
      </c>
      <c r="H276" s="32"/>
      <c r="I276" s="32"/>
      <c r="J276" s="32"/>
      <c r="K276" s="33">
        <v>264911</v>
      </c>
      <c r="L276" s="34" t="s">
        <v>22</v>
      </c>
      <c r="M276" s="35">
        <v>0.55000000000000004</v>
      </c>
      <c r="N276" s="35">
        <v>0</v>
      </c>
      <c r="O276" s="36">
        <v>0</v>
      </c>
      <c r="P276" s="35">
        <v>0</v>
      </c>
      <c r="Q276" s="35">
        <v>0</v>
      </c>
      <c r="R276" s="35">
        <v>0</v>
      </c>
      <c r="S276" s="35">
        <v>0</v>
      </c>
      <c r="T276" s="35">
        <v>0</v>
      </c>
      <c r="U276" s="36">
        <v>0</v>
      </c>
      <c r="V276" s="35">
        <v>0</v>
      </c>
      <c r="W276" s="35">
        <v>0</v>
      </c>
      <c r="X276" s="35">
        <v>0</v>
      </c>
      <c r="Y276" s="35">
        <v>0</v>
      </c>
      <c r="Z276" s="35">
        <v>0.55000000000000004</v>
      </c>
      <c r="AA276" s="35"/>
      <c r="AB276" s="35"/>
    </row>
    <row r="277" spans="1:28" ht="6" customHeight="1" x14ac:dyDescent="0.25">
      <c r="G277" s="32"/>
      <c r="H277" s="32"/>
      <c r="I277" s="32"/>
      <c r="J277" s="32"/>
    </row>
    <row r="278" spans="1:28" ht="10.5" customHeight="1" x14ac:dyDescent="0.25">
      <c r="A278" s="30">
        <v>5</v>
      </c>
      <c r="C278" s="31">
        <v>276028</v>
      </c>
      <c r="D278" s="31"/>
      <c r="E278" s="31"/>
      <c r="F278" s="31"/>
      <c r="G278" s="32" t="s">
        <v>299</v>
      </c>
      <c r="H278" s="32"/>
      <c r="I278" s="32"/>
      <c r="J278" s="32"/>
      <c r="K278" s="33">
        <v>276028</v>
      </c>
      <c r="L278" s="34" t="s">
        <v>22</v>
      </c>
      <c r="M278" s="35">
        <v>2.0499999999999998</v>
      </c>
      <c r="N278" s="35">
        <v>0</v>
      </c>
      <c r="O278" s="36">
        <v>0.86</v>
      </c>
      <c r="P278" s="35">
        <v>0</v>
      </c>
      <c r="Q278" s="35">
        <v>0</v>
      </c>
      <c r="R278" s="35">
        <v>0.18</v>
      </c>
      <c r="S278" s="35">
        <v>0</v>
      </c>
      <c r="T278" s="35">
        <v>0</v>
      </c>
      <c r="U278" s="36">
        <v>0</v>
      </c>
      <c r="V278" s="35">
        <v>0</v>
      </c>
      <c r="W278" s="35">
        <v>0</v>
      </c>
      <c r="X278" s="35">
        <v>0</v>
      </c>
      <c r="Y278" s="35">
        <v>0</v>
      </c>
      <c r="Z278" s="35">
        <v>1.01</v>
      </c>
      <c r="AA278" s="35"/>
      <c r="AB278" s="35"/>
    </row>
    <row r="279" spans="1:28" ht="6" customHeight="1" x14ac:dyDescent="0.25">
      <c r="G279" s="32"/>
      <c r="H279" s="32"/>
      <c r="I279" s="32"/>
      <c r="J279" s="32"/>
    </row>
    <row r="280" spans="1:28" ht="8.25" customHeight="1" x14ac:dyDescent="0.25">
      <c r="G280" s="32"/>
      <c r="H280" s="32"/>
      <c r="I280" s="32"/>
      <c r="J280" s="32"/>
    </row>
    <row r="281" spans="1:28" ht="10.5" customHeight="1" x14ac:dyDescent="0.25">
      <c r="A281" s="30">
        <v>5</v>
      </c>
      <c r="C281" s="31">
        <v>276035</v>
      </c>
      <c r="D281" s="31"/>
      <c r="E281" s="31"/>
      <c r="F281" s="31"/>
      <c r="G281" s="32" t="s">
        <v>300</v>
      </c>
      <c r="H281" s="32"/>
      <c r="I281" s="32"/>
      <c r="J281" s="32"/>
      <c r="K281" s="33">
        <v>276035</v>
      </c>
      <c r="L281" s="34" t="s">
        <v>22</v>
      </c>
      <c r="M281" s="35">
        <v>4.5999999999999996</v>
      </c>
      <c r="N281" s="35">
        <v>0</v>
      </c>
      <c r="O281" s="36">
        <v>0.69</v>
      </c>
      <c r="P281" s="35">
        <v>0</v>
      </c>
      <c r="Q281" s="35">
        <v>0.05</v>
      </c>
      <c r="R281" s="35">
        <v>0</v>
      </c>
      <c r="S281" s="35">
        <v>0</v>
      </c>
      <c r="T281" s="35">
        <v>0</v>
      </c>
      <c r="U281" s="36">
        <v>0</v>
      </c>
      <c r="V281" s="35">
        <v>0</v>
      </c>
      <c r="W281" s="35">
        <v>0</v>
      </c>
      <c r="X281" s="35">
        <v>0</v>
      </c>
      <c r="Y281" s="35">
        <v>0</v>
      </c>
      <c r="Z281" s="35">
        <v>3.86</v>
      </c>
      <c r="AA281" s="35"/>
      <c r="AB281" s="35"/>
    </row>
    <row r="282" spans="1:28" ht="6" customHeight="1" x14ac:dyDescent="0.25">
      <c r="G282" s="32"/>
      <c r="H282" s="32"/>
      <c r="I282" s="32"/>
      <c r="J282" s="32"/>
    </row>
    <row r="283" spans="1:28" ht="8.25" customHeight="1" x14ac:dyDescent="0.25">
      <c r="G283" s="32"/>
      <c r="H283" s="32"/>
      <c r="I283" s="32"/>
      <c r="J283" s="32"/>
    </row>
    <row r="284" spans="1:28" ht="8.25" customHeight="1" x14ac:dyDescent="0.25">
      <c r="G284" s="32"/>
      <c r="H284" s="32"/>
      <c r="I284" s="32"/>
      <c r="J284" s="32"/>
    </row>
    <row r="285" spans="1:28" ht="10.5" customHeight="1" x14ac:dyDescent="0.25">
      <c r="A285" s="30">
        <v>5</v>
      </c>
      <c r="C285" s="31">
        <v>276083</v>
      </c>
      <c r="D285" s="31"/>
      <c r="E285" s="31"/>
      <c r="F285" s="31"/>
      <c r="G285" s="32" t="s">
        <v>301</v>
      </c>
      <c r="H285" s="32"/>
      <c r="I285" s="32"/>
      <c r="J285" s="32"/>
      <c r="K285" s="33">
        <v>276083</v>
      </c>
      <c r="L285" s="34" t="s">
        <v>22</v>
      </c>
      <c r="M285" s="35">
        <v>3.57</v>
      </c>
      <c r="N285" s="35">
        <v>0</v>
      </c>
      <c r="O285" s="36">
        <v>0.49</v>
      </c>
      <c r="P285" s="35">
        <v>0</v>
      </c>
      <c r="Q285" s="35">
        <v>0</v>
      </c>
      <c r="R285" s="35">
        <v>7.0000000000000007E-2</v>
      </c>
      <c r="S285" s="35">
        <v>0</v>
      </c>
      <c r="T285" s="35">
        <v>0</v>
      </c>
      <c r="U285" s="36">
        <v>0</v>
      </c>
      <c r="V285" s="35">
        <v>0</v>
      </c>
      <c r="W285" s="35">
        <v>0</v>
      </c>
      <c r="X285" s="35">
        <v>0</v>
      </c>
      <c r="Y285" s="35">
        <v>0</v>
      </c>
      <c r="Z285" s="35">
        <v>3.01</v>
      </c>
      <c r="AA285" s="35"/>
      <c r="AB285" s="35"/>
    </row>
    <row r="286" spans="1:28" ht="6" customHeight="1" x14ac:dyDescent="0.25">
      <c r="G286" s="32"/>
      <c r="H286" s="32"/>
      <c r="I286" s="32"/>
      <c r="J286" s="32"/>
    </row>
    <row r="287" spans="1:28" ht="10.5" customHeight="1" x14ac:dyDescent="0.25">
      <c r="A287" s="30">
        <v>5</v>
      </c>
      <c r="C287" s="31">
        <v>279916</v>
      </c>
      <c r="D287" s="31"/>
      <c r="E287" s="31"/>
      <c r="F287" s="31"/>
      <c r="G287" s="32" t="s">
        <v>116</v>
      </c>
      <c r="H287" s="32"/>
      <c r="I287" s="32"/>
      <c r="J287" s="32"/>
      <c r="K287" s="33">
        <v>279916</v>
      </c>
      <c r="L287" s="34" t="s">
        <v>22</v>
      </c>
      <c r="M287" s="35">
        <v>0.6</v>
      </c>
      <c r="N287" s="35">
        <v>0</v>
      </c>
      <c r="O287" s="36">
        <v>0</v>
      </c>
      <c r="P287" s="35">
        <v>0</v>
      </c>
      <c r="Q287" s="35">
        <v>0</v>
      </c>
      <c r="R287" s="35">
        <v>0</v>
      </c>
      <c r="S287" s="35">
        <v>0</v>
      </c>
      <c r="T287" s="35">
        <v>0</v>
      </c>
      <c r="U287" s="36">
        <v>0</v>
      </c>
      <c r="V287" s="35">
        <v>0</v>
      </c>
      <c r="W287" s="35">
        <v>0</v>
      </c>
      <c r="X287" s="35">
        <v>0</v>
      </c>
      <c r="Y287" s="35">
        <v>0</v>
      </c>
      <c r="Z287" s="35">
        <v>0.6</v>
      </c>
      <c r="AA287" s="35"/>
      <c r="AB287" s="35"/>
    </row>
    <row r="288" spans="1:28" ht="6" customHeight="1" x14ac:dyDescent="0.25">
      <c r="G288" s="32"/>
      <c r="H288" s="32"/>
      <c r="I288" s="32"/>
      <c r="J288" s="32"/>
    </row>
    <row r="289" spans="1:28" ht="8.25" customHeight="1" x14ac:dyDescent="0.25">
      <c r="G289" s="32"/>
      <c r="H289" s="32"/>
      <c r="I289" s="32"/>
      <c r="J289" s="32"/>
    </row>
    <row r="290" spans="1:28" ht="8.25" customHeight="1" x14ac:dyDescent="0.25">
      <c r="G290" s="32"/>
      <c r="H290" s="32"/>
      <c r="I290" s="32"/>
      <c r="J290" s="32"/>
    </row>
    <row r="291" spans="1:28" ht="10.5" customHeight="1" x14ac:dyDescent="0.25">
      <c r="A291" s="30">
        <v>5</v>
      </c>
      <c r="C291" s="31">
        <v>280178</v>
      </c>
      <c r="D291" s="31"/>
      <c r="E291" s="31"/>
      <c r="F291" s="31"/>
      <c r="G291" s="32" t="s">
        <v>117</v>
      </c>
      <c r="H291" s="32"/>
      <c r="I291" s="32"/>
      <c r="J291" s="32"/>
      <c r="K291" s="33">
        <v>280178</v>
      </c>
      <c r="L291" s="34" t="s">
        <v>22</v>
      </c>
      <c r="M291" s="35">
        <v>0.37</v>
      </c>
      <c r="N291" s="35">
        <v>0</v>
      </c>
      <c r="O291" s="36">
        <v>0</v>
      </c>
      <c r="P291" s="35">
        <v>0</v>
      </c>
      <c r="Q291" s="35">
        <v>0</v>
      </c>
      <c r="R291" s="35">
        <v>0</v>
      </c>
      <c r="S291" s="35">
        <v>0</v>
      </c>
      <c r="T291" s="35">
        <v>0</v>
      </c>
      <c r="U291" s="36">
        <v>0</v>
      </c>
      <c r="V291" s="35">
        <v>0</v>
      </c>
      <c r="W291" s="35">
        <v>0</v>
      </c>
      <c r="X291" s="35">
        <v>0</v>
      </c>
      <c r="Y291" s="35">
        <v>0</v>
      </c>
      <c r="Z291" s="35">
        <v>0.37</v>
      </c>
      <c r="AA291" s="35"/>
      <c r="AB291" s="35"/>
    </row>
    <row r="292" spans="1:28" ht="6" customHeight="1" x14ac:dyDescent="0.25">
      <c r="G292" s="32"/>
      <c r="H292" s="32"/>
      <c r="I292" s="32"/>
      <c r="J292" s="32"/>
    </row>
    <row r="293" spans="1:28" ht="8.25" customHeight="1" x14ac:dyDescent="0.25">
      <c r="G293" s="32"/>
      <c r="H293" s="32"/>
      <c r="I293" s="32"/>
      <c r="J293" s="32"/>
    </row>
    <row r="294" spans="1:28" ht="10.5" customHeight="1" x14ac:dyDescent="0.25">
      <c r="A294" s="30">
        <v>5</v>
      </c>
      <c r="C294" s="31">
        <v>280203</v>
      </c>
      <c r="D294" s="31"/>
      <c r="E294" s="31"/>
      <c r="F294" s="31"/>
      <c r="G294" s="32" t="s">
        <v>118</v>
      </c>
      <c r="H294" s="32"/>
      <c r="I294" s="32"/>
      <c r="J294" s="32"/>
      <c r="K294" s="33">
        <v>280203</v>
      </c>
      <c r="L294" s="34" t="s">
        <v>22</v>
      </c>
      <c r="M294" s="35">
        <v>6.97</v>
      </c>
      <c r="N294" s="35">
        <v>0</v>
      </c>
      <c r="O294" s="36">
        <v>0</v>
      </c>
      <c r="P294" s="35">
        <v>0</v>
      </c>
      <c r="Q294" s="35">
        <v>0</v>
      </c>
      <c r="R294" s="35">
        <v>0</v>
      </c>
      <c r="S294" s="35">
        <v>0</v>
      </c>
      <c r="T294" s="35">
        <v>0</v>
      </c>
      <c r="U294" s="36">
        <v>0</v>
      </c>
      <c r="V294" s="35">
        <v>0</v>
      </c>
      <c r="W294" s="35">
        <v>0</v>
      </c>
      <c r="X294" s="35">
        <v>0</v>
      </c>
      <c r="Y294" s="35">
        <v>0</v>
      </c>
      <c r="Z294" s="35">
        <v>6.97</v>
      </c>
      <c r="AA294" s="35"/>
      <c r="AB294" s="35"/>
    </row>
    <row r="295" spans="1:28" ht="6" customHeight="1" x14ac:dyDescent="0.25">
      <c r="G295" s="32"/>
      <c r="H295" s="32"/>
      <c r="I295" s="32"/>
      <c r="J295" s="32"/>
    </row>
    <row r="296" spans="1:28" ht="8.25" customHeight="1" x14ac:dyDescent="0.25">
      <c r="G296" s="32"/>
      <c r="H296" s="32"/>
      <c r="I296" s="32"/>
      <c r="J296" s="32"/>
    </row>
    <row r="297" spans="1:28" ht="10.5" customHeight="1" x14ac:dyDescent="0.25">
      <c r="A297" s="30">
        <v>5</v>
      </c>
      <c r="C297" s="31">
        <v>280288</v>
      </c>
      <c r="D297" s="31"/>
      <c r="E297" s="31"/>
      <c r="F297" s="31"/>
      <c r="G297" s="32" t="s">
        <v>302</v>
      </c>
      <c r="H297" s="32"/>
      <c r="I297" s="32"/>
      <c r="J297" s="32"/>
      <c r="K297" s="33">
        <v>280288</v>
      </c>
      <c r="L297" s="34" t="s">
        <v>22</v>
      </c>
      <c r="M297" s="35">
        <v>3.54</v>
      </c>
      <c r="N297" s="35">
        <v>0</v>
      </c>
      <c r="O297" s="36">
        <v>0</v>
      </c>
      <c r="P297" s="35">
        <v>0</v>
      </c>
      <c r="Q297" s="35">
        <v>0</v>
      </c>
      <c r="R297" s="35">
        <v>0.16</v>
      </c>
      <c r="S297" s="35">
        <v>0</v>
      </c>
      <c r="T297" s="35">
        <v>0</v>
      </c>
      <c r="U297" s="36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3.38</v>
      </c>
      <c r="AA297" s="35"/>
      <c r="AB297" s="35"/>
    </row>
    <row r="298" spans="1:28" ht="6" customHeight="1" x14ac:dyDescent="0.25">
      <c r="G298" s="32"/>
      <c r="H298" s="32"/>
      <c r="I298" s="32"/>
      <c r="J298" s="32"/>
    </row>
    <row r="299" spans="1:28" ht="8.25" customHeight="1" x14ac:dyDescent="0.25">
      <c r="G299" s="32"/>
      <c r="H299" s="32"/>
      <c r="I299" s="32"/>
      <c r="J299" s="32"/>
    </row>
    <row r="300" spans="1:28" ht="8.25" customHeight="1" x14ac:dyDescent="0.25">
      <c r="G300" s="32"/>
      <c r="H300" s="32"/>
      <c r="I300" s="32"/>
      <c r="J300" s="32"/>
    </row>
    <row r="301" spans="1:28" ht="10.5" customHeight="1" x14ac:dyDescent="0.25">
      <c r="A301" s="30">
        <v>5</v>
      </c>
      <c r="C301" s="31">
        <v>280289</v>
      </c>
      <c r="D301" s="31"/>
      <c r="E301" s="31"/>
      <c r="F301" s="31"/>
      <c r="G301" s="32" t="s">
        <v>303</v>
      </c>
      <c r="H301" s="32"/>
      <c r="I301" s="32"/>
      <c r="J301" s="32"/>
      <c r="K301" s="33">
        <v>280289</v>
      </c>
      <c r="L301" s="34" t="s">
        <v>22</v>
      </c>
      <c r="M301" s="35">
        <v>1.4</v>
      </c>
      <c r="N301" s="35">
        <v>0</v>
      </c>
      <c r="O301" s="36">
        <v>0</v>
      </c>
      <c r="P301" s="35">
        <v>0</v>
      </c>
      <c r="Q301" s="35">
        <v>0</v>
      </c>
      <c r="R301" s="35">
        <v>0</v>
      </c>
      <c r="S301" s="35">
        <v>0</v>
      </c>
      <c r="T301" s="35">
        <v>0</v>
      </c>
      <c r="U301" s="36">
        <v>0</v>
      </c>
      <c r="V301" s="35">
        <v>0</v>
      </c>
      <c r="W301" s="35">
        <v>0</v>
      </c>
      <c r="X301" s="35">
        <v>0</v>
      </c>
      <c r="Y301" s="35">
        <v>0</v>
      </c>
      <c r="Z301" s="35">
        <v>1.4</v>
      </c>
      <c r="AA301" s="35"/>
      <c r="AB301" s="35"/>
    </row>
    <row r="302" spans="1:28" ht="6" customHeight="1" x14ac:dyDescent="0.25">
      <c r="G302" s="32"/>
      <c r="H302" s="32"/>
      <c r="I302" s="32"/>
      <c r="J302" s="32"/>
    </row>
    <row r="303" spans="1:28" ht="8.25" customHeight="1" x14ac:dyDescent="0.25">
      <c r="G303" s="32"/>
      <c r="H303" s="32"/>
      <c r="I303" s="32"/>
      <c r="J303" s="32"/>
    </row>
    <row r="304" spans="1:28" ht="8.25" customHeight="1" x14ac:dyDescent="0.25">
      <c r="G304" s="32"/>
      <c r="H304" s="32"/>
      <c r="I304" s="32"/>
      <c r="J304" s="32"/>
    </row>
    <row r="305" spans="1:28" ht="10.5" customHeight="1" x14ac:dyDescent="0.25">
      <c r="A305" s="30">
        <v>5</v>
      </c>
      <c r="C305" s="31">
        <v>280291</v>
      </c>
      <c r="D305" s="31"/>
      <c r="E305" s="31"/>
      <c r="F305" s="31"/>
      <c r="G305" s="32" t="s">
        <v>304</v>
      </c>
      <c r="H305" s="32"/>
      <c r="I305" s="32"/>
      <c r="J305" s="32"/>
      <c r="K305" s="33">
        <v>280291</v>
      </c>
      <c r="L305" s="34" t="s">
        <v>22</v>
      </c>
      <c r="M305" s="35">
        <v>0.36</v>
      </c>
      <c r="N305" s="35">
        <v>0</v>
      </c>
      <c r="O305" s="36">
        <v>0</v>
      </c>
      <c r="P305" s="35">
        <v>0</v>
      </c>
      <c r="Q305" s="35">
        <v>0</v>
      </c>
      <c r="R305" s="35">
        <v>0</v>
      </c>
      <c r="S305" s="35">
        <v>0.03</v>
      </c>
      <c r="T305" s="35">
        <v>0</v>
      </c>
      <c r="U305" s="36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0.33</v>
      </c>
      <c r="AA305" s="35"/>
      <c r="AB305" s="35"/>
    </row>
    <row r="306" spans="1:28" ht="6" customHeight="1" x14ac:dyDescent="0.25">
      <c r="G306" s="32"/>
      <c r="H306" s="32"/>
      <c r="I306" s="32"/>
      <c r="J306" s="32"/>
    </row>
    <row r="307" spans="1:28" ht="8.25" customHeight="1" x14ac:dyDescent="0.25">
      <c r="G307" s="32"/>
      <c r="H307" s="32"/>
      <c r="I307" s="32"/>
      <c r="J307" s="32"/>
    </row>
    <row r="308" spans="1:28" ht="8.25" customHeight="1" x14ac:dyDescent="0.25">
      <c r="G308" s="32"/>
      <c r="H308" s="32"/>
      <c r="I308" s="32"/>
      <c r="J308" s="32"/>
    </row>
    <row r="309" spans="1:28" ht="10.5" customHeight="1" x14ac:dyDescent="0.25">
      <c r="A309" s="30">
        <v>5</v>
      </c>
      <c r="C309" s="31">
        <v>280292</v>
      </c>
      <c r="D309" s="31"/>
      <c r="E309" s="31"/>
      <c r="F309" s="31"/>
      <c r="G309" s="32" t="s">
        <v>305</v>
      </c>
      <c r="H309" s="32"/>
      <c r="I309" s="32"/>
      <c r="J309" s="32"/>
      <c r="K309" s="33">
        <v>280292</v>
      </c>
      <c r="L309" s="34" t="s">
        <v>22</v>
      </c>
      <c r="M309" s="35">
        <v>2.64</v>
      </c>
      <c r="N309" s="35">
        <v>0</v>
      </c>
      <c r="O309" s="36">
        <v>0</v>
      </c>
      <c r="P309" s="35">
        <v>0</v>
      </c>
      <c r="Q309" s="35">
        <v>0</v>
      </c>
      <c r="R309" s="35">
        <v>0</v>
      </c>
      <c r="S309" s="35">
        <v>0.28000000000000003</v>
      </c>
      <c r="T309" s="35">
        <v>0</v>
      </c>
      <c r="U309" s="36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2.36</v>
      </c>
      <c r="AA309" s="35"/>
      <c r="AB309" s="35"/>
    </row>
    <row r="310" spans="1:28" ht="6" customHeight="1" x14ac:dyDescent="0.25">
      <c r="G310" s="32"/>
      <c r="H310" s="32"/>
      <c r="I310" s="32"/>
      <c r="J310" s="32"/>
    </row>
    <row r="311" spans="1:28" ht="8.25" customHeight="1" x14ac:dyDescent="0.25">
      <c r="G311" s="32"/>
      <c r="H311" s="32"/>
      <c r="I311" s="32"/>
      <c r="J311" s="32"/>
    </row>
    <row r="312" spans="1:28" ht="8.25" customHeight="1" x14ac:dyDescent="0.25">
      <c r="G312" s="32"/>
      <c r="H312" s="32"/>
      <c r="I312" s="32"/>
      <c r="J312" s="32"/>
    </row>
    <row r="313" spans="1:28" ht="10.5" customHeight="1" x14ac:dyDescent="0.25">
      <c r="A313" s="30">
        <v>5</v>
      </c>
      <c r="C313" s="31">
        <v>281089</v>
      </c>
      <c r="D313" s="31"/>
      <c r="E313" s="31"/>
      <c r="F313" s="31"/>
      <c r="G313" s="32" t="s">
        <v>105</v>
      </c>
      <c r="H313" s="32"/>
      <c r="I313" s="32"/>
      <c r="J313" s="32"/>
      <c r="K313" s="33">
        <v>281089</v>
      </c>
      <c r="L313" s="34" t="s">
        <v>22</v>
      </c>
      <c r="M313" s="35">
        <v>1.52</v>
      </c>
      <c r="N313" s="35">
        <v>0</v>
      </c>
      <c r="O313" s="36">
        <v>0.04</v>
      </c>
      <c r="P313" s="35">
        <v>0</v>
      </c>
      <c r="Q313" s="35">
        <v>0</v>
      </c>
      <c r="R313" s="35">
        <v>0</v>
      </c>
      <c r="S313" s="35">
        <v>0</v>
      </c>
      <c r="T313" s="35">
        <v>0</v>
      </c>
      <c r="U313" s="36">
        <v>0</v>
      </c>
      <c r="V313" s="35">
        <v>0</v>
      </c>
      <c r="W313" s="35">
        <v>0</v>
      </c>
      <c r="X313" s="35">
        <v>0</v>
      </c>
      <c r="Y313" s="35">
        <v>0</v>
      </c>
      <c r="Z313" s="35">
        <v>1.48</v>
      </c>
      <c r="AA313" s="35"/>
      <c r="AB313" s="35"/>
    </row>
    <row r="314" spans="1:28" ht="6" customHeight="1" x14ac:dyDescent="0.25">
      <c r="G314" s="32"/>
      <c r="H314" s="32"/>
      <c r="I314" s="32"/>
      <c r="J314" s="32"/>
    </row>
    <row r="315" spans="1:28" ht="8.25" customHeight="1" x14ac:dyDescent="0.25">
      <c r="G315" s="32"/>
      <c r="H315" s="32"/>
      <c r="I315" s="32"/>
      <c r="J315" s="32"/>
    </row>
    <row r="316" spans="1:28" ht="8.25" customHeight="1" x14ac:dyDescent="0.25">
      <c r="G316" s="32"/>
      <c r="H316" s="32"/>
      <c r="I316" s="32"/>
      <c r="J316" s="32"/>
    </row>
    <row r="317" spans="1:28" ht="10.5" customHeight="1" x14ac:dyDescent="0.25">
      <c r="A317" s="30">
        <v>5</v>
      </c>
      <c r="C317" s="31">
        <v>282254</v>
      </c>
      <c r="D317" s="31"/>
      <c r="E317" s="31"/>
      <c r="F317" s="31"/>
      <c r="G317" s="32" t="s">
        <v>106</v>
      </c>
      <c r="H317" s="32"/>
      <c r="I317" s="32"/>
      <c r="J317" s="32"/>
      <c r="K317" s="33">
        <v>282254</v>
      </c>
      <c r="L317" s="34" t="s">
        <v>22</v>
      </c>
      <c r="M317" s="35">
        <v>7.32</v>
      </c>
      <c r="N317" s="35">
        <v>0</v>
      </c>
      <c r="O317" s="36">
        <v>0</v>
      </c>
      <c r="P317" s="35">
        <v>0</v>
      </c>
      <c r="Q317" s="35">
        <v>0</v>
      </c>
      <c r="R317" s="35">
        <v>0</v>
      </c>
      <c r="S317" s="35">
        <v>0</v>
      </c>
      <c r="T317" s="35">
        <v>0</v>
      </c>
      <c r="U317" s="36">
        <v>0.66</v>
      </c>
      <c r="V317" s="35">
        <v>0</v>
      </c>
      <c r="W317" s="35">
        <v>0</v>
      </c>
      <c r="X317" s="35">
        <v>0</v>
      </c>
      <c r="Y317" s="35">
        <v>0</v>
      </c>
      <c r="Z317" s="35">
        <v>6.66</v>
      </c>
      <c r="AA317" s="35"/>
      <c r="AB317" s="35"/>
    </row>
    <row r="318" spans="1:28" ht="6" customHeight="1" x14ac:dyDescent="0.25">
      <c r="G318" s="32"/>
      <c r="H318" s="32"/>
      <c r="I318" s="32"/>
      <c r="J318" s="32"/>
    </row>
    <row r="319" spans="1:28" ht="8.25" customHeight="1" x14ac:dyDescent="0.25">
      <c r="G319" s="32"/>
      <c r="H319" s="32"/>
      <c r="I319" s="32"/>
      <c r="J319" s="32"/>
    </row>
    <row r="320" spans="1:28" ht="10.5" customHeight="1" x14ac:dyDescent="0.25">
      <c r="A320" s="30">
        <v>5</v>
      </c>
      <c r="C320" s="31">
        <v>283717</v>
      </c>
      <c r="D320" s="31"/>
      <c r="E320" s="31"/>
      <c r="F320" s="31"/>
      <c r="G320" s="32" t="s">
        <v>306</v>
      </c>
      <c r="H320" s="32"/>
      <c r="I320" s="32"/>
      <c r="J320" s="32"/>
      <c r="K320" s="33">
        <v>283717</v>
      </c>
      <c r="L320" s="34" t="s">
        <v>22</v>
      </c>
      <c r="M320" s="35">
        <v>3.6</v>
      </c>
      <c r="N320" s="35">
        <v>0</v>
      </c>
      <c r="O320" s="36">
        <v>0.57999999999999996</v>
      </c>
      <c r="P320" s="35">
        <v>0</v>
      </c>
      <c r="Q320" s="35">
        <v>0</v>
      </c>
      <c r="R320" s="35">
        <v>0.11</v>
      </c>
      <c r="S320" s="35">
        <v>0.02</v>
      </c>
      <c r="T320" s="35">
        <v>0</v>
      </c>
      <c r="U320" s="36">
        <v>0</v>
      </c>
      <c r="V320" s="35">
        <v>0</v>
      </c>
      <c r="W320" s="35">
        <v>0</v>
      </c>
      <c r="X320" s="35">
        <v>0</v>
      </c>
      <c r="Y320" s="35">
        <v>0</v>
      </c>
      <c r="Z320" s="35">
        <v>2.89</v>
      </c>
      <c r="AA320" s="35"/>
      <c r="AB320" s="35"/>
    </row>
    <row r="321" spans="1:28" ht="6" customHeight="1" x14ac:dyDescent="0.25">
      <c r="G321" s="32"/>
      <c r="H321" s="32"/>
      <c r="I321" s="32"/>
      <c r="J321" s="32"/>
    </row>
    <row r="322" spans="1:28" ht="10.5" customHeight="1" x14ac:dyDescent="0.25">
      <c r="A322" s="30">
        <v>5</v>
      </c>
      <c r="C322" s="31">
        <v>295013</v>
      </c>
      <c r="D322" s="31"/>
      <c r="E322" s="31"/>
      <c r="F322" s="31"/>
      <c r="G322" s="32" t="s">
        <v>307</v>
      </c>
      <c r="H322" s="32"/>
      <c r="I322" s="32"/>
      <c r="J322" s="32"/>
      <c r="K322" s="33">
        <v>295013</v>
      </c>
      <c r="L322" s="34" t="s">
        <v>22</v>
      </c>
      <c r="M322" s="35">
        <v>0.18</v>
      </c>
      <c r="N322" s="35">
        <v>0</v>
      </c>
      <c r="O322" s="36">
        <v>0</v>
      </c>
      <c r="P322" s="35">
        <v>0</v>
      </c>
      <c r="Q322" s="35">
        <v>0</v>
      </c>
      <c r="R322" s="35">
        <v>0.01</v>
      </c>
      <c r="S322" s="35">
        <v>0</v>
      </c>
      <c r="T322" s="35">
        <v>0</v>
      </c>
      <c r="U322" s="36">
        <v>0</v>
      </c>
      <c r="V322" s="35">
        <v>0</v>
      </c>
      <c r="W322" s="35">
        <v>0</v>
      </c>
      <c r="X322" s="35">
        <v>0</v>
      </c>
      <c r="Y322" s="35">
        <v>0</v>
      </c>
      <c r="Z322" s="35">
        <v>0.17</v>
      </c>
      <c r="AA322" s="35"/>
      <c r="AB322" s="35"/>
    </row>
    <row r="323" spans="1:28" ht="6" customHeight="1" x14ac:dyDescent="0.25">
      <c r="G323" s="32"/>
      <c r="H323" s="32"/>
      <c r="I323" s="32"/>
      <c r="J323" s="32"/>
    </row>
    <row r="324" spans="1:28" ht="10.5" customHeight="1" x14ac:dyDescent="0.25">
      <c r="A324" s="30">
        <v>5</v>
      </c>
      <c r="C324" s="31">
        <v>295692</v>
      </c>
      <c r="D324" s="31"/>
      <c r="E324" s="31"/>
      <c r="F324" s="31"/>
      <c r="G324" s="32" t="s">
        <v>309</v>
      </c>
      <c r="H324" s="32"/>
      <c r="I324" s="32"/>
      <c r="J324" s="32"/>
      <c r="K324" s="33">
        <v>295692</v>
      </c>
      <c r="L324" s="34" t="s">
        <v>22</v>
      </c>
      <c r="M324" s="35">
        <v>0</v>
      </c>
      <c r="N324" s="35">
        <v>0</v>
      </c>
      <c r="O324" s="36">
        <v>0</v>
      </c>
      <c r="P324" s="35">
        <v>0</v>
      </c>
      <c r="Q324" s="35">
        <v>0</v>
      </c>
      <c r="R324" s="35">
        <v>0</v>
      </c>
      <c r="S324" s="35">
        <v>0</v>
      </c>
      <c r="T324" s="35">
        <v>0</v>
      </c>
      <c r="U324" s="36">
        <v>0</v>
      </c>
      <c r="V324" s="35">
        <v>0</v>
      </c>
      <c r="W324" s="35">
        <v>0</v>
      </c>
      <c r="X324" s="35">
        <v>0</v>
      </c>
      <c r="Y324" s="35">
        <v>0</v>
      </c>
      <c r="Z324" s="35">
        <v>0</v>
      </c>
      <c r="AA324" s="35"/>
      <c r="AB324" s="35"/>
    </row>
    <row r="325" spans="1:28" ht="6" customHeight="1" x14ac:dyDescent="0.25">
      <c r="G325" s="32"/>
      <c r="H325" s="32"/>
      <c r="I325" s="32"/>
      <c r="J325" s="32"/>
    </row>
    <row r="326" spans="1:28" ht="8.25" customHeight="1" x14ac:dyDescent="0.25">
      <c r="G326" s="32"/>
      <c r="H326" s="32"/>
      <c r="I326" s="32"/>
      <c r="J326" s="32"/>
    </row>
    <row r="327" spans="1:28" ht="10.5" customHeight="1" x14ac:dyDescent="0.25">
      <c r="A327" s="30">
        <v>5</v>
      </c>
      <c r="C327" s="31">
        <v>299180</v>
      </c>
      <c r="D327" s="31"/>
      <c r="E327" s="31"/>
      <c r="F327" s="31"/>
      <c r="G327" s="32" t="s">
        <v>308</v>
      </c>
      <c r="H327" s="32"/>
      <c r="I327" s="32"/>
      <c r="J327" s="32"/>
      <c r="K327" s="33">
        <v>299180</v>
      </c>
      <c r="L327" s="34" t="s">
        <v>22</v>
      </c>
      <c r="M327" s="35">
        <v>0</v>
      </c>
      <c r="N327" s="35">
        <v>0</v>
      </c>
      <c r="O327" s="36">
        <v>0</v>
      </c>
      <c r="P327" s="35">
        <v>0</v>
      </c>
      <c r="Q327" s="35">
        <v>0</v>
      </c>
      <c r="R327" s="35">
        <v>0</v>
      </c>
      <c r="S327" s="35">
        <v>0</v>
      </c>
      <c r="T327" s="35">
        <v>0</v>
      </c>
      <c r="U327" s="36">
        <v>0</v>
      </c>
      <c r="V327" s="35">
        <v>0</v>
      </c>
      <c r="W327" s="35">
        <v>0</v>
      </c>
      <c r="X327" s="35">
        <v>0</v>
      </c>
      <c r="Y327" s="35">
        <v>0</v>
      </c>
      <c r="Z327" s="35">
        <v>0</v>
      </c>
      <c r="AA327" s="35"/>
      <c r="AB327" s="35"/>
    </row>
    <row r="328" spans="1:28" ht="6" customHeight="1" x14ac:dyDescent="0.25">
      <c r="G328" s="32"/>
      <c r="H328" s="32"/>
      <c r="I328" s="32"/>
      <c r="J328" s="32"/>
    </row>
    <row r="329" spans="1:28" ht="10.5" customHeight="1" x14ac:dyDescent="0.25">
      <c r="A329" s="30">
        <v>5</v>
      </c>
      <c r="C329" s="31">
        <v>299243</v>
      </c>
      <c r="D329" s="31"/>
      <c r="E329" s="31"/>
      <c r="F329" s="31"/>
      <c r="G329" s="32" t="s">
        <v>310</v>
      </c>
      <c r="H329" s="32"/>
      <c r="I329" s="32"/>
      <c r="J329" s="32"/>
      <c r="K329" s="33">
        <v>299243</v>
      </c>
      <c r="L329" s="34" t="s">
        <v>22</v>
      </c>
      <c r="M329" s="35">
        <v>1.69</v>
      </c>
      <c r="N329" s="35">
        <v>0</v>
      </c>
      <c r="O329" s="36">
        <v>0.28000000000000003</v>
      </c>
      <c r="P329" s="35">
        <v>0</v>
      </c>
      <c r="Q329" s="35">
        <v>0</v>
      </c>
      <c r="R329" s="35">
        <v>0</v>
      </c>
      <c r="S329" s="35">
        <v>0</v>
      </c>
      <c r="T329" s="35">
        <v>0</v>
      </c>
      <c r="U329" s="36">
        <v>0</v>
      </c>
      <c r="V329" s="35">
        <v>0</v>
      </c>
      <c r="W329" s="35">
        <v>0</v>
      </c>
      <c r="X329" s="35">
        <v>0</v>
      </c>
      <c r="Y329" s="35">
        <v>0</v>
      </c>
      <c r="Z329" s="35">
        <v>1.41</v>
      </c>
      <c r="AA329" s="35"/>
      <c r="AB329" s="35"/>
    </row>
    <row r="330" spans="1:28" ht="6" customHeight="1" x14ac:dyDescent="0.25">
      <c r="G330" s="32"/>
      <c r="H330" s="32"/>
      <c r="I330" s="32"/>
      <c r="J330" s="32"/>
    </row>
    <row r="331" spans="1:28" ht="10.5" customHeight="1" x14ac:dyDescent="0.25">
      <c r="A331" s="30">
        <v>5</v>
      </c>
      <c r="C331" s="31">
        <v>299873</v>
      </c>
      <c r="D331" s="31"/>
      <c r="E331" s="31"/>
      <c r="F331" s="31"/>
      <c r="G331" s="32" t="s">
        <v>107</v>
      </c>
      <c r="H331" s="32"/>
      <c r="I331" s="32"/>
      <c r="J331" s="32"/>
      <c r="K331" s="33">
        <v>299873</v>
      </c>
      <c r="L331" s="34" t="s">
        <v>22</v>
      </c>
      <c r="M331" s="35">
        <v>7.39</v>
      </c>
      <c r="N331" s="35">
        <v>0</v>
      </c>
      <c r="O331" s="36">
        <v>1.28</v>
      </c>
      <c r="P331" s="35">
        <v>0</v>
      </c>
      <c r="Q331" s="35">
        <v>0</v>
      </c>
      <c r="R331" s="35">
        <v>0</v>
      </c>
      <c r="S331" s="35">
        <v>0</v>
      </c>
      <c r="T331" s="35">
        <v>0</v>
      </c>
      <c r="U331" s="36">
        <v>0</v>
      </c>
      <c r="V331" s="35">
        <v>0</v>
      </c>
      <c r="W331" s="35">
        <v>0</v>
      </c>
      <c r="X331" s="35">
        <v>0</v>
      </c>
      <c r="Y331" s="35">
        <v>0</v>
      </c>
      <c r="Z331" s="35">
        <v>6.11</v>
      </c>
      <c r="AA331" s="35"/>
      <c r="AB331" s="35"/>
    </row>
    <row r="332" spans="1:28" ht="6" customHeight="1" x14ac:dyDescent="0.25">
      <c r="G332" s="32"/>
      <c r="H332" s="32"/>
      <c r="I332" s="32"/>
      <c r="J332" s="32"/>
    </row>
    <row r="333" spans="1:28" ht="8.25" customHeight="1" x14ac:dyDescent="0.25">
      <c r="G333" s="32"/>
      <c r="H333" s="32"/>
      <c r="I333" s="32"/>
      <c r="J333" s="32"/>
    </row>
    <row r="334" spans="1:28" ht="8.25" customHeight="1" x14ac:dyDescent="0.25">
      <c r="G334" s="32"/>
      <c r="H334" s="32"/>
      <c r="I334" s="32"/>
      <c r="J334" s="32"/>
    </row>
    <row r="335" spans="1:28" ht="10.5" customHeight="1" x14ac:dyDescent="0.25">
      <c r="A335" s="30">
        <v>5</v>
      </c>
      <c r="C335" s="31">
        <v>301138</v>
      </c>
      <c r="D335" s="31"/>
      <c r="E335" s="31"/>
      <c r="F335" s="31"/>
      <c r="G335" s="32" t="s">
        <v>108</v>
      </c>
      <c r="H335" s="32"/>
      <c r="I335" s="32"/>
      <c r="J335" s="32"/>
      <c r="K335" s="33">
        <v>301138</v>
      </c>
      <c r="L335" s="34" t="s">
        <v>22</v>
      </c>
      <c r="M335" s="35">
        <v>0.19</v>
      </c>
      <c r="N335" s="35">
        <v>0</v>
      </c>
      <c r="O335" s="36">
        <v>0</v>
      </c>
      <c r="P335" s="35">
        <v>0</v>
      </c>
      <c r="Q335" s="35">
        <v>0</v>
      </c>
      <c r="R335" s="35">
        <v>0</v>
      </c>
      <c r="S335" s="35">
        <v>0</v>
      </c>
      <c r="T335" s="35">
        <v>0</v>
      </c>
      <c r="U335" s="36">
        <v>0</v>
      </c>
      <c r="V335" s="35">
        <v>0</v>
      </c>
      <c r="W335" s="35">
        <v>0</v>
      </c>
      <c r="X335" s="35">
        <v>0</v>
      </c>
      <c r="Y335" s="35">
        <v>0</v>
      </c>
      <c r="Z335" s="35">
        <v>0.19</v>
      </c>
      <c r="AA335" s="35"/>
      <c r="AB335" s="35"/>
    </row>
    <row r="336" spans="1:28" ht="6" customHeight="1" x14ac:dyDescent="0.25">
      <c r="G336" s="32"/>
      <c r="H336" s="32"/>
      <c r="I336" s="32"/>
      <c r="J336" s="32"/>
    </row>
    <row r="337" spans="1:28" ht="8.25" customHeight="1" x14ac:dyDescent="0.25">
      <c r="G337" s="32"/>
      <c r="H337" s="32"/>
      <c r="I337" s="32"/>
      <c r="J337" s="32"/>
    </row>
    <row r="338" spans="1:28" ht="8.25" customHeight="1" x14ac:dyDescent="0.25">
      <c r="G338" s="32"/>
      <c r="H338" s="32"/>
      <c r="I338" s="32"/>
      <c r="J338" s="32"/>
    </row>
    <row r="339" spans="1:28" ht="10.5" customHeight="1" x14ac:dyDescent="0.25">
      <c r="A339" s="30">
        <v>5</v>
      </c>
      <c r="C339" s="31">
        <v>301804</v>
      </c>
      <c r="D339" s="31"/>
      <c r="E339" s="31"/>
      <c r="F339" s="31"/>
      <c r="G339" s="32" t="s">
        <v>110</v>
      </c>
      <c r="H339" s="32"/>
      <c r="I339" s="32"/>
      <c r="J339" s="32"/>
      <c r="K339" s="33">
        <v>301804</v>
      </c>
      <c r="L339" s="34" t="s">
        <v>22</v>
      </c>
      <c r="M339" s="35">
        <v>5.34</v>
      </c>
      <c r="N339" s="35">
        <v>0</v>
      </c>
      <c r="O339" s="36">
        <v>0</v>
      </c>
      <c r="P339" s="35">
        <v>0</v>
      </c>
      <c r="Q339" s="35">
        <v>0</v>
      </c>
      <c r="R339" s="35">
        <v>0</v>
      </c>
      <c r="S339" s="35">
        <v>0</v>
      </c>
      <c r="T339" s="35">
        <v>0</v>
      </c>
      <c r="U339" s="36">
        <v>0</v>
      </c>
      <c r="V339" s="35">
        <v>0</v>
      </c>
      <c r="W339" s="35">
        <v>0</v>
      </c>
      <c r="X339" s="35">
        <v>1.04</v>
      </c>
      <c r="Y339" s="35">
        <v>0</v>
      </c>
      <c r="Z339" s="35">
        <v>4.3</v>
      </c>
      <c r="AA339" s="35"/>
      <c r="AB339" s="35"/>
    </row>
    <row r="340" spans="1:28" ht="6" customHeight="1" x14ac:dyDescent="0.25">
      <c r="G340" s="32"/>
      <c r="H340" s="32"/>
      <c r="I340" s="32"/>
      <c r="J340" s="32"/>
    </row>
    <row r="341" spans="1:28" ht="8.25" customHeight="1" x14ac:dyDescent="0.25">
      <c r="G341" s="32"/>
      <c r="H341" s="32"/>
      <c r="I341" s="32"/>
      <c r="J341" s="32"/>
    </row>
    <row r="342" spans="1:28" ht="10.5" customHeight="1" x14ac:dyDescent="0.25">
      <c r="A342" s="30">
        <v>5</v>
      </c>
      <c r="C342" s="31">
        <v>302024</v>
      </c>
      <c r="D342" s="31"/>
      <c r="E342" s="31"/>
      <c r="F342" s="31"/>
      <c r="G342" s="32" t="s">
        <v>109</v>
      </c>
      <c r="H342" s="32"/>
      <c r="I342" s="32"/>
      <c r="J342" s="32"/>
      <c r="K342" s="33">
        <v>302024</v>
      </c>
      <c r="L342" s="34" t="s">
        <v>22</v>
      </c>
      <c r="M342" s="35">
        <v>0.05</v>
      </c>
      <c r="N342" s="35">
        <v>0</v>
      </c>
      <c r="O342" s="36">
        <v>0</v>
      </c>
      <c r="P342" s="35">
        <v>0</v>
      </c>
      <c r="Q342" s="35">
        <v>0</v>
      </c>
      <c r="R342" s="35">
        <v>0</v>
      </c>
      <c r="S342" s="35">
        <v>0</v>
      </c>
      <c r="T342" s="35">
        <v>0</v>
      </c>
      <c r="U342" s="36">
        <v>0</v>
      </c>
      <c r="V342" s="35">
        <v>0</v>
      </c>
      <c r="W342" s="35">
        <v>0</v>
      </c>
      <c r="X342" s="35">
        <v>0</v>
      </c>
      <c r="Y342" s="35">
        <v>0</v>
      </c>
      <c r="Z342" s="35">
        <v>0.05</v>
      </c>
      <c r="AA342" s="35"/>
      <c r="AB342" s="35"/>
    </row>
    <row r="343" spans="1:28" ht="6" customHeight="1" x14ac:dyDescent="0.25">
      <c r="G343" s="32"/>
      <c r="H343" s="32"/>
      <c r="I343" s="32"/>
      <c r="J343" s="32"/>
    </row>
    <row r="344" spans="1:28" ht="8.25" customHeight="1" x14ac:dyDescent="0.25">
      <c r="G344" s="32"/>
      <c r="H344" s="32"/>
      <c r="I344" s="32"/>
      <c r="J344" s="32"/>
    </row>
    <row r="345" spans="1:28" ht="8.25" customHeight="1" x14ac:dyDescent="0.25">
      <c r="G345" s="32"/>
      <c r="H345" s="32"/>
      <c r="I345" s="32"/>
      <c r="J345" s="32"/>
    </row>
    <row r="346" spans="1:28" ht="10.5" customHeight="1" x14ac:dyDescent="0.25">
      <c r="A346" s="30">
        <v>5</v>
      </c>
      <c r="C346" s="31">
        <v>302029</v>
      </c>
      <c r="D346" s="31"/>
      <c r="E346" s="31"/>
      <c r="F346" s="31"/>
      <c r="G346" s="32" t="s">
        <v>111</v>
      </c>
      <c r="H346" s="32"/>
      <c r="I346" s="32"/>
      <c r="J346" s="32"/>
      <c r="K346" s="33">
        <v>302029</v>
      </c>
      <c r="L346" s="34" t="s">
        <v>22</v>
      </c>
      <c r="M346" s="35">
        <v>0.18</v>
      </c>
      <c r="N346" s="35">
        <v>0</v>
      </c>
      <c r="O346" s="36">
        <v>0</v>
      </c>
      <c r="P346" s="35">
        <v>0</v>
      </c>
      <c r="Q346" s="35">
        <v>0</v>
      </c>
      <c r="R346" s="35">
        <v>0</v>
      </c>
      <c r="S346" s="35">
        <v>0</v>
      </c>
      <c r="T346" s="35">
        <v>0</v>
      </c>
      <c r="U346" s="36">
        <v>0</v>
      </c>
      <c r="V346" s="35">
        <v>0</v>
      </c>
      <c r="W346" s="35">
        <v>0</v>
      </c>
      <c r="X346" s="35">
        <v>0</v>
      </c>
      <c r="Y346" s="35">
        <v>0</v>
      </c>
      <c r="Z346" s="35">
        <v>0.18</v>
      </c>
      <c r="AA346" s="35"/>
      <c r="AB346" s="35"/>
    </row>
    <row r="347" spans="1:28" ht="6" customHeight="1" x14ac:dyDescent="0.25">
      <c r="G347" s="32"/>
      <c r="H347" s="32"/>
      <c r="I347" s="32"/>
      <c r="J347" s="32"/>
    </row>
    <row r="348" spans="1:28" ht="8.25" customHeight="1" x14ac:dyDescent="0.25">
      <c r="G348" s="32"/>
      <c r="H348" s="32"/>
      <c r="I348" s="32"/>
      <c r="J348" s="32"/>
    </row>
    <row r="349" spans="1:28" ht="10.5" customHeight="1" x14ac:dyDescent="0.25">
      <c r="A349" s="30">
        <v>5</v>
      </c>
      <c r="C349" s="31">
        <v>302375</v>
      </c>
      <c r="D349" s="31"/>
      <c r="E349" s="31"/>
      <c r="F349" s="31"/>
      <c r="G349" s="32" t="s">
        <v>112</v>
      </c>
      <c r="H349" s="32"/>
      <c r="I349" s="32"/>
      <c r="J349" s="32"/>
      <c r="K349" s="33">
        <v>302375</v>
      </c>
      <c r="L349" s="34" t="s">
        <v>22</v>
      </c>
      <c r="M349" s="35">
        <v>0.05</v>
      </c>
      <c r="N349" s="35">
        <v>0</v>
      </c>
      <c r="O349" s="36">
        <v>0</v>
      </c>
      <c r="P349" s="35">
        <v>0</v>
      </c>
      <c r="Q349" s="35">
        <v>0</v>
      </c>
      <c r="R349" s="35">
        <v>0</v>
      </c>
      <c r="S349" s="35">
        <v>0</v>
      </c>
      <c r="T349" s="35">
        <v>0</v>
      </c>
      <c r="U349" s="36">
        <v>0</v>
      </c>
      <c r="V349" s="35">
        <v>0</v>
      </c>
      <c r="W349" s="35">
        <v>0</v>
      </c>
      <c r="X349" s="35">
        <v>0</v>
      </c>
      <c r="Y349" s="35">
        <v>0</v>
      </c>
      <c r="Z349" s="35">
        <v>0.05</v>
      </c>
      <c r="AA349" s="35"/>
      <c r="AB349" s="35"/>
    </row>
    <row r="350" spans="1:28" ht="6" customHeight="1" x14ac:dyDescent="0.25">
      <c r="G350" s="32"/>
      <c r="H350" s="32"/>
      <c r="I350" s="32"/>
      <c r="J350" s="32"/>
    </row>
    <row r="351" spans="1:28" ht="8.25" customHeight="1" x14ac:dyDescent="0.25">
      <c r="G351" s="32"/>
      <c r="H351" s="32"/>
      <c r="I351" s="32"/>
      <c r="J351" s="32"/>
    </row>
    <row r="352" spans="1:28" ht="8.25" customHeight="1" x14ac:dyDescent="0.25">
      <c r="G352" s="32"/>
      <c r="H352" s="32"/>
      <c r="I352" s="32"/>
      <c r="J352" s="32"/>
    </row>
    <row r="353" spans="1:28" ht="10.5" customHeight="1" x14ac:dyDescent="0.25">
      <c r="A353" s="30">
        <v>5</v>
      </c>
      <c r="C353" s="31">
        <v>303358</v>
      </c>
      <c r="D353" s="31"/>
      <c r="E353" s="31"/>
      <c r="F353" s="31"/>
      <c r="G353" s="32" t="s">
        <v>114</v>
      </c>
      <c r="H353" s="32"/>
      <c r="I353" s="32"/>
      <c r="J353" s="32"/>
      <c r="K353" s="33">
        <v>303358</v>
      </c>
      <c r="L353" s="34" t="s">
        <v>51</v>
      </c>
      <c r="M353" s="35">
        <v>0</v>
      </c>
      <c r="N353" s="35">
        <v>0</v>
      </c>
      <c r="O353" s="36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36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5"/>
      <c r="AB353" s="35"/>
    </row>
    <row r="354" spans="1:28" ht="6" customHeight="1" x14ac:dyDescent="0.25">
      <c r="G354" s="32"/>
      <c r="H354" s="32"/>
      <c r="I354" s="32"/>
      <c r="J354" s="32"/>
    </row>
    <row r="355" spans="1:28" ht="8.25" customHeight="1" x14ac:dyDescent="0.25">
      <c r="G355" s="32"/>
      <c r="H355" s="32"/>
      <c r="I355" s="32"/>
      <c r="J355" s="32"/>
    </row>
    <row r="356" spans="1:28" ht="10.5" customHeight="1" x14ac:dyDescent="0.25">
      <c r="A356" s="30">
        <v>5</v>
      </c>
      <c r="C356" s="31">
        <v>303443</v>
      </c>
      <c r="D356" s="31"/>
      <c r="E356" s="31"/>
      <c r="F356" s="31"/>
      <c r="G356" s="32" t="s">
        <v>113</v>
      </c>
      <c r="H356" s="32"/>
      <c r="I356" s="32"/>
      <c r="J356" s="32"/>
      <c r="K356" s="33">
        <v>303443</v>
      </c>
      <c r="L356" s="34" t="s">
        <v>22</v>
      </c>
      <c r="M356" s="35">
        <v>0.1</v>
      </c>
      <c r="N356" s="35">
        <v>0</v>
      </c>
      <c r="O356" s="36">
        <v>0</v>
      </c>
      <c r="P356" s="35">
        <v>0</v>
      </c>
      <c r="Q356" s="35">
        <v>0</v>
      </c>
      <c r="R356" s="35">
        <v>0</v>
      </c>
      <c r="S356" s="35">
        <v>0</v>
      </c>
      <c r="T356" s="35">
        <v>0</v>
      </c>
      <c r="U356" s="36">
        <v>0</v>
      </c>
      <c r="V356" s="35">
        <v>0</v>
      </c>
      <c r="W356" s="35">
        <v>0</v>
      </c>
      <c r="X356" s="35">
        <v>0</v>
      </c>
      <c r="Y356" s="35">
        <v>0</v>
      </c>
      <c r="Z356" s="35">
        <v>0.1</v>
      </c>
      <c r="AA356" s="35"/>
      <c r="AB356" s="35"/>
    </row>
    <row r="357" spans="1:28" ht="6" customHeight="1" x14ac:dyDescent="0.25">
      <c r="G357" s="32"/>
      <c r="H357" s="32"/>
      <c r="I357" s="32"/>
      <c r="J357" s="32"/>
    </row>
    <row r="358" spans="1:28" ht="8.25" customHeight="1" x14ac:dyDescent="0.25">
      <c r="G358" s="32"/>
      <c r="H358" s="32"/>
      <c r="I358" s="32"/>
      <c r="J358" s="32"/>
    </row>
    <row r="359" spans="1:28" ht="8.25" customHeight="1" x14ac:dyDescent="0.25">
      <c r="G359" s="32"/>
      <c r="H359" s="32"/>
      <c r="I359" s="32"/>
      <c r="J359" s="32"/>
    </row>
    <row r="360" spans="1:28" ht="10.5" customHeight="1" x14ac:dyDescent="0.25">
      <c r="A360" s="30">
        <v>5</v>
      </c>
      <c r="C360" s="31">
        <v>304433</v>
      </c>
      <c r="D360" s="31"/>
      <c r="E360" s="31"/>
      <c r="F360" s="31"/>
      <c r="G360" s="32" t="s">
        <v>403</v>
      </c>
      <c r="H360" s="32"/>
      <c r="I360" s="32"/>
      <c r="J360" s="32"/>
      <c r="K360" s="33">
        <v>304433</v>
      </c>
      <c r="L360" s="34" t="s">
        <v>22</v>
      </c>
      <c r="M360" s="35">
        <v>0</v>
      </c>
      <c r="N360" s="35">
        <v>0</v>
      </c>
      <c r="O360" s="36">
        <v>0</v>
      </c>
      <c r="P360" s="35">
        <v>0</v>
      </c>
      <c r="Q360" s="35">
        <v>0</v>
      </c>
      <c r="R360" s="35">
        <v>0</v>
      </c>
      <c r="S360" s="35">
        <v>0</v>
      </c>
      <c r="T360" s="35">
        <v>0</v>
      </c>
      <c r="U360" s="36">
        <v>0</v>
      </c>
      <c r="V360" s="35">
        <v>0</v>
      </c>
      <c r="W360" s="35">
        <v>0</v>
      </c>
      <c r="X360" s="35">
        <v>0</v>
      </c>
      <c r="Y360" s="35">
        <v>0</v>
      </c>
      <c r="Z360" s="35">
        <v>0</v>
      </c>
      <c r="AA360" s="35"/>
      <c r="AB360" s="35"/>
    </row>
    <row r="361" spans="1:28" ht="6" customHeight="1" x14ac:dyDescent="0.25">
      <c r="G361" s="32"/>
      <c r="H361" s="32"/>
      <c r="I361" s="32"/>
      <c r="J361" s="32"/>
    </row>
    <row r="362" spans="1:28" x14ac:dyDescent="0.25">
      <c r="B362" s="39" t="s">
        <v>404</v>
      </c>
      <c r="C362" s="39"/>
      <c r="E362" s="39" t="s">
        <v>311</v>
      </c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28" x14ac:dyDescent="0.25">
      <c r="D363" s="39" t="s">
        <v>401</v>
      </c>
      <c r="E363" s="39"/>
      <c r="F363" s="39" t="s">
        <v>125</v>
      </c>
      <c r="G363" s="39"/>
      <c r="H363" s="39"/>
      <c r="I363" s="39"/>
      <c r="J363" s="39"/>
      <c r="K363" s="39"/>
      <c r="L363" s="39"/>
      <c r="M363" s="39"/>
      <c r="N363" s="39"/>
    </row>
    <row r="364" spans="1:28" x14ac:dyDescent="0.25">
      <c r="E364" s="39" t="s">
        <v>397</v>
      </c>
      <c r="F364" s="39"/>
      <c r="H364" s="39" t="s">
        <v>401</v>
      </c>
      <c r="J364" s="39" t="s">
        <v>127</v>
      </c>
      <c r="K364" s="39"/>
      <c r="L364" s="39"/>
      <c r="M364" s="39"/>
      <c r="N364" s="39"/>
      <c r="O364" s="39"/>
      <c r="P364" s="39"/>
    </row>
    <row r="365" spans="1:28" ht="10.5" customHeight="1" x14ac:dyDescent="0.25">
      <c r="A365" s="30">
        <v>5</v>
      </c>
      <c r="C365" s="31">
        <v>210430</v>
      </c>
      <c r="D365" s="31"/>
      <c r="E365" s="31"/>
      <c r="F365" s="31"/>
      <c r="G365" s="32" t="s">
        <v>129</v>
      </c>
      <c r="H365" s="32"/>
      <c r="I365" s="32"/>
      <c r="J365" s="32"/>
      <c r="K365" s="33">
        <v>210430</v>
      </c>
      <c r="L365" s="34" t="s">
        <v>22</v>
      </c>
      <c r="M365" s="35">
        <v>3.74</v>
      </c>
      <c r="N365" s="35">
        <v>0</v>
      </c>
      <c r="O365" s="36">
        <v>0</v>
      </c>
      <c r="P365" s="35">
        <v>0.02</v>
      </c>
      <c r="Q365" s="35">
        <v>0</v>
      </c>
      <c r="R365" s="35">
        <v>0</v>
      </c>
      <c r="S365" s="35">
        <v>0</v>
      </c>
      <c r="T365" s="35">
        <v>0</v>
      </c>
      <c r="U365" s="36">
        <v>0</v>
      </c>
      <c r="V365" s="35">
        <v>0</v>
      </c>
      <c r="W365" s="35">
        <v>0</v>
      </c>
      <c r="X365" s="35">
        <v>0</v>
      </c>
      <c r="Y365" s="35">
        <v>0</v>
      </c>
      <c r="Z365" s="35">
        <v>3.72</v>
      </c>
      <c r="AA365" s="35"/>
      <c r="AB365" s="35"/>
    </row>
    <row r="366" spans="1:28" ht="6" customHeight="1" x14ac:dyDescent="0.25">
      <c r="G366" s="32"/>
      <c r="H366" s="32"/>
      <c r="I366" s="32"/>
      <c r="J366" s="32"/>
    </row>
    <row r="367" spans="1:28" ht="8.25" customHeight="1" x14ac:dyDescent="0.25">
      <c r="G367" s="32"/>
      <c r="H367" s="32"/>
      <c r="I367" s="32"/>
      <c r="J367" s="32"/>
    </row>
    <row r="368" spans="1:28" ht="8.25" customHeight="1" x14ac:dyDescent="0.25">
      <c r="G368" s="32"/>
      <c r="H368" s="32"/>
      <c r="I368" s="32"/>
      <c r="J368" s="32"/>
    </row>
    <row r="369" spans="1:28" ht="10.5" customHeight="1" x14ac:dyDescent="0.25">
      <c r="A369" s="30">
        <v>5</v>
      </c>
      <c r="C369" s="31">
        <v>211099</v>
      </c>
      <c r="D369" s="31"/>
      <c r="E369" s="31"/>
      <c r="F369" s="31"/>
      <c r="G369" s="32" t="s">
        <v>128</v>
      </c>
      <c r="H369" s="32"/>
      <c r="I369" s="32"/>
      <c r="J369" s="32"/>
      <c r="K369" s="33">
        <v>211099</v>
      </c>
      <c r="L369" s="34" t="s">
        <v>22</v>
      </c>
      <c r="M369" s="35">
        <v>35</v>
      </c>
      <c r="N369" s="35">
        <v>0</v>
      </c>
      <c r="O369" s="36">
        <v>3.5</v>
      </c>
      <c r="P369" s="35">
        <v>0</v>
      </c>
      <c r="Q369" s="35">
        <v>0</v>
      </c>
      <c r="R369" s="35">
        <v>0</v>
      </c>
      <c r="S369" s="35">
        <v>0</v>
      </c>
      <c r="T369" s="35">
        <v>0</v>
      </c>
      <c r="U369" s="36">
        <v>0</v>
      </c>
      <c r="V369" s="35">
        <v>0</v>
      </c>
      <c r="W369" s="35">
        <v>0</v>
      </c>
      <c r="X369" s="35">
        <v>0</v>
      </c>
      <c r="Y369" s="35">
        <v>0</v>
      </c>
      <c r="Z369" s="35">
        <v>31.5</v>
      </c>
      <c r="AA369" s="35"/>
      <c r="AB369" s="35"/>
    </row>
    <row r="370" spans="1:28" ht="6" customHeight="1" x14ac:dyDescent="0.25">
      <c r="G370" s="32"/>
      <c r="H370" s="32"/>
      <c r="I370" s="32"/>
      <c r="J370" s="32"/>
    </row>
    <row r="371" spans="1:28" ht="8.25" customHeight="1" x14ac:dyDescent="0.25">
      <c r="G371" s="32"/>
      <c r="H371" s="32"/>
      <c r="I371" s="32"/>
      <c r="J371" s="32"/>
    </row>
    <row r="372" spans="1:28" ht="8.25" customHeight="1" x14ac:dyDescent="0.25">
      <c r="G372" s="32"/>
      <c r="H372" s="32"/>
      <c r="I372" s="32"/>
      <c r="J372" s="32"/>
    </row>
    <row r="373" spans="1:28" ht="10.5" customHeight="1" x14ac:dyDescent="0.25">
      <c r="A373" s="30">
        <v>5</v>
      </c>
      <c r="C373" s="31">
        <v>224311</v>
      </c>
      <c r="D373" s="31"/>
      <c r="E373" s="31"/>
      <c r="F373" s="31"/>
      <c r="G373" s="32" t="s">
        <v>132</v>
      </c>
      <c r="H373" s="32"/>
      <c r="I373" s="32"/>
      <c r="J373" s="32"/>
      <c r="K373" s="33">
        <v>224311</v>
      </c>
      <c r="L373" s="34" t="s">
        <v>22</v>
      </c>
      <c r="M373" s="35">
        <v>868</v>
      </c>
      <c r="N373" s="35">
        <v>0</v>
      </c>
      <c r="O373" s="36">
        <v>0</v>
      </c>
      <c r="P373" s="35">
        <v>0</v>
      </c>
      <c r="Q373" s="35">
        <v>3.43</v>
      </c>
      <c r="R373" s="35">
        <v>0</v>
      </c>
      <c r="S373" s="35">
        <v>0</v>
      </c>
      <c r="T373" s="35">
        <v>0</v>
      </c>
      <c r="U373" s="36">
        <v>0</v>
      </c>
      <c r="V373" s="35">
        <v>0</v>
      </c>
      <c r="W373" s="35">
        <v>0</v>
      </c>
      <c r="X373" s="35">
        <v>0</v>
      </c>
      <c r="Y373" s="35">
        <v>0</v>
      </c>
      <c r="Z373" s="35">
        <v>864.57</v>
      </c>
      <c r="AA373" s="35"/>
      <c r="AB373" s="35"/>
    </row>
    <row r="374" spans="1:28" ht="6" customHeight="1" x14ac:dyDescent="0.25">
      <c r="G374" s="32"/>
      <c r="H374" s="32"/>
      <c r="I374" s="32"/>
      <c r="J374" s="32"/>
    </row>
    <row r="375" spans="1:28" ht="8.25" customHeight="1" x14ac:dyDescent="0.25">
      <c r="G375" s="32"/>
      <c r="H375" s="32"/>
      <c r="I375" s="32"/>
      <c r="J375" s="32"/>
    </row>
    <row r="376" spans="1:28" ht="10.5" customHeight="1" x14ac:dyDescent="0.25">
      <c r="A376" s="30">
        <v>5</v>
      </c>
      <c r="C376" s="31">
        <v>228250</v>
      </c>
      <c r="D376" s="31"/>
      <c r="E376" s="31"/>
      <c r="F376" s="31"/>
      <c r="G376" s="32" t="s">
        <v>131</v>
      </c>
      <c r="H376" s="32"/>
      <c r="I376" s="32"/>
      <c r="J376" s="32"/>
      <c r="K376" s="33">
        <v>228250</v>
      </c>
      <c r="L376" s="34" t="s">
        <v>22</v>
      </c>
      <c r="M376" s="35">
        <v>3.13</v>
      </c>
      <c r="N376" s="35">
        <v>0</v>
      </c>
      <c r="O376" s="36">
        <v>2.2200000000000002</v>
      </c>
      <c r="P376" s="35">
        <v>0</v>
      </c>
      <c r="Q376" s="35">
        <v>0</v>
      </c>
      <c r="R376" s="35">
        <v>0</v>
      </c>
      <c r="S376" s="35">
        <v>0</v>
      </c>
      <c r="T376" s="35">
        <v>0</v>
      </c>
      <c r="U376" s="36">
        <v>0</v>
      </c>
      <c r="V376" s="35">
        <v>0</v>
      </c>
      <c r="W376" s="35">
        <v>0</v>
      </c>
      <c r="X376" s="35">
        <v>0</v>
      </c>
      <c r="Y376" s="35">
        <v>0</v>
      </c>
      <c r="Z376" s="35">
        <v>0.91</v>
      </c>
      <c r="AA376" s="35"/>
      <c r="AB376" s="35"/>
    </row>
    <row r="377" spans="1:28" ht="6" customHeight="1" x14ac:dyDescent="0.25">
      <c r="G377" s="32"/>
      <c r="H377" s="32"/>
      <c r="I377" s="32"/>
      <c r="J377" s="32"/>
    </row>
    <row r="378" spans="1:28" ht="8.25" customHeight="1" x14ac:dyDescent="0.25">
      <c r="G378" s="32"/>
      <c r="H378" s="32"/>
      <c r="I378" s="32"/>
      <c r="J378" s="32"/>
    </row>
    <row r="379" spans="1:28" ht="10.5" customHeight="1" x14ac:dyDescent="0.25">
      <c r="A379" s="30">
        <v>5</v>
      </c>
      <c r="C379" s="31">
        <v>276880</v>
      </c>
      <c r="D379" s="31"/>
      <c r="E379" s="31"/>
      <c r="F379" s="31"/>
      <c r="G379" s="32" t="s">
        <v>315</v>
      </c>
      <c r="H379" s="32"/>
      <c r="I379" s="32"/>
      <c r="J379" s="32"/>
      <c r="K379" s="33">
        <v>276880</v>
      </c>
      <c r="L379" s="34" t="s">
        <v>20</v>
      </c>
      <c r="M379" s="35">
        <v>0</v>
      </c>
      <c r="N379" s="35">
        <v>0</v>
      </c>
      <c r="O379" s="36">
        <v>0</v>
      </c>
      <c r="P379" s="35">
        <v>0</v>
      </c>
      <c r="Q379" s="35">
        <v>0</v>
      </c>
      <c r="R379" s="35">
        <v>0</v>
      </c>
      <c r="S379" s="35">
        <v>0</v>
      </c>
      <c r="T379" s="35">
        <v>0</v>
      </c>
      <c r="U379" s="36">
        <v>0</v>
      </c>
      <c r="V379" s="35">
        <v>0</v>
      </c>
      <c r="W379" s="35">
        <v>0</v>
      </c>
      <c r="X379" s="35">
        <v>0</v>
      </c>
      <c r="Y379" s="35">
        <v>0</v>
      </c>
      <c r="Z379" s="35">
        <v>0</v>
      </c>
      <c r="AA379" s="35"/>
      <c r="AB379" s="35"/>
    </row>
    <row r="380" spans="1:28" ht="6" customHeight="1" x14ac:dyDescent="0.25">
      <c r="G380" s="32"/>
      <c r="H380" s="32"/>
      <c r="I380" s="32"/>
      <c r="J380" s="32"/>
    </row>
    <row r="381" spans="1:28" ht="8.25" customHeight="1" x14ac:dyDescent="0.25">
      <c r="G381" s="32"/>
      <c r="H381" s="32"/>
      <c r="I381" s="32"/>
      <c r="J381" s="32"/>
    </row>
    <row r="382" spans="1:28" ht="10.5" customHeight="1" x14ac:dyDescent="0.25">
      <c r="A382" s="30">
        <v>5</v>
      </c>
      <c r="C382" s="31">
        <v>281576</v>
      </c>
      <c r="D382" s="31"/>
      <c r="E382" s="31"/>
      <c r="F382" s="31"/>
      <c r="G382" s="32" t="s">
        <v>316</v>
      </c>
      <c r="H382" s="32"/>
      <c r="I382" s="32"/>
      <c r="J382" s="32"/>
      <c r="K382" s="33">
        <v>281576</v>
      </c>
      <c r="L382" s="34" t="s">
        <v>20</v>
      </c>
      <c r="M382" s="35">
        <v>2632.55</v>
      </c>
      <c r="N382" s="35">
        <v>0</v>
      </c>
      <c r="O382" s="36">
        <v>0</v>
      </c>
      <c r="P382" s="35">
        <v>0</v>
      </c>
      <c r="Q382" s="35">
        <v>0</v>
      </c>
      <c r="R382" s="35">
        <v>510.54</v>
      </c>
      <c r="S382" s="35">
        <v>0</v>
      </c>
      <c r="T382" s="35">
        <v>0</v>
      </c>
      <c r="U382" s="36">
        <v>0</v>
      </c>
      <c r="V382" s="35">
        <v>0</v>
      </c>
      <c r="W382" s="35">
        <v>0</v>
      </c>
      <c r="X382" s="35">
        <v>0</v>
      </c>
      <c r="Y382" s="35">
        <v>0</v>
      </c>
      <c r="Z382" s="35">
        <v>2122.0100000000002</v>
      </c>
      <c r="AA382" s="35"/>
      <c r="AB382" s="35"/>
    </row>
    <row r="383" spans="1:28" ht="6" customHeight="1" x14ac:dyDescent="0.25">
      <c r="G383" s="32"/>
      <c r="H383" s="32"/>
      <c r="I383" s="32"/>
      <c r="J383" s="32"/>
    </row>
    <row r="384" spans="1:28" ht="8.25" customHeight="1" x14ac:dyDescent="0.25">
      <c r="G384" s="32"/>
      <c r="H384" s="32"/>
      <c r="I384" s="32"/>
      <c r="J384" s="32"/>
    </row>
    <row r="385" spans="1:28" ht="8.25" customHeight="1" x14ac:dyDescent="0.25">
      <c r="G385" s="32"/>
      <c r="H385" s="32"/>
      <c r="I385" s="32"/>
      <c r="J385" s="32"/>
    </row>
    <row r="386" spans="1:28" ht="10.5" customHeight="1" x14ac:dyDescent="0.25">
      <c r="A386" s="30">
        <v>5</v>
      </c>
      <c r="C386" s="31">
        <v>282150</v>
      </c>
      <c r="D386" s="31"/>
      <c r="E386" s="31"/>
      <c r="F386" s="31"/>
      <c r="G386" s="32" t="s">
        <v>327</v>
      </c>
      <c r="H386" s="32"/>
      <c r="I386" s="32"/>
      <c r="J386" s="32"/>
      <c r="K386" s="33">
        <v>282150</v>
      </c>
      <c r="L386" s="34" t="s">
        <v>20</v>
      </c>
      <c r="M386" s="35">
        <v>137.69999999999999</v>
      </c>
      <c r="N386" s="35">
        <v>0</v>
      </c>
      <c r="O386" s="36">
        <v>0</v>
      </c>
      <c r="P386" s="35">
        <v>0</v>
      </c>
      <c r="Q386" s="35">
        <v>0</v>
      </c>
      <c r="R386" s="35">
        <v>0</v>
      </c>
      <c r="S386" s="35">
        <v>0</v>
      </c>
      <c r="T386" s="35">
        <v>0</v>
      </c>
      <c r="U386" s="36">
        <v>0</v>
      </c>
      <c r="V386" s="35">
        <v>0</v>
      </c>
      <c r="W386" s="35">
        <v>0</v>
      </c>
      <c r="X386" s="35">
        <v>0</v>
      </c>
      <c r="Y386" s="35">
        <v>0</v>
      </c>
      <c r="Z386" s="35">
        <v>137.69999999999999</v>
      </c>
      <c r="AA386" s="35"/>
      <c r="AB386" s="35"/>
    </row>
    <row r="387" spans="1:28" ht="6" customHeight="1" x14ac:dyDescent="0.25">
      <c r="G387" s="32"/>
      <c r="H387" s="32"/>
      <c r="I387" s="32"/>
      <c r="J387" s="32"/>
    </row>
    <row r="388" spans="1:28" ht="8.25" customHeight="1" x14ac:dyDescent="0.25">
      <c r="G388" s="32"/>
      <c r="H388" s="32"/>
      <c r="I388" s="32"/>
      <c r="J388" s="32"/>
    </row>
    <row r="389" spans="1:28" ht="10.5" customHeight="1" x14ac:dyDescent="0.25">
      <c r="A389" s="30">
        <v>5</v>
      </c>
      <c r="C389" s="31">
        <v>283547</v>
      </c>
      <c r="D389" s="31"/>
      <c r="E389" s="31"/>
      <c r="F389" s="31"/>
      <c r="G389" s="32" t="s">
        <v>317</v>
      </c>
      <c r="H389" s="32"/>
      <c r="I389" s="32"/>
      <c r="J389" s="32"/>
      <c r="K389" s="33">
        <v>283547</v>
      </c>
      <c r="L389" s="34" t="s">
        <v>20</v>
      </c>
      <c r="M389" s="35">
        <v>526.48</v>
      </c>
      <c r="N389" s="35">
        <v>0</v>
      </c>
      <c r="O389" s="36">
        <v>0</v>
      </c>
      <c r="P389" s="35">
        <v>220.07</v>
      </c>
      <c r="Q389" s="35">
        <v>32.29</v>
      </c>
      <c r="R389" s="35">
        <v>115.38</v>
      </c>
      <c r="S389" s="35">
        <v>0</v>
      </c>
      <c r="T389" s="35">
        <v>0</v>
      </c>
      <c r="U389" s="36">
        <v>0</v>
      </c>
      <c r="V389" s="35">
        <v>0</v>
      </c>
      <c r="W389" s="35">
        <v>0</v>
      </c>
      <c r="X389" s="35">
        <v>0</v>
      </c>
      <c r="Y389" s="35">
        <v>0</v>
      </c>
      <c r="Z389" s="35">
        <v>158.74</v>
      </c>
      <c r="AA389" s="35"/>
      <c r="AB389" s="35"/>
    </row>
    <row r="390" spans="1:28" ht="6" customHeight="1" x14ac:dyDescent="0.25">
      <c r="G390" s="32"/>
      <c r="H390" s="32"/>
      <c r="I390" s="32"/>
      <c r="J390" s="32"/>
    </row>
    <row r="391" spans="1:28" ht="8.25" customHeight="1" x14ac:dyDescent="0.25">
      <c r="G391" s="32"/>
      <c r="H391" s="32"/>
      <c r="I391" s="32"/>
      <c r="J391" s="32"/>
    </row>
    <row r="392" spans="1:28" ht="10.5" customHeight="1" x14ac:dyDescent="0.25">
      <c r="A392" s="30">
        <v>5</v>
      </c>
      <c r="C392" s="31">
        <v>283918</v>
      </c>
      <c r="D392" s="31"/>
      <c r="E392" s="31"/>
      <c r="F392" s="31"/>
      <c r="G392" s="32" t="s">
        <v>318</v>
      </c>
      <c r="H392" s="32"/>
      <c r="I392" s="32"/>
      <c r="J392" s="32"/>
      <c r="K392" s="33">
        <v>283918</v>
      </c>
      <c r="L392" s="34" t="s">
        <v>20</v>
      </c>
      <c r="M392" s="35">
        <v>0</v>
      </c>
      <c r="N392" s="35">
        <v>0</v>
      </c>
      <c r="O392" s="36">
        <v>0</v>
      </c>
      <c r="P392" s="35">
        <v>0</v>
      </c>
      <c r="Q392" s="35">
        <v>0</v>
      </c>
      <c r="R392" s="35">
        <v>0</v>
      </c>
      <c r="S392" s="35">
        <v>0</v>
      </c>
      <c r="T392" s="35">
        <v>0</v>
      </c>
      <c r="U392" s="36">
        <v>0</v>
      </c>
      <c r="V392" s="35">
        <v>0</v>
      </c>
      <c r="W392" s="35">
        <v>0</v>
      </c>
      <c r="X392" s="35">
        <v>0</v>
      </c>
      <c r="Y392" s="35">
        <v>0</v>
      </c>
      <c r="Z392" s="35">
        <v>0</v>
      </c>
      <c r="AA392" s="35"/>
      <c r="AB392" s="35"/>
    </row>
    <row r="393" spans="1:28" ht="6" customHeight="1" x14ac:dyDescent="0.25">
      <c r="G393" s="32"/>
      <c r="H393" s="32"/>
      <c r="I393" s="32"/>
      <c r="J393" s="32"/>
    </row>
    <row r="394" spans="1:28" ht="8.25" customHeight="1" x14ac:dyDescent="0.25">
      <c r="G394" s="32"/>
      <c r="H394" s="32"/>
      <c r="I394" s="32"/>
      <c r="J394" s="32"/>
    </row>
    <row r="395" spans="1:28" ht="10.5" customHeight="1" x14ac:dyDescent="0.25">
      <c r="A395" s="30">
        <v>5</v>
      </c>
      <c r="C395" s="31">
        <v>287803</v>
      </c>
      <c r="D395" s="31"/>
      <c r="E395" s="31"/>
      <c r="F395" s="31"/>
      <c r="G395" s="32" t="s">
        <v>319</v>
      </c>
      <c r="H395" s="32"/>
      <c r="I395" s="32"/>
      <c r="J395" s="32"/>
      <c r="K395" s="33">
        <v>287803</v>
      </c>
      <c r="L395" s="34" t="s">
        <v>20</v>
      </c>
      <c r="M395" s="35">
        <v>0</v>
      </c>
      <c r="N395" s="35">
        <v>0</v>
      </c>
      <c r="O395" s="36">
        <v>0</v>
      </c>
      <c r="P395" s="35">
        <v>0</v>
      </c>
      <c r="Q395" s="35">
        <v>0</v>
      </c>
      <c r="R395" s="35">
        <v>0</v>
      </c>
      <c r="S395" s="35">
        <v>0</v>
      </c>
      <c r="T395" s="35">
        <v>0</v>
      </c>
      <c r="U395" s="36">
        <v>0</v>
      </c>
      <c r="V395" s="35">
        <v>0</v>
      </c>
      <c r="W395" s="35">
        <v>0</v>
      </c>
      <c r="X395" s="35">
        <v>0</v>
      </c>
      <c r="Y395" s="35">
        <v>0</v>
      </c>
      <c r="Z395" s="35">
        <v>0</v>
      </c>
      <c r="AA395" s="35"/>
      <c r="AB395" s="35"/>
    </row>
    <row r="396" spans="1:28" ht="6" customHeight="1" x14ac:dyDescent="0.25">
      <c r="G396" s="32"/>
      <c r="H396" s="32"/>
      <c r="I396" s="32"/>
      <c r="J396" s="32"/>
    </row>
    <row r="397" spans="1:28" ht="8.25" customHeight="1" x14ac:dyDescent="0.25">
      <c r="G397" s="32"/>
      <c r="H397" s="32"/>
      <c r="I397" s="32"/>
      <c r="J397" s="32"/>
    </row>
    <row r="398" spans="1:28" ht="8.25" customHeight="1" x14ac:dyDescent="0.25">
      <c r="G398" s="32"/>
      <c r="H398" s="32"/>
      <c r="I398" s="32"/>
      <c r="J398" s="32"/>
    </row>
    <row r="399" spans="1:28" ht="10.5" customHeight="1" x14ac:dyDescent="0.25">
      <c r="A399" s="30">
        <v>5</v>
      </c>
      <c r="C399" s="31">
        <v>297718</v>
      </c>
      <c r="D399" s="31"/>
      <c r="E399" s="31"/>
      <c r="F399" s="31"/>
      <c r="G399" s="32" t="s">
        <v>320</v>
      </c>
      <c r="H399" s="32"/>
      <c r="I399" s="32"/>
      <c r="J399" s="32"/>
      <c r="K399" s="33">
        <v>297718</v>
      </c>
      <c r="L399" s="34" t="s">
        <v>20</v>
      </c>
      <c r="M399" s="35">
        <v>0</v>
      </c>
      <c r="N399" s="35">
        <v>0</v>
      </c>
      <c r="O399" s="36">
        <v>0</v>
      </c>
      <c r="P399" s="35">
        <v>0</v>
      </c>
      <c r="Q399" s="35">
        <v>0</v>
      </c>
      <c r="R399" s="35">
        <v>0</v>
      </c>
      <c r="S399" s="35">
        <v>0</v>
      </c>
      <c r="T399" s="35">
        <v>0</v>
      </c>
      <c r="U399" s="36">
        <v>0</v>
      </c>
      <c r="V399" s="35">
        <v>0</v>
      </c>
      <c r="W399" s="35">
        <v>0</v>
      </c>
      <c r="X399" s="35">
        <v>0</v>
      </c>
      <c r="Y399" s="35">
        <v>0</v>
      </c>
      <c r="Z399" s="35">
        <v>0</v>
      </c>
      <c r="AA399" s="35"/>
      <c r="AB399" s="35"/>
    </row>
    <row r="400" spans="1:28" ht="6" customHeight="1" x14ac:dyDescent="0.25">
      <c r="G400" s="32"/>
      <c r="H400" s="32"/>
      <c r="I400" s="32"/>
      <c r="J400" s="32"/>
    </row>
    <row r="401" spans="1:28" ht="10.5" customHeight="1" x14ac:dyDescent="0.25">
      <c r="A401" s="30">
        <v>5</v>
      </c>
      <c r="C401" s="31">
        <v>298007</v>
      </c>
      <c r="D401" s="31"/>
      <c r="E401" s="31"/>
      <c r="F401" s="31"/>
      <c r="G401" s="32" t="s">
        <v>321</v>
      </c>
      <c r="H401" s="32"/>
      <c r="I401" s="32"/>
      <c r="J401" s="32"/>
      <c r="K401" s="33">
        <v>298007</v>
      </c>
      <c r="L401" s="34" t="s">
        <v>20</v>
      </c>
      <c r="M401" s="35">
        <v>1400</v>
      </c>
      <c r="N401" s="35">
        <v>0</v>
      </c>
      <c r="O401" s="36">
        <v>0</v>
      </c>
      <c r="P401" s="35">
        <v>0</v>
      </c>
      <c r="Q401" s="35">
        <v>0</v>
      </c>
      <c r="R401" s="35">
        <v>27.77</v>
      </c>
      <c r="S401" s="35">
        <v>0</v>
      </c>
      <c r="T401" s="35">
        <v>0</v>
      </c>
      <c r="U401" s="36">
        <v>0</v>
      </c>
      <c r="V401" s="35">
        <v>0</v>
      </c>
      <c r="W401" s="35">
        <v>321.35000000000002</v>
      </c>
      <c r="X401" s="35">
        <v>0</v>
      </c>
      <c r="Y401" s="35">
        <v>0</v>
      </c>
      <c r="Z401" s="35">
        <v>1050.8800000000001</v>
      </c>
      <c r="AA401" s="35"/>
      <c r="AB401" s="35"/>
    </row>
    <row r="402" spans="1:28" ht="6" customHeight="1" x14ac:dyDescent="0.25">
      <c r="G402" s="32"/>
      <c r="H402" s="32"/>
      <c r="I402" s="32"/>
      <c r="J402" s="32"/>
    </row>
    <row r="403" spans="1:28" ht="8.25" customHeight="1" x14ac:dyDescent="0.25">
      <c r="G403" s="32"/>
      <c r="H403" s="32"/>
      <c r="I403" s="32"/>
      <c r="J403" s="32"/>
    </row>
    <row r="404" spans="1:28" ht="10.5" customHeight="1" x14ac:dyDescent="0.25">
      <c r="A404" s="30">
        <v>5</v>
      </c>
      <c r="C404" s="31">
        <v>298011</v>
      </c>
      <c r="D404" s="31"/>
      <c r="E404" s="31"/>
      <c r="F404" s="31"/>
      <c r="G404" s="32" t="s">
        <v>322</v>
      </c>
      <c r="H404" s="32"/>
      <c r="I404" s="32"/>
      <c r="J404" s="32"/>
      <c r="K404" s="33">
        <v>298011</v>
      </c>
      <c r="L404" s="34" t="s">
        <v>20</v>
      </c>
      <c r="M404" s="35">
        <v>920</v>
      </c>
      <c r="N404" s="35">
        <v>0</v>
      </c>
      <c r="O404" s="36">
        <v>0</v>
      </c>
      <c r="P404" s="35">
        <v>0</v>
      </c>
      <c r="Q404" s="35">
        <v>0</v>
      </c>
      <c r="R404" s="35">
        <v>22.88</v>
      </c>
      <c r="S404" s="35">
        <v>0</v>
      </c>
      <c r="T404" s="35">
        <v>0</v>
      </c>
      <c r="U404" s="36">
        <v>0</v>
      </c>
      <c r="V404" s="35">
        <v>0</v>
      </c>
      <c r="W404" s="35">
        <v>227</v>
      </c>
      <c r="X404" s="35">
        <v>0</v>
      </c>
      <c r="Y404" s="35">
        <v>0</v>
      </c>
      <c r="Z404" s="35">
        <v>670.12</v>
      </c>
      <c r="AA404" s="35"/>
      <c r="AB404" s="35"/>
    </row>
    <row r="405" spans="1:28" ht="6" customHeight="1" x14ac:dyDescent="0.25">
      <c r="G405" s="32"/>
      <c r="H405" s="32"/>
      <c r="I405" s="32"/>
      <c r="J405" s="32"/>
    </row>
    <row r="406" spans="1:28" ht="8.25" customHeight="1" x14ac:dyDescent="0.25">
      <c r="G406" s="32"/>
      <c r="H406" s="32"/>
      <c r="I406" s="32"/>
      <c r="J406" s="32"/>
    </row>
    <row r="407" spans="1:28" ht="10.5" customHeight="1" x14ac:dyDescent="0.25">
      <c r="A407" s="30">
        <v>5</v>
      </c>
      <c r="C407" s="31">
        <v>298306</v>
      </c>
      <c r="D407" s="31"/>
      <c r="E407" s="31"/>
      <c r="F407" s="31"/>
      <c r="G407" s="32" t="s">
        <v>323</v>
      </c>
      <c r="H407" s="32"/>
      <c r="I407" s="32"/>
      <c r="J407" s="32"/>
      <c r="K407" s="33">
        <v>298306</v>
      </c>
      <c r="L407" s="34" t="s">
        <v>20</v>
      </c>
      <c r="M407" s="35">
        <v>0</v>
      </c>
      <c r="N407" s="35">
        <v>0</v>
      </c>
      <c r="O407" s="36">
        <v>0</v>
      </c>
      <c r="P407" s="35">
        <v>0</v>
      </c>
      <c r="Q407" s="35">
        <v>0</v>
      </c>
      <c r="R407" s="35">
        <v>0</v>
      </c>
      <c r="S407" s="35">
        <v>0</v>
      </c>
      <c r="T407" s="35">
        <v>0</v>
      </c>
      <c r="U407" s="36">
        <v>0</v>
      </c>
      <c r="V407" s="35">
        <v>0</v>
      </c>
      <c r="W407" s="35">
        <v>0</v>
      </c>
      <c r="X407" s="35">
        <v>0</v>
      </c>
      <c r="Y407" s="35">
        <v>0</v>
      </c>
      <c r="Z407" s="35">
        <v>0</v>
      </c>
      <c r="AA407" s="35"/>
      <c r="AB407" s="35"/>
    </row>
    <row r="408" spans="1:28" ht="6" customHeight="1" x14ac:dyDescent="0.25">
      <c r="G408" s="32"/>
      <c r="H408" s="32"/>
      <c r="I408" s="32"/>
      <c r="J408" s="32"/>
    </row>
    <row r="409" spans="1:28" ht="8.25" customHeight="1" x14ac:dyDescent="0.25">
      <c r="G409" s="32"/>
      <c r="H409" s="32"/>
      <c r="I409" s="32"/>
      <c r="J409" s="32"/>
    </row>
    <row r="410" spans="1:28" ht="8.25" customHeight="1" x14ac:dyDescent="0.25">
      <c r="G410" s="32"/>
      <c r="H410" s="32"/>
      <c r="I410" s="32"/>
      <c r="J410" s="32"/>
    </row>
    <row r="411" spans="1:28" ht="10.5" customHeight="1" x14ac:dyDescent="0.25">
      <c r="A411" s="30">
        <v>5</v>
      </c>
      <c r="C411" s="31">
        <v>299234</v>
      </c>
      <c r="D411" s="31"/>
      <c r="E411" s="31"/>
      <c r="F411" s="31"/>
      <c r="G411" s="32" t="s">
        <v>328</v>
      </c>
      <c r="H411" s="32"/>
      <c r="I411" s="32"/>
      <c r="J411" s="32"/>
      <c r="K411" s="33">
        <v>299234</v>
      </c>
      <c r="L411" s="34" t="s">
        <v>20</v>
      </c>
      <c r="M411" s="35">
        <v>0</v>
      </c>
      <c r="N411" s="35">
        <v>0</v>
      </c>
      <c r="O411" s="36">
        <v>0</v>
      </c>
      <c r="P411" s="35">
        <v>0</v>
      </c>
      <c r="Q411" s="35">
        <v>0</v>
      </c>
      <c r="R411" s="35">
        <v>0</v>
      </c>
      <c r="S411" s="35">
        <v>0</v>
      </c>
      <c r="T411" s="35">
        <v>0</v>
      </c>
      <c r="U411" s="36">
        <v>0</v>
      </c>
      <c r="V411" s="35">
        <v>0</v>
      </c>
      <c r="W411" s="35">
        <v>0</v>
      </c>
      <c r="X411" s="35">
        <v>0</v>
      </c>
      <c r="Y411" s="35">
        <v>0</v>
      </c>
      <c r="Z411" s="35">
        <v>0</v>
      </c>
      <c r="AA411" s="35"/>
      <c r="AB411" s="35"/>
    </row>
    <row r="412" spans="1:28" ht="6" customHeight="1" x14ac:dyDescent="0.25">
      <c r="G412" s="32"/>
      <c r="H412" s="32"/>
      <c r="I412" s="32"/>
      <c r="J412" s="32"/>
    </row>
    <row r="413" spans="1:28" ht="8.25" customHeight="1" x14ac:dyDescent="0.25">
      <c r="G413" s="32"/>
      <c r="H413" s="32"/>
      <c r="I413" s="32"/>
      <c r="J413" s="32"/>
    </row>
    <row r="414" spans="1:28" ht="8.25" customHeight="1" x14ac:dyDescent="0.25">
      <c r="G414" s="32"/>
      <c r="H414" s="32"/>
      <c r="I414" s="32"/>
      <c r="J414" s="32"/>
    </row>
    <row r="415" spans="1:28" ht="10.5" customHeight="1" x14ac:dyDescent="0.25">
      <c r="A415" s="30">
        <v>5</v>
      </c>
      <c r="C415" s="31">
        <v>299342</v>
      </c>
      <c r="D415" s="31"/>
      <c r="E415" s="31"/>
      <c r="F415" s="31"/>
      <c r="G415" s="32" t="s">
        <v>405</v>
      </c>
      <c r="H415" s="32"/>
      <c r="I415" s="32"/>
      <c r="J415" s="32"/>
      <c r="K415" s="33">
        <v>299342</v>
      </c>
      <c r="L415" s="34" t="s">
        <v>22</v>
      </c>
      <c r="M415" s="35">
        <v>0.16</v>
      </c>
      <c r="N415" s="35">
        <v>0</v>
      </c>
      <c r="O415" s="36">
        <v>0</v>
      </c>
      <c r="P415" s="35">
        <v>0</v>
      </c>
      <c r="Q415" s="35">
        <v>0</v>
      </c>
      <c r="R415" s="35">
        <v>0</v>
      </c>
      <c r="S415" s="35">
        <v>0</v>
      </c>
      <c r="T415" s="35">
        <v>7.0000000000000007E-2</v>
      </c>
      <c r="U415" s="36">
        <v>0</v>
      </c>
      <c r="V415" s="35">
        <v>0</v>
      </c>
      <c r="W415" s="35">
        <v>0</v>
      </c>
      <c r="X415" s="35">
        <v>0</v>
      </c>
      <c r="Y415" s="35">
        <v>0</v>
      </c>
      <c r="Z415" s="35">
        <v>0.09</v>
      </c>
      <c r="AA415" s="35"/>
      <c r="AB415" s="35"/>
    </row>
    <row r="416" spans="1:28" ht="6" customHeight="1" x14ac:dyDescent="0.25">
      <c r="G416" s="32"/>
      <c r="H416" s="32"/>
      <c r="I416" s="32"/>
      <c r="J416" s="32"/>
    </row>
    <row r="417" spans="1:28" ht="8.25" customHeight="1" x14ac:dyDescent="0.25">
      <c r="G417" s="32"/>
      <c r="H417" s="32"/>
      <c r="I417" s="32"/>
      <c r="J417" s="32"/>
    </row>
    <row r="418" spans="1:28" ht="10.5" customHeight="1" x14ac:dyDescent="0.25">
      <c r="A418" s="30">
        <v>5</v>
      </c>
      <c r="C418" s="31">
        <v>302279</v>
      </c>
      <c r="D418" s="31"/>
      <c r="E418" s="31"/>
      <c r="F418" s="31"/>
      <c r="G418" s="32" t="s">
        <v>324</v>
      </c>
      <c r="H418" s="32"/>
      <c r="I418" s="32"/>
      <c r="J418" s="32"/>
      <c r="K418" s="33">
        <v>302279</v>
      </c>
      <c r="L418" s="34" t="s">
        <v>20</v>
      </c>
      <c r="M418" s="35">
        <v>0</v>
      </c>
      <c r="N418" s="35">
        <v>0</v>
      </c>
      <c r="O418" s="36">
        <v>0</v>
      </c>
      <c r="P418" s="35">
        <v>0</v>
      </c>
      <c r="Q418" s="35">
        <v>0</v>
      </c>
      <c r="R418" s="35">
        <v>0</v>
      </c>
      <c r="S418" s="35">
        <v>0</v>
      </c>
      <c r="T418" s="35">
        <v>0</v>
      </c>
      <c r="U418" s="36">
        <v>0</v>
      </c>
      <c r="V418" s="35">
        <v>0</v>
      </c>
      <c r="W418" s="35">
        <v>0</v>
      </c>
      <c r="X418" s="35">
        <v>0</v>
      </c>
      <c r="Y418" s="35">
        <v>0</v>
      </c>
      <c r="Z418" s="35">
        <v>0</v>
      </c>
      <c r="AA418" s="35"/>
      <c r="AB418" s="35"/>
    </row>
    <row r="419" spans="1:28" ht="6" customHeight="1" x14ac:dyDescent="0.25">
      <c r="G419" s="32"/>
      <c r="H419" s="32"/>
      <c r="I419" s="32"/>
      <c r="J419" s="32"/>
    </row>
    <row r="420" spans="1:28" ht="8.25" customHeight="1" x14ac:dyDescent="0.25">
      <c r="G420" s="32"/>
      <c r="H420" s="32"/>
      <c r="I420" s="32"/>
      <c r="J420" s="32"/>
    </row>
    <row r="421" spans="1:28" ht="10.5" customHeight="1" x14ac:dyDescent="0.25">
      <c r="A421" s="30">
        <v>5</v>
      </c>
      <c r="C421" s="31">
        <v>302280</v>
      </c>
      <c r="D421" s="31"/>
      <c r="E421" s="31"/>
      <c r="F421" s="31"/>
      <c r="G421" s="32" t="s">
        <v>325</v>
      </c>
      <c r="H421" s="32"/>
      <c r="I421" s="32"/>
      <c r="J421" s="32"/>
      <c r="K421" s="33">
        <v>302280</v>
      </c>
      <c r="L421" s="34" t="s">
        <v>20</v>
      </c>
      <c r="M421" s="35">
        <v>0</v>
      </c>
      <c r="N421" s="35">
        <v>0</v>
      </c>
      <c r="O421" s="36">
        <v>0</v>
      </c>
      <c r="P421" s="35">
        <v>0</v>
      </c>
      <c r="Q421" s="35">
        <v>0</v>
      </c>
      <c r="R421" s="35">
        <v>0</v>
      </c>
      <c r="S421" s="35">
        <v>0</v>
      </c>
      <c r="T421" s="35">
        <v>0</v>
      </c>
      <c r="U421" s="36">
        <v>0</v>
      </c>
      <c r="V421" s="35">
        <v>0</v>
      </c>
      <c r="W421" s="35">
        <v>0</v>
      </c>
      <c r="X421" s="35">
        <v>0</v>
      </c>
      <c r="Y421" s="35">
        <v>0</v>
      </c>
      <c r="Z421" s="35">
        <v>0</v>
      </c>
      <c r="AA421" s="35"/>
      <c r="AB421" s="35"/>
    </row>
    <row r="422" spans="1:28" ht="6" customHeight="1" x14ac:dyDescent="0.25">
      <c r="G422" s="32"/>
      <c r="H422" s="32"/>
      <c r="I422" s="32"/>
      <c r="J422" s="32"/>
    </row>
    <row r="423" spans="1:28" ht="8.25" customHeight="1" x14ac:dyDescent="0.25">
      <c r="G423" s="32"/>
      <c r="H423" s="32"/>
      <c r="I423" s="32"/>
      <c r="J423" s="32"/>
    </row>
    <row r="424" spans="1:28" ht="10.5" customHeight="1" x14ac:dyDescent="0.25">
      <c r="A424" s="30">
        <v>5</v>
      </c>
      <c r="C424" s="31">
        <v>303183</v>
      </c>
      <c r="D424" s="31"/>
      <c r="E424" s="31"/>
      <c r="F424" s="31"/>
      <c r="G424" s="32" t="s">
        <v>130</v>
      </c>
      <c r="H424" s="32"/>
      <c r="I424" s="32"/>
      <c r="J424" s="32"/>
      <c r="K424" s="33">
        <v>303183</v>
      </c>
      <c r="L424" s="34" t="s">
        <v>22</v>
      </c>
      <c r="M424" s="35">
        <v>0.06</v>
      </c>
      <c r="N424" s="35">
        <v>0</v>
      </c>
      <c r="O424" s="36">
        <v>0</v>
      </c>
      <c r="P424" s="35">
        <v>0</v>
      </c>
      <c r="Q424" s="35">
        <v>0</v>
      </c>
      <c r="R424" s="35">
        <v>0</v>
      </c>
      <c r="S424" s="35">
        <v>0</v>
      </c>
      <c r="T424" s="35">
        <v>0</v>
      </c>
      <c r="U424" s="36">
        <v>0</v>
      </c>
      <c r="V424" s="35">
        <v>0</v>
      </c>
      <c r="W424" s="35">
        <v>0</v>
      </c>
      <c r="X424" s="35">
        <v>0</v>
      </c>
      <c r="Y424" s="35">
        <v>0</v>
      </c>
      <c r="Z424" s="35">
        <v>0.06</v>
      </c>
      <c r="AA424" s="35"/>
      <c r="AB424" s="35"/>
    </row>
    <row r="425" spans="1:28" ht="6" customHeight="1" x14ac:dyDescent="0.25">
      <c r="G425" s="32"/>
      <c r="H425" s="32"/>
      <c r="I425" s="32"/>
      <c r="J425" s="32"/>
    </row>
    <row r="426" spans="1:28" ht="8.25" customHeight="1" x14ac:dyDescent="0.25">
      <c r="G426" s="32"/>
      <c r="H426" s="32"/>
      <c r="I426" s="32"/>
      <c r="J426" s="32"/>
    </row>
    <row r="427" spans="1:28" ht="8.25" customHeight="1" x14ac:dyDescent="0.25">
      <c r="G427" s="32"/>
      <c r="H427" s="32"/>
      <c r="I427" s="32"/>
      <c r="J427" s="32"/>
    </row>
    <row r="428" spans="1:28" ht="10.5" customHeight="1" x14ac:dyDescent="0.25">
      <c r="A428" s="30">
        <v>5</v>
      </c>
      <c r="C428" s="31">
        <v>304039</v>
      </c>
      <c r="D428" s="31"/>
      <c r="E428" s="31"/>
      <c r="F428" s="31"/>
      <c r="G428" s="32" t="s">
        <v>326</v>
      </c>
      <c r="H428" s="32"/>
      <c r="I428" s="32"/>
      <c r="J428" s="32"/>
      <c r="K428" s="33">
        <v>304039</v>
      </c>
      <c r="L428" s="34" t="s">
        <v>20</v>
      </c>
      <c r="M428" s="35">
        <v>87.08</v>
      </c>
      <c r="N428" s="35">
        <v>0</v>
      </c>
      <c r="O428" s="36">
        <v>0</v>
      </c>
      <c r="P428" s="35">
        <v>0</v>
      </c>
      <c r="Q428" s="35">
        <v>0</v>
      </c>
      <c r="R428" s="35">
        <v>0</v>
      </c>
      <c r="S428" s="35">
        <v>0</v>
      </c>
      <c r="T428" s="35">
        <v>0</v>
      </c>
      <c r="U428" s="36">
        <v>0</v>
      </c>
      <c r="V428" s="35">
        <v>0</v>
      </c>
      <c r="W428" s="35">
        <v>0</v>
      </c>
      <c r="X428" s="35">
        <v>0</v>
      </c>
      <c r="Y428" s="35">
        <v>0</v>
      </c>
      <c r="Z428" s="35">
        <v>87.08</v>
      </c>
      <c r="AA428" s="35"/>
      <c r="AB428" s="35"/>
    </row>
    <row r="429" spans="1:28" ht="6" customHeight="1" x14ac:dyDescent="0.25">
      <c r="G429" s="32"/>
      <c r="H429" s="32"/>
      <c r="I429" s="32"/>
      <c r="J429" s="32"/>
    </row>
    <row r="430" spans="1:28" ht="8.25" customHeight="1" x14ac:dyDescent="0.25">
      <c r="G430" s="32"/>
      <c r="H430" s="32"/>
      <c r="I430" s="32"/>
      <c r="J430" s="32"/>
    </row>
    <row r="431" spans="1:28" x14ac:dyDescent="0.25">
      <c r="E431" s="39" t="s">
        <v>397</v>
      </c>
      <c r="F431" s="39"/>
      <c r="H431" s="39" t="s">
        <v>398</v>
      </c>
      <c r="J431" s="39" t="s">
        <v>329</v>
      </c>
      <c r="K431" s="39"/>
      <c r="L431" s="39"/>
      <c r="M431" s="39"/>
      <c r="N431" s="39"/>
      <c r="O431" s="39"/>
      <c r="P431" s="39"/>
    </row>
    <row r="432" spans="1:28" ht="10.5" customHeight="1" x14ac:dyDescent="0.25">
      <c r="A432" s="30">
        <v>5</v>
      </c>
      <c r="C432" s="31">
        <v>98375</v>
      </c>
      <c r="D432" s="31"/>
      <c r="E432" s="31"/>
      <c r="F432" s="31"/>
      <c r="G432" s="32" t="s">
        <v>330</v>
      </c>
      <c r="H432" s="32"/>
      <c r="I432" s="32"/>
      <c r="J432" s="32"/>
      <c r="K432" s="33">
        <v>98375</v>
      </c>
      <c r="L432" s="40" t="s">
        <v>173</v>
      </c>
      <c r="M432" s="35">
        <v>0</v>
      </c>
      <c r="N432" s="35">
        <v>0</v>
      </c>
      <c r="O432" s="36">
        <v>0</v>
      </c>
      <c r="P432" s="35">
        <v>0</v>
      </c>
      <c r="Q432" s="35">
        <v>0</v>
      </c>
      <c r="R432" s="35">
        <v>0</v>
      </c>
      <c r="S432" s="35">
        <v>0</v>
      </c>
      <c r="T432" s="35">
        <v>0</v>
      </c>
      <c r="U432" s="36">
        <v>0</v>
      </c>
      <c r="V432" s="35">
        <v>0</v>
      </c>
      <c r="W432" s="35">
        <v>0</v>
      </c>
      <c r="X432" s="35">
        <v>0</v>
      </c>
      <c r="Y432" s="35">
        <v>0</v>
      </c>
      <c r="Z432" s="35">
        <v>0</v>
      </c>
      <c r="AA432" s="35"/>
      <c r="AB432" s="35"/>
    </row>
    <row r="433" spans="1:28" ht="9.75" customHeight="1" x14ac:dyDescent="0.25">
      <c r="G433" s="32"/>
      <c r="H433" s="32"/>
      <c r="I433" s="32"/>
      <c r="J433" s="32"/>
      <c r="L433" s="40"/>
    </row>
    <row r="434" spans="1:28" ht="10.5" customHeight="1" x14ac:dyDescent="0.25">
      <c r="A434" s="30">
        <v>5</v>
      </c>
      <c r="C434" s="31">
        <v>207018</v>
      </c>
      <c r="D434" s="31"/>
      <c r="E434" s="31"/>
      <c r="F434" s="31"/>
      <c r="G434" s="32" t="s">
        <v>135</v>
      </c>
      <c r="H434" s="32"/>
      <c r="I434" s="32"/>
      <c r="J434" s="32"/>
      <c r="K434" s="33">
        <v>207018</v>
      </c>
      <c r="L434" s="34" t="s">
        <v>22</v>
      </c>
      <c r="M434" s="35">
        <v>0.27</v>
      </c>
      <c r="N434" s="35">
        <v>0</v>
      </c>
      <c r="O434" s="36">
        <v>0</v>
      </c>
      <c r="P434" s="35">
        <v>0</v>
      </c>
      <c r="Q434" s="35">
        <v>0</v>
      </c>
      <c r="R434" s="35">
        <v>0</v>
      </c>
      <c r="S434" s="35">
        <v>0</v>
      </c>
      <c r="T434" s="35">
        <v>0</v>
      </c>
      <c r="U434" s="36">
        <v>0</v>
      </c>
      <c r="V434" s="35">
        <v>0</v>
      </c>
      <c r="W434" s="35">
        <v>0</v>
      </c>
      <c r="X434" s="35">
        <v>0</v>
      </c>
      <c r="Y434" s="35">
        <v>0</v>
      </c>
      <c r="Z434" s="35">
        <v>0.27</v>
      </c>
      <c r="AA434" s="35"/>
      <c r="AB434" s="35"/>
    </row>
    <row r="435" spans="1:28" ht="6" customHeight="1" x14ac:dyDescent="0.25">
      <c r="G435" s="32"/>
      <c r="H435" s="32"/>
      <c r="I435" s="32"/>
      <c r="J435" s="32"/>
    </row>
    <row r="436" spans="1:28" ht="8.25" customHeight="1" x14ac:dyDescent="0.25">
      <c r="G436" s="32"/>
      <c r="H436" s="32"/>
      <c r="I436" s="32"/>
      <c r="J436" s="32"/>
    </row>
    <row r="437" spans="1:28" x14ac:dyDescent="0.25">
      <c r="D437" s="39" t="s">
        <v>398</v>
      </c>
      <c r="E437" s="39"/>
      <c r="F437" s="39" t="s">
        <v>332</v>
      </c>
      <c r="G437" s="39"/>
      <c r="H437" s="39"/>
      <c r="I437" s="39"/>
      <c r="J437" s="39"/>
      <c r="K437" s="39"/>
      <c r="L437" s="39"/>
      <c r="M437" s="39"/>
      <c r="N437" s="39"/>
    </row>
    <row r="438" spans="1:28" x14ac:dyDescent="0.25">
      <c r="E438" s="39" t="s">
        <v>397</v>
      </c>
      <c r="F438" s="39"/>
      <c r="H438" s="39" t="s">
        <v>401</v>
      </c>
      <c r="J438" s="39" t="s">
        <v>334</v>
      </c>
      <c r="K438" s="39"/>
      <c r="L438" s="39"/>
      <c r="M438" s="39"/>
      <c r="N438" s="39"/>
      <c r="O438" s="39"/>
      <c r="P438" s="39"/>
    </row>
    <row r="439" spans="1:28" ht="10.5" customHeight="1" x14ac:dyDescent="0.25">
      <c r="A439" s="30">
        <v>5</v>
      </c>
      <c r="C439" s="31">
        <v>267349</v>
      </c>
      <c r="D439" s="31"/>
      <c r="E439" s="31"/>
      <c r="F439" s="31"/>
      <c r="G439" s="32" t="s">
        <v>335</v>
      </c>
      <c r="H439" s="32"/>
      <c r="I439" s="32"/>
      <c r="J439" s="32"/>
      <c r="K439" s="33">
        <v>267349</v>
      </c>
      <c r="L439" s="34" t="s">
        <v>20</v>
      </c>
      <c r="M439" s="35">
        <v>9.9700000000000006</v>
      </c>
      <c r="N439" s="35">
        <v>0</v>
      </c>
      <c r="O439" s="36">
        <v>2.9</v>
      </c>
      <c r="P439" s="35">
        <v>0.53</v>
      </c>
      <c r="Q439" s="35">
        <v>0</v>
      </c>
      <c r="R439" s="35">
        <v>0</v>
      </c>
      <c r="S439" s="35">
        <v>0.73</v>
      </c>
      <c r="T439" s="35">
        <v>0</v>
      </c>
      <c r="U439" s="36">
        <v>0</v>
      </c>
      <c r="V439" s="35">
        <v>0</v>
      </c>
      <c r="W439" s="35">
        <v>0</v>
      </c>
      <c r="X439" s="35">
        <v>0</v>
      </c>
      <c r="Y439" s="35">
        <v>0</v>
      </c>
      <c r="Z439" s="35">
        <v>5.81</v>
      </c>
      <c r="AA439" s="35"/>
      <c r="AB439" s="35"/>
    </row>
    <row r="440" spans="1:28" ht="6" customHeight="1" x14ac:dyDescent="0.25">
      <c r="G440" s="32"/>
      <c r="H440" s="32"/>
      <c r="I440" s="32"/>
      <c r="J440" s="32"/>
    </row>
    <row r="441" spans="1:28" ht="8.25" customHeight="1" x14ac:dyDescent="0.25">
      <c r="G441" s="32"/>
      <c r="H441" s="32"/>
      <c r="I441" s="32"/>
      <c r="J441" s="32"/>
    </row>
    <row r="442" spans="1:28" x14ac:dyDescent="0.25">
      <c r="B442" s="39" t="s">
        <v>406</v>
      </c>
      <c r="C442" s="39"/>
      <c r="E442" s="39" t="s">
        <v>407</v>
      </c>
      <c r="F442" s="39"/>
      <c r="G442" s="39"/>
      <c r="H442" s="39"/>
      <c r="I442" s="39"/>
      <c r="J442" s="39"/>
      <c r="K442" s="39"/>
      <c r="L442" s="39"/>
      <c r="M442" s="39"/>
      <c r="N442" s="39"/>
    </row>
    <row r="443" spans="1:28" x14ac:dyDescent="0.25">
      <c r="D443" s="39" t="s">
        <v>401</v>
      </c>
      <c r="E443" s="39"/>
      <c r="F443" s="39" t="s">
        <v>467</v>
      </c>
      <c r="G443" s="39"/>
      <c r="H443" s="39"/>
      <c r="I443" s="39"/>
      <c r="J443" s="39"/>
      <c r="K443" s="39"/>
      <c r="L443" s="39"/>
      <c r="M443" s="39"/>
      <c r="N443" s="39"/>
    </row>
    <row r="444" spans="1:28" x14ac:dyDescent="0.25">
      <c r="E444" s="39" t="s">
        <v>397</v>
      </c>
      <c r="F444" s="39"/>
      <c r="H444" s="39" t="s">
        <v>401</v>
      </c>
      <c r="J444" s="39" t="s">
        <v>468</v>
      </c>
      <c r="K444" s="39"/>
      <c r="L444" s="39"/>
      <c r="M444" s="39"/>
      <c r="N444" s="39"/>
      <c r="O444" s="39"/>
      <c r="P444" s="39"/>
    </row>
    <row r="445" spans="1:28" ht="10.5" customHeight="1" x14ac:dyDescent="0.25">
      <c r="A445" s="30">
        <v>5</v>
      </c>
      <c r="C445" s="31">
        <v>298737</v>
      </c>
      <c r="D445" s="31"/>
      <c r="E445" s="31"/>
      <c r="F445" s="31"/>
      <c r="G445" s="32" t="s">
        <v>139</v>
      </c>
      <c r="H445" s="32"/>
      <c r="I445" s="32"/>
      <c r="J445" s="32"/>
      <c r="K445" s="33">
        <v>298737</v>
      </c>
      <c r="L445" s="34" t="s">
        <v>20</v>
      </c>
      <c r="M445" s="35">
        <v>131.77000000000001</v>
      </c>
      <c r="N445" s="35">
        <v>0</v>
      </c>
      <c r="O445" s="36">
        <v>0</v>
      </c>
      <c r="P445" s="35">
        <v>29.11</v>
      </c>
      <c r="Q445" s="35">
        <v>0</v>
      </c>
      <c r="R445" s="35">
        <v>0</v>
      </c>
      <c r="S445" s="35">
        <v>0</v>
      </c>
      <c r="T445" s="35">
        <v>14.23</v>
      </c>
      <c r="U445" s="36">
        <v>11.99</v>
      </c>
      <c r="V445" s="35">
        <v>0</v>
      </c>
      <c r="W445" s="35">
        <v>0</v>
      </c>
      <c r="X445" s="35">
        <v>0</v>
      </c>
      <c r="Y445" s="35">
        <v>0</v>
      </c>
      <c r="Z445" s="35">
        <v>76.44</v>
      </c>
      <c r="AA445" s="35"/>
      <c r="AB445" s="35"/>
    </row>
    <row r="446" spans="1:28" ht="6" customHeight="1" x14ac:dyDescent="0.25">
      <c r="G446" s="32"/>
      <c r="H446" s="32"/>
      <c r="I446" s="32"/>
      <c r="J446" s="32"/>
    </row>
    <row r="447" spans="1:28" ht="8.25" customHeight="1" x14ac:dyDescent="0.25">
      <c r="G447" s="32"/>
      <c r="H447" s="32"/>
      <c r="I447" s="32"/>
      <c r="J447" s="32"/>
    </row>
    <row r="448" spans="1:28" ht="8.25" customHeight="1" x14ac:dyDescent="0.25">
      <c r="G448" s="32"/>
      <c r="H448" s="32"/>
      <c r="I448" s="32"/>
      <c r="J448" s="32"/>
    </row>
    <row r="449" spans="1:28" x14ac:dyDescent="0.25">
      <c r="E449" s="39" t="s">
        <v>397</v>
      </c>
      <c r="F449" s="39"/>
      <c r="H449" s="39" t="s">
        <v>398</v>
      </c>
      <c r="J449" s="39" t="s">
        <v>141</v>
      </c>
      <c r="K449" s="39"/>
      <c r="L449" s="39"/>
      <c r="M449" s="39"/>
      <c r="N449" s="39"/>
      <c r="O449" s="39"/>
      <c r="P449" s="39"/>
    </row>
    <row r="450" spans="1:28" ht="10.5" customHeight="1" x14ac:dyDescent="0.25">
      <c r="A450" s="30">
        <v>5</v>
      </c>
      <c r="C450" s="31">
        <v>295015</v>
      </c>
      <c r="D450" s="31"/>
      <c r="E450" s="31"/>
      <c r="F450" s="31"/>
      <c r="G450" s="32" t="s">
        <v>336</v>
      </c>
      <c r="H450" s="32"/>
      <c r="I450" s="32"/>
      <c r="J450" s="32"/>
      <c r="K450" s="33">
        <v>295015</v>
      </c>
      <c r="L450" s="34" t="s">
        <v>22</v>
      </c>
      <c r="M450" s="35">
        <v>1.1100000000000001</v>
      </c>
      <c r="N450" s="35">
        <v>0</v>
      </c>
      <c r="O450" s="36">
        <v>0.31</v>
      </c>
      <c r="P450" s="35">
        <v>7.0000000000000007E-2</v>
      </c>
      <c r="Q450" s="35">
        <v>0</v>
      </c>
      <c r="R450" s="35">
        <v>0.01</v>
      </c>
      <c r="S450" s="35">
        <v>0</v>
      </c>
      <c r="T450" s="35">
        <v>0</v>
      </c>
      <c r="U450" s="36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0.72</v>
      </c>
      <c r="AA450" s="35"/>
      <c r="AB450" s="35"/>
    </row>
    <row r="451" spans="1:28" ht="6" customHeight="1" x14ac:dyDescent="0.25">
      <c r="G451" s="32"/>
      <c r="H451" s="32"/>
      <c r="I451" s="32"/>
      <c r="J451" s="32"/>
    </row>
    <row r="452" spans="1:28" ht="8.25" customHeight="1" x14ac:dyDescent="0.25">
      <c r="G452" s="32"/>
      <c r="H452" s="32"/>
      <c r="I452" s="32"/>
      <c r="J452" s="32"/>
    </row>
    <row r="453" spans="1:28" ht="10.5" customHeight="1" x14ac:dyDescent="0.25">
      <c r="A453" s="30">
        <v>5</v>
      </c>
      <c r="C453" s="31">
        <v>298746</v>
      </c>
      <c r="D453" s="31"/>
      <c r="E453" s="31"/>
      <c r="F453" s="31"/>
      <c r="G453" s="32" t="s">
        <v>142</v>
      </c>
      <c r="H453" s="32"/>
      <c r="I453" s="32"/>
      <c r="J453" s="32"/>
      <c r="K453" s="33">
        <v>298746</v>
      </c>
      <c r="L453" s="34" t="s">
        <v>22</v>
      </c>
      <c r="M453" s="35">
        <v>0.18</v>
      </c>
      <c r="N453" s="35">
        <v>0</v>
      </c>
      <c r="O453" s="36">
        <v>0</v>
      </c>
      <c r="P453" s="35">
        <v>0.03</v>
      </c>
      <c r="Q453" s="35">
        <v>0</v>
      </c>
      <c r="R453" s="35">
        <v>0</v>
      </c>
      <c r="S453" s="35">
        <v>0</v>
      </c>
      <c r="T453" s="35">
        <v>0</v>
      </c>
      <c r="U453" s="36">
        <v>0</v>
      </c>
      <c r="V453" s="35">
        <v>0</v>
      </c>
      <c r="W453" s="35">
        <v>0.09</v>
      </c>
      <c r="X453" s="35">
        <v>0</v>
      </c>
      <c r="Y453" s="35">
        <v>0</v>
      </c>
      <c r="Z453" s="35">
        <v>0.06</v>
      </c>
      <c r="AA453" s="35"/>
      <c r="AB453" s="35"/>
    </row>
    <row r="454" spans="1:28" ht="6" customHeight="1" x14ac:dyDescent="0.25">
      <c r="G454" s="32"/>
      <c r="H454" s="32"/>
      <c r="I454" s="32"/>
      <c r="J454" s="32"/>
    </row>
    <row r="455" spans="1:28" ht="8.25" customHeight="1" x14ac:dyDescent="0.25">
      <c r="G455" s="32"/>
      <c r="H455" s="32"/>
      <c r="I455" s="32"/>
      <c r="J455" s="32"/>
    </row>
    <row r="456" spans="1:28" x14ac:dyDescent="0.25">
      <c r="E456" s="39" t="s">
        <v>397</v>
      </c>
      <c r="F456" s="39"/>
      <c r="H456" s="39" t="s">
        <v>399</v>
      </c>
      <c r="J456" s="39" t="s">
        <v>144</v>
      </c>
      <c r="K456" s="39"/>
      <c r="L456" s="39"/>
      <c r="M456" s="39"/>
      <c r="N456" s="39"/>
      <c r="O456" s="39"/>
      <c r="P456" s="39"/>
    </row>
    <row r="457" spans="1:28" ht="10.5" customHeight="1" x14ac:dyDescent="0.25">
      <c r="A457" s="30">
        <v>5</v>
      </c>
      <c r="C457" s="31">
        <v>298735</v>
      </c>
      <c r="D457" s="31"/>
      <c r="E457" s="31"/>
      <c r="F457" s="31"/>
      <c r="G457" s="32" t="s">
        <v>145</v>
      </c>
      <c r="H457" s="32"/>
      <c r="I457" s="32"/>
      <c r="J457" s="32"/>
      <c r="K457" s="33">
        <v>298735</v>
      </c>
      <c r="L457" s="34" t="s">
        <v>20</v>
      </c>
      <c r="M457" s="35">
        <v>23.77</v>
      </c>
      <c r="N457" s="35">
        <v>0</v>
      </c>
      <c r="O457" s="36">
        <v>0</v>
      </c>
      <c r="P457" s="35">
        <v>6.57</v>
      </c>
      <c r="Q457" s="35">
        <v>0</v>
      </c>
      <c r="R457" s="35">
        <v>0</v>
      </c>
      <c r="S457" s="35">
        <v>0.89</v>
      </c>
      <c r="T457" s="35">
        <v>0</v>
      </c>
      <c r="U457" s="36">
        <v>4.38</v>
      </c>
      <c r="V457" s="35">
        <v>0</v>
      </c>
      <c r="W457" s="35">
        <v>3.02</v>
      </c>
      <c r="X457" s="35">
        <v>0</v>
      </c>
      <c r="Y457" s="35">
        <v>0</v>
      </c>
      <c r="Z457" s="35">
        <v>8.91</v>
      </c>
      <c r="AA457" s="35"/>
      <c r="AB457" s="35"/>
    </row>
    <row r="458" spans="1:28" ht="6" customHeight="1" x14ac:dyDescent="0.25">
      <c r="G458" s="32"/>
      <c r="H458" s="32"/>
      <c r="I458" s="32"/>
      <c r="J458" s="32"/>
    </row>
    <row r="459" spans="1:28" ht="8.25" customHeight="1" x14ac:dyDescent="0.25">
      <c r="G459" s="32"/>
      <c r="H459" s="32"/>
      <c r="I459" s="32"/>
      <c r="J459" s="32"/>
    </row>
    <row r="460" spans="1:28" ht="10.5" customHeight="1" x14ac:dyDescent="0.25">
      <c r="A460" s="30">
        <v>5</v>
      </c>
      <c r="C460" s="31">
        <v>298736</v>
      </c>
      <c r="D460" s="31"/>
      <c r="E460" s="31"/>
      <c r="F460" s="31"/>
      <c r="G460" s="32" t="s">
        <v>146</v>
      </c>
      <c r="H460" s="32"/>
      <c r="I460" s="32"/>
      <c r="J460" s="32"/>
      <c r="K460" s="33">
        <v>298736</v>
      </c>
      <c r="L460" s="34" t="s">
        <v>20</v>
      </c>
      <c r="M460" s="35">
        <v>11.95</v>
      </c>
      <c r="N460" s="35">
        <v>0</v>
      </c>
      <c r="O460" s="36">
        <v>0</v>
      </c>
      <c r="P460" s="35">
        <v>0.44</v>
      </c>
      <c r="Q460" s="35">
        <v>0</v>
      </c>
      <c r="R460" s="35">
        <v>0</v>
      </c>
      <c r="S460" s="35">
        <v>0</v>
      </c>
      <c r="T460" s="35">
        <v>0</v>
      </c>
      <c r="U460" s="36">
        <v>0</v>
      </c>
      <c r="V460" s="35">
        <v>0</v>
      </c>
      <c r="W460" s="35">
        <v>0</v>
      </c>
      <c r="X460" s="35">
        <v>0</v>
      </c>
      <c r="Y460" s="35">
        <v>0</v>
      </c>
      <c r="Z460" s="35">
        <v>11.51</v>
      </c>
      <c r="AA460" s="35"/>
      <c r="AB460" s="35"/>
    </row>
    <row r="461" spans="1:28" ht="6" customHeight="1" x14ac:dyDescent="0.25">
      <c r="G461" s="32"/>
      <c r="H461" s="32"/>
      <c r="I461" s="32"/>
      <c r="J461" s="32"/>
    </row>
    <row r="462" spans="1:28" ht="8.25" customHeight="1" x14ac:dyDescent="0.25">
      <c r="G462" s="32"/>
      <c r="H462" s="32"/>
      <c r="I462" s="32"/>
      <c r="J462" s="32"/>
    </row>
    <row r="463" spans="1:28" ht="8.25" customHeight="1" x14ac:dyDescent="0.25">
      <c r="G463" s="32"/>
      <c r="H463" s="32"/>
      <c r="I463" s="32"/>
      <c r="J463" s="32"/>
    </row>
    <row r="464" spans="1:28" ht="10.5" customHeight="1" x14ac:dyDescent="0.25">
      <c r="A464" s="30">
        <v>5</v>
      </c>
      <c r="C464" s="31">
        <v>298738</v>
      </c>
      <c r="D464" s="31"/>
      <c r="E464" s="31"/>
      <c r="F464" s="31"/>
      <c r="G464" s="32" t="s">
        <v>147</v>
      </c>
      <c r="H464" s="32"/>
      <c r="I464" s="32"/>
      <c r="J464" s="32"/>
      <c r="K464" s="33">
        <v>298738</v>
      </c>
      <c r="L464" s="34" t="s">
        <v>20</v>
      </c>
      <c r="M464" s="35">
        <v>24.56</v>
      </c>
      <c r="N464" s="35">
        <v>0</v>
      </c>
      <c r="O464" s="36">
        <v>0</v>
      </c>
      <c r="P464" s="35">
        <v>3.06</v>
      </c>
      <c r="Q464" s="35">
        <v>0</v>
      </c>
      <c r="R464" s="35">
        <v>0</v>
      </c>
      <c r="S464" s="35">
        <v>0</v>
      </c>
      <c r="T464" s="35">
        <v>0</v>
      </c>
      <c r="U464" s="36">
        <v>1.57</v>
      </c>
      <c r="V464" s="35">
        <v>0</v>
      </c>
      <c r="W464" s="35">
        <v>0</v>
      </c>
      <c r="X464" s="35">
        <v>0</v>
      </c>
      <c r="Y464" s="35">
        <v>0</v>
      </c>
      <c r="Z464" s="35">
        <v>19.93</v>
      </c>
      <c r="AA464" s="35"/>
      <c r="AB464" s="35"/>
    </row>
    <row r="465" spans="1:28" ht="6" customHeight="1" x14ac:dyDescent="0.25">
      <c r="G465" s="32"/>
      <c r="H465" s="32"/>
      <c r="I465" s="32"/>
      <c r="J465" s="32"/>
    </row>
    <row r="466" spans="1:28" ht="8.25" customHeight="1" x14ac:dyDescent="0.25">
      <c r="G466" s="32"/>
      <c r="H466" s="32"/>
      <c r="I466" s="32"/>
      <c r="J466" s="32"/>
    </row>
    <row r="467" spans="1:28" ht="8.25" customHeight="1" x14ac:dyDescent="0.25">
      <c r="G467" s="32"/>
      <c r="H467" s="32"/>
      <c r="I467" s="32"/>
      <c r="J467" s="32"/>
    </row>
    <row r="468" spans="1:28" ht="10.5" customHeight="1" x14ac:dyDescent="0.25">
      <c r="A468" s="30">
        <v>5</v>
      </c>
      <c r="C468" s="31">
        <v>298740</v>
      </c>
      <c r="D468" s="31"/>
      <c r="E468" s="31"/>
      <c r="F468" s="31"/>
      <c r="G468" s="32" t="s">
        <v>148</v>
      </c>
      <c r="H468" s="32"/>
      <c r="I468" s="32"/>
      <c r="J468" s="32"/>
      <c r="K468" s="33">
        <v>298740</v>
      </c>
      <c r="L468" s="34" t="s">
        <v>20</v>
      </c>
      <c r="M468" s="35">
        <v>41.21</v>
      </c>
      <c r="N468" s="35">
        <v>0</v>
      </c>
      <c r="O468" s="36">
        <v>0</v>
      </c>
      <c r="P468" s="35">
        <v>0</v>
      </c>
      <c r="Q468" s="35">
        <v>0</v>
      </c>
      <c r="R468" s="35">
        <v>0</v>
      </c>
      <c r="S468" s="35">
        <v>0</v>
      </c>
      <c r="T468" s="35">
        <v>0</v>
      </c>
      <c r="U468" s="36">
        <v>0</v>
      </c>
      <c r="V468" s="35">
        <v>0</v>
      </c>
      <c r="W468" s="35">
        <v>0</v>
      </c>
      <c r="X468" s="35">
        <v>0</v>
      </c>
      <c r="Y468" s="35">
        <v>0</v>
      </c>
      <c r="Z468" s="35">
        <v>41.21</v>
      </c>
      <c r="AA468" s="35"/>
      <c r="AB468" s="35"/>
    </row>
    <row r="469" spans="1:28" ht="6" customHeight="1" x14ac:dyDescent="0.25">
      <c r="G469" s="32"/>
      <c r="H469" s="32"/>
      <c r="I469" s="32"/>
      <c r="J469" s="32"/>
    </row>
    <row r="470" spans="1:28" ht="8.25" customHeight="1" x14ac:dyDescent="0.25">
      <c r="G470" s="32"/>
      <c r="H470" s="32"/>
      <c r="I470" s="32"/>
      <c r="J470" s="32"/>
    </row>
    <row r="471" spans="1:28" ht="8.25" customHeight="1" x14ac:dyDescent="0.25">
      <c r="G471" s="32"/>
      <c r="H471" s="32"/>
      <c r="I471" s="32"/>
      <c r="J471" s="32"/>
    </row>
    <row r="472" spans="1:28" ht="10.5" customHeight="1" x14ac:dyDescent="0.25">
      <c r="A472" s="30">
        <v>5</v>
      </c>
      <c r="C472" s="31">
        <v>298741</v>
      </c>
      <c r="D472" s="31"/>
      <c r="E472" s="31"/>
      <c r="F472" s="31"/>
      <c r="G472" s="32" t="s">
        <v>149</v>
      </c>
      <c r="H472" s="32"/>
      <c r="I472" s="32"/>
      <c r="J472" s="32"/>
      <c r="K472" s="33">
        <v>298741</v>
      </c>
      <c r="L472" s="34" t="s">
        <v>20</v>
      </c>
      <c r="M472" s="35">
        <v>13.17</v>
      </c>
      <c r="N472" s="35">
        <v>0</v>
      </c>
      <c r="O472" s="36">
        <v>0</v>
      </c>
      <c r="P472" s="35">
        <v>1.44</v>
      </c>
      <c r="Q472" s="35">
        <v>0</v>
      </c>
      <c r="R472" s="35">
        <v>0</v>
      </c>
      <c r="S472" s="35">
        <v>0</v>
      </c>
      <c r="T472" s="35">
        <v>0</v>
      </c>
      <c r="U472" s="36">
        <v>0</v>
      </c>
      <c r="V472" s="35">
        <v>0</v>
      </c>
      <c r="W472" s="35">
        <v>0</v>
      </c>
      <c r="X472" s="35">
        <v>0</v>
      </c>
      <c r="Y472" s="35">
        <v>0</v>
      </c>
      <c r="Z472" s="35">
        <v>11.73</v>
      </c>
      <c r="AA472" s="35"/>
      <c r="AB472" s="35"/>
    </row>
    <row r="473" spans="1:28" ht="6" customHeight="1" x14ac:dyDescent="0.25">
      <c r="G473" s="32"/>
      <c r="H473" s="32"/>
      <c r="I473" s="32"/>
      <c r="J473" s="32"/>
    </row>
    <row r="474" spans="1:28" ht="8.25" customHeight="1" x14ac:dyDescent="0.25">
      <c r="G474" s="32"/>
      <c r="H474" s="32"/>
      <c r="I474" s="32"/>
      <c r="J474" s="32"/>
    </row>
    <row r="475" spans="1:28" ht="8.25" customHeight="1" x14ac:dyDescent="0.25">
      <c r="G475" s="32"/>
      <c r="H475" s="32"/>
      <c r="I475" s="32"/>
      <c r="J475" s="32"/>
    </row>
    <row r="476" spans="1:28" ht="10.5" customHeight="1" x14ac:dyDescent="0.25">
      <c r="A476" s="30">
        <v>5</v>
      </c>
      <c r="C476" s="31">
        <v>298742</v>
      </c>
      <c r="D476" s="31"/>
      <c r="E476" s="31"/>
      <c r="F476" s="31"/>
      <c r="G476" s="32" t="s">
        <v>150</v>
      </c>
      <c r="H476" s="32"/>
      <c r="I476" s="32"/>
      <c r="J476" s="32"/>
      <c r="K476" s="33">
        <v>298742</v>
      </c>
      <c r="L476" s="34" t="s">
        <v>20</v>
      </c>
      <c r="M476" s="35">
        <v>54.53</v>
      </c>
      <c r="N476" s="35">
        <v>0</v>
      </c>
      <c r="O476" s="36">
        <v>0</v>
      </c>
      <c r="P476" s="35">
        <v>6.62</v>
      </c>
      <c r="Q476" s="35">
        <v>0</v>
      </c>
      <c r="R476" s="35">
        <v>0</v>
      </c>
      <c r="S476" s="35">
        <v>0</v>
      </c>
      <c r="T476" s="35">
        <v>0</v>
      </c>
      <c r="U476" s="36">
        <v>0</v>
      </c>
      <c r="V476" s="35">
        <v>0</v>
      </c>
      <c r="W476" s="35">
        <v>0</v>
      </c>
      <c r="X476" s="35">
        <v>9.4600000000000009</v>
      </c>
      <c r="Y476" s="35">
        <v>0</v>
      </c>
      <c r="Z476" s="35">
        <v>38.450000000000003</v>
      </c>
      <c r="AA476" s="35"/>
      <c r="AB476" s="35"/>
    </row>
    <row r="477" spans="1:28" ht="6" customHeight="1" x14ac:dyDescent="0.25">
      <c r="G477" s="32"/>
      <c r="H477" s="32"/>
      <c r="I477" s="32"/>
      <c r="J477" s="32"/>
    </row>
    <row r="478" spans="1:28" ht="8.25" customHeight="1" x14ac:dyDescent="0.25">
      <c r="G478" s="32"/>
      <c r="H478" s="32"/>
      <c r="I478" s="32"/>
      <c r="J478" s="32"/>
    </row>
    <row r="479" spans="1:28" ht="8.25" customHeight="1" x14ac:dyDescent="0.25">
      <c r="G479" s="32"/>
      <c r="H479" s="32"/>
      <c r="I479" s="32"/>
      <c r="J479" s="32"/>
    </row>
    <row r="480" spans="1:28" ht="10.5" customHeight="1" x14ac:dyDescent="0.25">
      <c r="A480" s="30">
        <v>5</v>
      </c>
      <c r="C480" s="31">
        <v>298743</v>
      </c>
      <c r="D480" s="31"/>
      <c r="E480" s="31"/>
      <c r="F480" s="31"/>
      <c r="G480" s="32" t="s">
        <v>151</v>
      </c>
      <c r="H480" s="32"/>
      <c r="I480" s="32"/>
      <c r="J480" s="32"/>
      <c r="K480" s="33">
        <v>298743</v>
      </c>
      <c r="L480" s="34" t="s">
        <v>20</v>
      </c>
      <c r="M480" s="35">
        <v>0.37</v>
      </c>
      <c r="N480" s="35">
        <v>0</v>
      </c>
      <c r="O480" s="36">
        <v>0</v>
      </c>
      <c r="P480" s="35">
        <v>0</v>
      </c>
      <c r="Q480" s="35">
        <v>0</v>
      </c>
      <c r="R480" s="35">
        <v>0</v>
      </c>
      <c r="S480" s="35">
        <v>0</v>
      </c>
      <c r="T480" s="35">
        <v>0</v>
      </c>
      <c r="U480" s="36">
        <v>0</v>
      </c>
      <c r="V480" s="35">
        <v>0</v>
      </c>
      <c r="W480" s="35">
        <v>0</v>
      </c>
      <c r="X480" s="35">
        <v>0</v>
      </c>
      <c r="Y480" s="35">
        <v>0</v>
      </c>
      <c r="Z480" s="35">
        <v>0.37</v>
      </c>
      <c r="AA480" s="35"/>
      <c r="AB480" s="35"/>
    </row>
    <row r="481" spans="1:28" ht="6" customHeight="1" x14ac:dyDescent="0.25">
      <c r="G481" s="32"/>
      <c r="H481" s="32"/>
      <c r="I481" s="32"/>
      <c r="J481" s="32"/>
    </row>
    <row r="482" spans="1:28" ht="8.25" customHeight="1" x14ac:dyDescent="0.25">
      <c r="G482" s="32"/>
      <c r="H482" s="32"/>
      <c r="I482" s="32"/>
      <c r="J482" s="32"/>
    </row>
    <row r="483" spans="1:28" ht="8.25" customHeight="1" x14ac:dyDescent="0.25">
      <c r="G483" s="32"/>
      <c r="H483" s="32"/>
      <c r="I483" s="32"/>
      <c r="J483" s="32"/>
    </row>
    <row r="484" spans="1:28" ht="8.25" customHeight="1" x14ac:dyDescent="0.25">
      <c r="G484" s="32"/>
      <c r="H484" s="32"/>
      <c r="I484" s="32"/>
      <c r="J484" s="32"/>
    </row>
    <row r="485" spans="1:28" ht="10.5" customHeight="1" x14ac:dyDescent="0.25">
      <c r="A485" s="30">
        <v>5</v>
      </c>
      <c r="C485" s="31">
        <v>298745</v>
      </c>
      <c r="D485" s="31"/>
      <c r="E485" s="31"/>
      <c r="F485" s="31"/>
      <c r="G485" s="32" t="s">
        <v>152</v>
      </c>
      <c r="H485" s="32"/>
      <c r="I485" s="32"/>
      <c r="J485" s="32"/>
      <c r="K485" s="33">
        <v>298745</v>
      </c>
      <c r="L485" s="34" t="s">
        <v>20</v>
      </c>
      <c r="M485" s="35">
        <v>21.58</v>
      </c>
      <c r="N485" s="35">
        <v>0</v>
      </c>
      <c r="O485" s="36">
        <v>0</v>
      </c>
      <c r="P485" s="35">
        <v>0.75</v>
      </c>
      <c r="Q485" s="35">
        <v>0</v>
      </c>
      <c r="R485" s="35">
        <v>0</v>
      </c>
      <c r="S485" s="35">
        <v>0</v>
      </c>
      <c r="T485" s="35">
        <v>0</v>
      </c>
      <c r="U485" s="36">
        <v>0</v>
      </c>
      <c r="V485" s="35">
        <v>0</v>
      </c>
      <c r="W485" s="35">
        <v>0</v>
      </c>
      <c r="X485" s="35">
        <v>0</v>
      </c>
      <c r="Y485" s="35">
        <v>0</v>
      </c>
      <c r="Z485" s="35">
        <v>20.83</v>
      </c>
      <c r="AA485" s="35"/>
      <c r="AB485" s="35"/>
    </row>
    <row r="486" spans="1:28" ht="6" customHeight="1" x14ac:dyDescent="0.25">
      <c r="G486" s="32"/>
      <c r="H486" s="32"/>
      <c r="I486" s="32"/>
      <c r="J486" s="32"/>
    </row>
    <row r="487" spans="1:28" ht="8.25" customHeight="1" x14ac:dyDescent="0.25">
      <c r="G487" s="32"/>
      <c r="H487" s="32"/>
      <c r="I487" s="32"/>
      <c r="J487" s="32"/>
    </row>
    <row r="488" spans="1:28" ht="8.25" customHeight="1" x14ac:dyDescent="0.25">
      <c r="G488" s="32"/>
      <c r="H488" s="32"/>
      <c r="I488" s="32"/>
      <c r="J488" s="32"/>
    </row>
    <row r="489" spans="1:28" ht="10.5" customHeight="1" x14ac:dyDescent="0.25">
      <c r="A489" s="30">
        <v>5</v>
      </c>
      <c r="C489" s="31">
        <v>298749</v>
      </c>
      <c r="D489" s="31"/>
      <c r="E489" s="31"/>
      <c r="F489" s="31"/>
      <c r="G489" s="32" t="s">
        <v>153</v>
      </c>
      <c r="H489" s="32"/>
      <c r="I489" s="32"/>
      <c r="J489" s="32"/>
      <c r="K489" s="33">
        <v>298749</v>
      </c>
      <c r="L489" s="34" t="s">
        <v>20</v>
      </c>
      <c r="M489" s="35">
        <v>17.05</v>
      </c>
      <c r="N489" s="35">
        <v>0</v>
      </c>
      <c r="O489" s="36">
        <v>0</v>
      </c>
      <c r="P489" s="35">
        <v>0</v>
      </c>
      <c r="Q489" s="35">
        <v>0</v>
      </c>
      <c r="R489" s="35">
        <v>0</v>
      </c>
      <c r="S489" s="35">
        <v>0</v>
      </c>
      <c r="T489" s="35">
        <v>0</v>
      </c>
      <c r="U489" s="36">
        <v>0</v>
      </c>
      <c r="V489" s="35">
        <v>3</v>
      </c>
      <c r="W489" s="35">
        <v>0</v>
      </c>
      <c r="X489" s="35">
        <v>0</v>
      </c>
      <c r="Y489" s="35">
        <v>0</v>
      </c>
      <c r="Z489" s="35">
        <v>14.05</v>
      </c>
      <c r="AA489" s="35"/>
      <c r="AB489" s="35"/>
    </row>
    <row r="490" spans="1:28" ht="6" customHeight="1" x14ac:dyDescent="0.25">
      <c r="G490" s="32"/>
      <c r="H490" s="32"/>
      <c r="I490" s="32"/>
      <c r="J490" s="32"/>
    </row>
    <row r="491" spans="1:28" ht="8.25" customHeight="1" x14ac:dyDescent="0.25">
      <c r="G491" s="32"/>
      <c r="H491" s="32"/>
      <c r="I491" s="32"/>
      <c r="J491" s="32"/>
    </row>
    <row r="492" spans="1:28" ht="10.5" customHeight="1" x14ac:dyDescent="0.25">
      <c r="A492" s="30">
        <v>5</v>
      </c>
      <c r="C492" s="31">
        <v>299493</v>
      </c>
      <c r="D492" s="31"/>
      <c r="E492" s="31"/>
      <c r="F492" s="31"/>
      <c r="G492" s="32" t="s">
        <v>154</v>
      </c>
      <c r="H492" s="32"/>
      <c r="I492" s="32"/>
      <c r="J492" s="32"/>
      <c r="K492" s="33">
        <v>299493</v>
      </c>
      <c r="L492" s="34" t="s">
        <v>20</v>
      </c>
      <c r="M492" s="35">
        <v>3.3</v>
      </c>
      <c r="N492" s="35">
        <v>0</v>
      </c>
      <c r="O492" s="36">
        <v>0</v>
      </c>
      <c r="P492" s="35">
        <v>3.66</v>
      </c>
      <c r="Q492" s="35">
        <v>0</v>
      </c>
      <c r="R492" s="35">
        <v>0</v>
      </c>
      <c r="S492" s="35">
        <v>0</v>
      </c>
      <c r="T492" s="35">
        <v>0</v>
      </c>
      <c r="U492" s="36">
        <v>0</v>
      </c>
      <c r="V492" s="35">
        <v>0</v>
      </c>
      <c r="W492" s="35">
        <v>0</v>
      </c>
      <c r="X492" s="35">
        <v>0</v>
      </c>
      <c r="Y492" s="35">
        <v>0</v>
      </c>
      <c r="Z492" s="35">
        <v>-0.36</v>
      </c>
      <c r="AA492" s="35"/>
      <c r="AB492" s="35"/>
    </row>
    <row r="493" spans="1:28" ht="6" customHeight="1" x14ac:dyDescent="0.25">
      <c r="G493" s="32"/>
      <c r="H493" s="32"/>
      <c r="I493" s="32"/>
      <c r="J493" s="32"/>
    </row>
    <row r="494" spans="1:28" ht="8.25" customHeight="1" x14ac:dyDescent="0.25">
      <c r="G494" s="32"/>
      <c r="H494" s="32"/>
      <c r="I494" s="32"/>
      <c r="J494" s="32"/>
    </row>
    <row r="495" spans="1:28" ht="8.25" customHeight="1" x14ac:dyDescent="0.25">
      <c r="G495" s="32"/>
      <c r="H495" s="32"/>
      <c r="I495" s="32"/>
      <c r="J495" s="32"/>
    </row>
    <row r="496" spans="1:28" x14ac:dyDescent="0.25">
      <c r="E496" s="39" t="s">
        <v>397</v>
      </c>
      <c r="F496" s="39"/>
      <c r="H496" s="39" t="s">
        <v>400</v>
      </c>
      <c r="J496" s="39" t="s">
        <v>156</v>
      </c>
      <c r="K496" s="39"/>
      <c r="L496" s="39"/>
      <c r="M496" s="39"/>
      <c r="N496" s="39"/>
      <c r="O496" s="39"/>
      <c r="P496" s="39"/>
    </row>
    <row r="497" spans="1:28" ht="10.5" customHeight="1" x14ac:dyDescent="0.25">
      <c r="A497" s="30">
        <v>5</v>
      </c>
      <c r="C497" s="31">
        <v>298753</v>
      </c>
      <c r="D497" s="31"/>
      <c r="E497" s="31"/>
      <c r="F497" s="31"/>
      <c r="G497" s="32" t="s">
        <v>157</v>
      </c>
      <c r="H497" s="32"/>
      <c r="I497" s="32"/>
      <c r="J497" s="32"/>
      <c r="K497" s="33">
        <v>298753</v>
      </c>
      <c r="L497" s="34" t="s">
        <v>20</v>
      </c>
      <c r="M497" s="35">
        <v>8.24</v>
      </c>
      <c r="N497" s="35">
        <v>0</v>
      </c>
      <c r="O497" s="36">
        <v>0</v>
      </c>
      <c r="P497" s="35">
        <v>0</v>
      </c>
      <c r="Q497" s="35">
        <v>0</v>
      </c>
      <c r="R497" s="35">
        <v>0</v>
      </c>
      <c r="S497" s="35">
        <v>0</v>
      </c>
      <c r="T497" s="35">
        <v>0</v>
      </c>
      <c r="U497" s="36">
        <v>0</v>
      </c>
      <c r="V497" s="35">
        <v>0</v>
      </c>
      <c r="W497" s="35">
        <v>0</v>
      </c>
      <c r="X497" s="35">
        <v>0</v>
      </c>
      <c r="Y497" s="35">
        <v>0</v>
      </c>
      <c r="Z497" s="35">
        <v>8.24</v>
      </c>
      <c r="AA497" s="35"/>
      <c r="AB497" s="35"/>
    </row>
    <row r="498" spans="1:28" ht="6" customHeight="1" x14ac:dyDescent="0.25">
      <c r="G498" s="32"/>
      <c r="H498" s="32"/>
      <c r="I498" s="32"/>
      <c r="J498" s="32"/>
    </row>
    <row r="499" spans="1:28" ht="8.25" customHeight="1" x14ac:dyDescent="0.25">
      <c r="G499" s="32"/>
      <c r="H499" s="32"/>
      <c r="I499" s="32"/>
      <c r="J499" s="32"/>
    </row>
    <row r="500" spans="1:28" ht="8.25" customHeight="1" x14ac:dyDescent="0.25">
      <c r="G500" s="32"/>
      <c r="H500" s="32"/>
      <c r="I500" s="32"/>
      <c r="J500" s="32"/>
    </row>
    <row r="501" spans="1:28" ht="10.5" customHeight="1" x14ac:dyDescent="0.25">
      <c r="A501" s="30">
        <v>5</v>
      </c>
      <c r="C501" s="31">
        <v>298755</v>
      </c>
      <c r="D501" s="31"/>
      <c r="E501" s="31"/>
      <c r="F501" s="31"/>
      <c r="G501" s="32" t="s">
        <v>158</v>
      </c>
      <c r="H501" s="32"/>
      <c r="I501" s="32"/>
      <c r="J501" s="32"/>
      <c r="K501" s="33">
        <v>298755</v>
      </c>
      <c r="L501" s="34" t="s">
        <v>20</v>
      </c>
      <c r="M501" s="35">
        <v>46.98</v>
      </c>
      <c r="N501" s="35">
        <v>0</v>
      </c>
      <c r="O501" s="36">
        <v>0</v>
      </c>
      <c r="P501" s="35">
        <v>0</v>
      </c>
      <c r="Q501" s="35">
        <v>0</v>
      </c>
      <c r="R501" s="35">
        <v>0</v>
      </c>
      <c r="S501" s="35">
        <v>0</v>
      </c>
      <c r="T501" s="35">
        <v>0</v>
      </c>
      <c r="U501" s="36">
        <v>0</v>
      </c>
      <c r="V501" s="35">
        <v>0</v>
      </c>
      <c r="W501" s="35">
        <v>11.46</v>
      </c>
      <c r="X501" s="35">
        <v>9.2799999999999994</v>
      </c>
      <c r="Y501" s="35">
        <v>0</v>
      </c>
      <c r="Z501" s="35">
        <v>26.24</v>
      </c>
      <c r="AA501" s="35"/>
      <c r="AB501" s="35"/>
    </row>
    <row r="502" spans="1:28" ht="6" customHeight="1" x14ac:dyDescent="0.25">
      <c r="G502" s="32"/>
      <c r="H502" s="32"/>
      <c r="I502" s="32"/>
      <c r="J502" s="32"/>
    </row>
    <row r="503" spans="1:28" ht="8.25" customHeight="1" x14ac:dyDescent="0.25">
      <c r="G503" s="32"/>
      <c r="H503" s="32"/>
      <c r="I503" s="32"/>
      <c r="J503" s="32"/>
    </row>
    <row r="504" spans="1:28" x14ac:dyDescent="0.25">
      <c r="E504" s="39" t="s">
        <v>397</v>
      </c>
      <c r="F504" s="39"/>
      <c r="H504" s="39" t="s">
        <v>408</v>
      </c>
      <c r="J504" s="39" t="s">
        <v>338</v>
      </c>
      <c r="K504" s="39"/>
      <c r="L504" s="39"/>
      <c r="M504" s="39"/>
      <c r="N504" s="39"/>
      <c r="O504" s="39"/>
      <c r="P504" s="39"/>
    </row>
    <row r="505" spans="1:28" ht="10.5" customHeight="1" x14ac:dyDescent="0.25">
      <c r="A505" s="30">
        <v>5</v>
      </c>
      <c r="C505" s="31">
        <v>297297</v>
      </c>
      <c r="D505" s="31"/>
      <c r="E505" s="31"/>
      <c r="F505" s="31"/>
      <c r="G505" s="32" t="s">
        <v>339</v>
      </c>
      <c r="H505" s="32"/>
      <c r="I505" s="32"/>
      <c r="J505" s="32"/>
      <c r="K505" s="33">
        <v>297297</v>
      </c>
      <c r="L505" s="34" t="s">
        <v>20</v>
      </c>
      <c r="M505" s="35">
        <v>403.14</v>
      </c>
      <c r="N505" s="35">
        <v>0</v>
      </c>
      <c r="O505" s="36">
        <v>0</v>
      </c>
      <c r="P505" s="35">
        <v>133.81</v>
      </c>
      <c r="Q505" s="35">
        <v>1.77</v>
      </c>
      <c r="R505" s="35">
        <v>4.01</v>
      </c>
      <c r="S505" s="35">
        <v>1.45</v>
      </c>
      <c r="T505" s="35">
        <v>19.55</v>
      </c>
      <c r="U505" s="36">
        <v>29.62</v>
      </c>
      <c r="V505" s="35">
        <v>5.0999999999999996</v>
      </c>
      <c r="W505" s="35">
        <v>1.23</v>
      </c>
      <c r="X505" s="35">
        <v>0</v>
      </c>
      <c r="Y505" s="35">
        <v>0</v>
      </c>
      <c r="Z505" s="35">
        <v>206.6</v>
      </c>
      <c r="AA505" s="35"/>
      <c r="AB505" s="35"/>
    </row>
    <row r="506" spans="1:28" ht="6" customHeight="1" x14ac:dyDescent="0.25">
      <c r="G506" s="32"/>
      <c r="H506" s="32"/>
      <c r="I506" s="32"/>
      <c r="J506" s="32"/>
    </row>
    <row r="507" spans="1:28" ht="8.25" customHeight="1" x14ac:dyDescent="0.25">
      <c r="G507" s="32"/>
      <c r="H507" s="32"/>
      <c r="I507" s="32"/>
      <c r="J507" s="32"/>
    </row>
    <row r="508" spans="1:28" x14ac:dyDescent="0.25">
      <c r="B508" s="39" t="s">
        <v>409</v>
      </c>
      <c r="C508" s="39"/>
      <c r="E508" s="39" t="s">
        <v>410</v>
      </c>
      <c r="F508" s="39"/>
      <c r="G508" s="39"/>
      <c r="H508" s="39"/>
      <c r="I508" s="39"/>
      <c r="J508" s="39"/>
      <c r="K508" s="39"/>
      <c r="L508" s="39"/>
      <c r="M508" s="39"/>
      <c r="N508" s="39"/>
    </row>
    <row r="509" spans="1:28" x14ac:dyDescent="0.25">
      <c r="D509" s="39" t="s">
        <v>401</v>
      </c>
      <c r="E509" s="39"/>
      <c r="F509" s="39" t="s">
        <v>342</v>
      </c>
      <c r="G509" s="39"/>
      <c r="H509" s="39"/>
      <c r="I509" s="39"/>
      <c r="J509" s="39"/>
      <c r="K509" s="39"/>
      <c r="L509" s="39"/>
      <c r="M509" s="39"/>
      <c r="N509" s="39"/>
    </row>
    <row r="510" spans="1:28" x14ac:dyDescent="0.25">
      <c r="E510" s="39" t="s">
        <v>397</v>
      </c>
      <c r="F510" s="39"/>
      <c r="H510" s="39" t="s">
        <v>401</v>
      </c>
      <c r="J510" s="39" t="s">
        <v>338</v>
      </c>
      <c r="K510" s="39"/>
      <c r="L510" s="39"/>
      <c r="M510" s="39"/>
      <c r="N510" s="39"/>
      <c r="O510" s="39"/>
      <c r="P510" s="39"/>
    </row>
    <row r="511" spans="1:28" ht="10.5" customHeight="1" x14ac:dyDescent="0.25">
      <c r="A511" s="30">
        <v>5</v>
      </c>
      <c r="C511" s="31">
        <v>280315</v>
      </c>
      <c r="D511" s="31"/>
      <c r="E511" s="31"/>
      <c r="F511" s="31"/>
      <c r="G511" s="32" t="s">
        <v>344</v>
      </c>
      <c r="H511" s="32"/>
      <c r="I511" s="32"/>
      <c r="J511" s="32"/>
      <c r="K511" s="33">
        <v>280315</v>
      </c>
      <c r="L511" s="34" t="s">
        <v>20</v>
      </c>
      <c r="M511" s="35">
        <v>190</v>
      </c>
      <c r="N511" s="35">
        <v>0</v>
      </c>
      <c r="O511" s="36">
        <v>0</v>
      </c>
      <c r="P511" s="35">
        <v>0</v>
      </c>
      <c r="Q511" s="35">
        <v>0</v>
      </c>
      <c r="R511" s="35">
        <v>120.2</v>
      </c>
      <c r="S511" s="35">
        <v>0</v>
      </c>
      <c r="T511" s="35">
        <v>0</v>
      </c>
      <c r="U511" s="36">
        <v>0</v>
      </c>
      <c r="V511" s="35">
        <v>0</v>
      </c>
      <c r="W511" s="35">
        <v>0</v>
      </c>
      <c r="X511" s="35">
        <v>0</v>
      </c>
      <c r="Y511" s="35">
        <v>0</v>
      </c>
      <c r="Z511" s="35">
        <v>69.8</v>
      </c>
      <c r="AA511" s="35"/>
      <c r="AB511" s="35"/>
    </row>
    <row r="512" spans="1:28" ht="6" customHeight="1" x14ac:dyDescent="0.25">
      <c r="G512" s="32"/>
      <c r="H512" s="32"/>
      <c r="I512" s="32"/>
      <c r="J512" s="32"/>
    </row>
    <row r="513" spans="1:28" ht="8.25" customHeight="1" x14ac:dyDescent="0.25">
      <c r="G513" s="32"/>
      <c r="H513" s="32"/>
      <c r="I513" s="32"/>
      <c r="J513" s="32"/>
    </row>
    <row r="514" spans="1:28" ht="8.25" customHeight="1" x14ac:dyDescent="0.25">
      <c r="G514" s="32"/>
      <c r="H514" s="32"/>
      <c r="I514" s="32"/>
      <c r="J514" s="32"/>
    </row>
    <row r="515" spans="1:28" ht="10.5" customHeight="1" x14ac:dyDescent="0.25">
      <c r="A515" s="30">
        <v>5</v>
      </c>
      <c r="C515" s="31">
        <v>282154</v>
      </c>
      <c r="D515" s="31"/>
      <c r="E515" s="31"/>
      <c r="F515" s="31"/>
      <c r="G515" s="32" t="s">
        <v>345</v>
      </c>
      <c r="H515" s="32"/>
      <c r="I515" s="32"/>
      <c r="J515" s="32"/>
      <c r="K515" s="33">
        <v>282154</v>
      </c>
      <c r="L515" s="34" t="s">
        <v>20</v>
      </c>
      <c r="M515" s="35">
        <v>155.65</v>
      </c>
      <c r="N515" s="35">
        <v>0</v>
      </c>
      <c r="O515" s="36">
        <v>0</v>
      </c>
      <c r="P515" s="35">
        <v>0</v>
      </c>
      <c r="Q515" s="35">
        <v>0</v>
      </c>
      <c r="R515" s="35">
        <v>0</v>
      </c>
      <c r="S515" s="35">
        <v>0</v>
      </c>
      <c r="T515" s="35">
        <v>0</v>
      </c>
      <c r="U515" s="36">
        <v>0</v>
      </c>
      <c r="V515" s="35">
        <v>0</v>
      </c>
      <c r="W515" s="35">
        <v>0</v>
      </c>
      <c r="X515" s="35">
        <v>0</v>
      </c>
      <c r="Y515" s="35">
        <v>0</v>
      </c>
      <c r="Z515" s="35">
        <v>155.65</v>
      </c>
      <c r="AA515" s="35"/>
      <c r="AB515" s="35"/>
    </row>
    <row r="516" spans="1:28" ht="6" customHeight="1" x14ac:dyDescent="0.25">
      <c r="G516" s="32"/>
      <c r="H516" s="32"/>
      <c r="I516" s="32"/>
      <c r="J516" s="32"/>
    </row>
    <row r="517" spans="1:28" ht="10.5" customHeight="1" x14ac:dyDescent="0.25">
      <c r="A517" s="30">
        <v>5</v>
      </c>
      <c r="C517" s="31">
        <v>282983</v>
      </c>
      <c r="D517" s="31"/>
      <c r="E517" s="31"/>
      <c r="F517" s="31"/>
      <c r="G517" s="32" t="s">
        <v>347</v>
      </c>
      <c r="H517" s="32"/>
      <c r="I517" s="32"/>
      <c r="J517" s="32"/>
      <c r="K517" s="33">
        <v>282983</v>
      </c>
      <c r="L517" s="34" t="s">
        <v>20</v>
      </c>
      <c r="M517" s="35">
        <v>0</v>
      </c>
      <c r="N517" s="35">
        <v>0</v>
      </c>
      <c r="O517" s="36">
        <v>0</v>
      </c>
      <c r="P517" s="35">
        <v>0</v>
      </c>
      <c r="Q517" s="35">
        <v>0</v>
      </c>
      <c r="R517" s="35">
        <v>0</v>
      </c>
      <c r="S517" s="35">
        <v>0</v>
      </c>
      <c r="T517" s="35">
        <v>0</v>
      </c>
      <c r="U517" s="36">
        <v>0</v>
      </c>
      <c r="V517" s="35">
        <v>0</v>
      </c>
      <c r="W517" s="35">
        <v>0</v>
      </c>
      <c r="X517" s="35">
        <v>0</v>
      </c>
      <c r="Y517" s="35">
        <v>0</v>
      </c>
      <c r="Z517" s="35">
        <v>0</v>
      </c>
      <c r="AA517" s="35"/>
      <c r="AB517" s="35"/>
    </row>
    <row r="518" spans="1:28" ht="6" customHeight="1" x14ac:dyDescent="0.25">
      <c r="G518" s="32"/>
      <c r="H518" s="32"/>
      <c r="I518" s="32"/>
      <c r="J518" s="32"/>
    </row>
    <row r="519" spans="1:28" ht="8.25" customHeight="1" x14ac:dyDescent="0.25">
      <c r="G519" s="32"/>
      <c r="H519" s="32"/>
      <c r="I519" s="32"/>
      <c r="J519" s="32"/>
    </row>
    <row r="520" spans="1:28" ht="8.25" customHeight="1" x14ac:dyDescent="0.25">
      <c r="G520" s="32"/>
      <c r="H520" s="32"/>
      <c r="I520" s="32"/>
      <c r="J520" s="32"/>
    </row>
    <row r="521" spans="1:28" ht="10.5" customHeight="1" x14ac:dyDescent="0.25">
      <c r="A521" s="30">
        <v>5</v>
      </c>
      <c r="C521" s="31">
        <v>282984</v>
      </c>
      <c r="D521" s="31"/>
      <c r="E521" s="31"/>
      <c r="F521" s="31"/>
      <c r="G521" s="32" t="s">
        <v>348</v>
      </c>
      <c r="H521" s="32"/>
      <c r="I521" s="32"/>
      <c r="J521" s="32"/>
      <c r="K521" s="33">
        <v>282984</v>
      </c>
      <c r="L521" s="34" t="s">
        <v>20</v>
      </c>
      <c r="M521" s="35">
        <v>0</v>
      </c>
      <c r="N521" s="35">
        <v>0</v>
      </c>
      <c r="O521" s="36">
        <v>0</v>
      </c>
      <c r="P521" s="35">
        <v>0</v>
      </c>
      <c r="Q521" s="35">
        <v>0</v>
      </c>
      <c r="R521" s="35">
        <v>0</v>
      </c>
      <c r="S521" s="35">
        <v>0</v>
      </c>
      <c r="T521" s="35">
        <v>0</v>
      </c>
      <c r="U521" s="36">
        <v>0</v>
      </c>
      <c r="V521" s="35">
        <v>0</v>
      </c>
      <c r="W521" s="35">
        <v>0</v>
      </c>
      <c r="X521" s="35">
        <v>0</v>
      </c>
      <c r="Y521" s="35">
        <v>0</v>
      </c>
      <c r="Z521" s="35">
        <v>0</v>
      </c>
      <c r="AA521" s="35"/>
      <c r="AB521" s="35"/>
    </row>
    <row r="522" spans="1:28" ht="6" customHeight="1" x14ac:dyDescent="0.25">
      <c r="G522" s="32"/>
      <c r="H522" s="32"/>
      <c r="I522" s="32"/>
      <c r="J522" s="32"/>
    </row>
    <row r="523" spans="1:28" ht="8.25" customHeight="1" x14ac:dyDescent="0.25">
      <c r="G523" s="32"/>
      <c r="H523" s="32"/>
      <c r="I523" s="32"/>
      <c r="J523" s="32"/>
    </row>
    <row r="524" spans="1:28" ht="10.5" customHeight="1" x14ac:dyDescent="0.25">
      <c r="A524" s="30">
        <v>5</v>
      </c>
      <c r="C524" s="31">
        <v>282985</v>
      </c>
      <c r="D524" s="31"/>
      <c r="E524" s="31"/>
      <c r="F524" s="31"/>
      <c r="G524" s="32" t="s">
        <v>346</v>
      </c>
      <c r="H524" s="32"/>
      <c r="I524" s="32"/>
      <c r="J524" s="32"/>
      <c r="K524" s="33">
        <v>282985</v>
      </c>
      <c r="L524" s="34" t="s">
        <v>20</v>
      </c>
      <c r="M524" s="35">
        <v>0</v>
      </c>
      <c r="N524" s="35">
        <v>0</v>
      </c>
      <c r="O524" s="36">
        <v>0</v>
      </c>
      <c r="P524" s="35">
        <v>0</v>
      </c>
      <c r="Q524" s="35">
        <v>0</v>
      </c>
      <c r="R524" s="35">
        <v>0</v>
      </c>
      <c r="S524" s="35">
        <v>0</v>
      </c>
      <c r="T524" s="35">
        <v>0</v>
      </c>
      <c r="U524" s="36">
        <v>0</v>
      </c>
      <c r="V524" s="35">
        <v>0</v>
      </c>
      <c r="W524" s="35">
        <v>0</v>
      </c>
      <c r="X524" s="35">
        <v>0</v>
      </c>
      <c r="Y524" s="35">
        <v>0</v>
      </c>
      <c r="Z524" s="35">
        <v>0</v>
      </c>
      <c r="AA524" s="35"/>
      <c r="AB524" s="35"/>
    </row>
    <row r="525" spans="1:28" ht="6" customHeight="1" x14ac:dyDescent="0.25">
      <c r="G525" s="32"/>
      <c r="H525" s="32"/>
      <c r="I525" s="32"/>
      <c r="J525" s="32"/>
    </row>
    <row r="526" spans="1:28" ht="8.25" customHeight="1" x14ac:dyDescent="0.25">
      <c r="G526" s="32"/>
      <c r="H526" s="32"/>
      <c r="I526" s="32"/>
      <c r="J526" s="32"/>
    </row>
    <row r="527" spans="1:28" ht="10.5" customHeight="1" x14ac:dyDescent="0.25">
      <c r="A527" s="30">
        <v>5</v>
      </c>
      <c r="C527" s="31">
        <v>283545</v>
      </c>
      <c r="D527" s="31"/>
      <c r="E527" s="31"/>
      <c r="F527" s="31"/>
      <c r="G527" s="32" t="s">
        <v>349</v>
      </c>
      <c r="H527" s="32"/>
      <c r="I527" s="32"/>
      <c r="J527" s="32"/>
      <c r="K527" s="33">
        <v>283545</v>
      </c>
      <c r="L527" s="34" t="s">
        <v>20</v>
      </c>
      <c r="M527" s="35">
        <v>26.52</v>
      </c>
      <c r="N527" s="35">
        <v>0</v>
      </c>
      <c r="O527" s="36">
        <v>0</v>
      </c>
      <c r="P527" s="35">
        <v>0</v>
      </c>
      <c r="Q527" s="35">
        <v>0</v>
      </c>
      <c r="R527" s="35">
        <v>0</v>
      </c>
      <c r="S527" s="35">
        <v>0</v>
      </c>
      <c r="T527" s="35">
        <v>0</v>
      </c>
      <c r="U527" s="36">
        <v>0</v>
      </c>
      <c r="V527" s="35">
        <v>0</v>
      </c>
      <c r="W527" s="35">
        <v>0</v>
      </c>
      <c r="X527" s="35">
        <v>0</v>
      </c>
      <c r="Y527" s="35">
        <v>0</v>
      </c>
      <c r="Z527" s="35">
        <v>26.52</v>
      </c>
      <c r="AA527" s="35"/>
      <c r="AB527" s="35"/>
    </row>
    <row r="528" spans="1:28" ht="6" customHeight="1" x14ac:dyDescent="0.25">
      <c r="G528" s="32"/>
      <c r="H528" s="32"/>
      <c r="I528" s="32"/>
      <c r="J528" s="32"/>
    </row>
    <row r="529" spans="1:28" ht="10.5" customHeight="1" x14ac:dyDescent="0.25">
      <c r="A529" s="30">
        <v>5</v>
      </c>
      <c r="C529" s="31">
        <v>283548</v>
      </c>
      <c r="D529" s="31"/>
      <c r="E529" s="31"/>
      <c r="F529" s="31"/>
      <c r="G529" s="32" t="s">
        <v>350</v>
      </c>
      <c r="H529" s="32"/>
      <c r="I529" s="32"/>
      <c r="J529" s="32"/>
      <c r="K529" s="33">
        <v>283548</v>
      </c>
      <c r="L529" s="34" t="s">
        <v>20</v>
      </c>
      <c r="M529" s="35">
        <v>239.2</v>
      </c>
      <c r="N529" s="35">
        <v>0</v>
      </c>
      <c r="O529" s="36">
        <v>0</v>
      </c>
      <c r="P529" s="35">
        <v>0</v>
      </c>
      <c r="Q529" s="35">
        <v>0</v>
      </c>
      <c r="R529" s="35">
        <v>0</v>
      </c>
      <c r="S529" s="35">
        <v>149.93</v>
      </c>
      <c r="T529" s="35">
        <v>0</v>
      </c>
      <c r="U529" s="36">
        <v>0</v>
      </c>
      <c r="V529" s="35">
        <v>0</v>
      </c>
      <c r="W529" s="35">
        <v>0</v>
      </c>
      <c r="X529" s="35">
        <v>0</v>
      </c>
      <c r="Y529" s="35">
        <v>0</v>
      </c>
      <c r="Z529" s="35">
        <v>89.27</v>
      </c>
      <c r="AA529" s="35"/>
      <c r="AB529" s="35"/>
    </row>
    <row r="530" spans="1:28" ht="6" customHeight="1" x14ac:dyDescent="0.25">
      <c r="G530" s="32"/>
      <c r="H530" s="32"/>
      <c r="I530" s="32"/>
      <c r="J530" s="32"/>
    </row>
    <row r="531" spans="1:28" ht="8.25" customHeight="1" x14ac:dyDescent="0.25">
      <c r="G531" s="32"/>
      <c r="H531" s="32"/>
      <c r="I531" s="32"/>
      <c r="J531" s="32"/>
    </row>
    <row r="532" spans="1:28" ht="10.5" customHeight="1" x14ac:dyDescent="0.25">
      <c r="A532" s="30">
        <v>5</v>
      </c>
      <c r="C532" s="31">
        <v>295182</v>
      </c>
      <c r="D532" s="31"/>
      <c r="E532" s="31"/>
      <c r="F532" s="31"/>
      <c r="G532" s="32" t="s">
        <v>351</v>
      </c>
      <c r="H532" s="32"/>
      <c r="I532" s="32"/>
      <c r="J532" s="32"/>
      <c r="K532" s="33">
        <v>295182</v>
      </c>
      <c r="L532" s="34" t="s">
        <v>20</v>
      </c>
      <c r="M532" s="35">
        <v>0</v>
      </c>
      <c r="N532" s="35">
        <v>0</v>
      </c>
      <c r="O532" s="36">
        <v>0</v>
      </c>
      <c r="P532" s="35">
        <v>0</v>
      </c>
      <c r="Q532" s="35">
        <v>0</v>
      </c>
      <c r="R532" s="35">
        <v>0</v>
      </c>
      <c r="S532" s="35">
        <v>0</v>
      </c>
      <c r="T532" s="35">
        <v>0</v>
      </c>
      <c r="U532" s="36">
        <v>0</v>
      </c>
      <c r="V532" s="35">
        <v>0</v>
      </c>
      <c r="W532" s="35">
        <v>0</v>
      </c>
      <c r="X532" s="35">
        <v>0</v>
      </c>
      <c r="Y532" s="35">
        <v>0</v>
      </c>
      <c r="Z532" s="35">
        <v>0</v>
      </c>
      <c r="AA532" s="35"/>
      <c r="AB532" s="35"/>
    </row>
    <row r="533" spans="1:28" ht="6" customHeight="1" x14ac:dyDescent="0.25">
      <c r="G533" s="32"/>
      <c r="H533" s="32"/>
      <c r="I533" s="32"/>
      <c r="J533" s="32"/>
    </row>
    <row r="534" spans="1:28" ht="8.25" customHeight="1" x14ac:dyDescent="0.25">
      <c r="G534" s="32"/>
      <c r="H534" s="32"/>
      <c r="I534" s="32"/>
      <c r="J534" s="32"/>
    </row>
    <row r="535" spans="1:28" ht="10.5" customHeight="1" x14ac:dyDescent="0.25">
      <c r="A535" s="30">
        <v>5</v>
      </c>
      <c r="C535" s="31">
        <v>295868</v>
      </c>
      <c r="D535" s="31"/>
      <c r="E535" s="31"/>
      <c r="F535" s="31"/>
      <c r="G535" s="32" t="s">
        <v>352</v>
      </c>
      <c r="H535" s="32"/>
      <c r="I535" s="32"/>
      <c r="J535" s="32"/>
      <c r="K535" s="33">
        <v>295868</v>
      </c>
      <c r="L535" s="34" t="s">
        <v>20</v>
      </c>
      <c r="M535" s="35">
        <v>1573.47</v>
      </c>
      <c r="N535" s="35">
        <v>0</v>
      </c>
      <c r="O535" s="36">
        <v>215.18</v>
      </c>
      <c r="P535" s="35">
        <v>1.52</v>
      </c>
      <c r="Q535" s="35">
        <v>0</v>
      </c>
      <c r="R535" s="35">
        <v>0</v>
      </c>
      <c r="S535" s="35">
        <v>0.94</v>
      </c>
      <c r="T535" s="35">
        <v>0</v>
      </c>
      <c r="U535" s="36">
        <v>3.64</v>
      </c>
      <c r="V535" s="35">
        <v>0</v>
      </c>
      <c r="W535" s="35">
        <v>0</v>
      </c>
      <c r="X535" s="35">
        <v>0.79</v>
      </c>
      <c r="Y535" s="35">
        <v>0</v>
      </c>
      <c r="Z535" s="35">
        <v>1351.4</v>
      </c>
      <c r="AA535" s="35"/>
      <c r="AB535" s="35"/>
    </row>
    <row r="536" spans="1:28" ht="6" customHeight="1" x14ac:dyDescent="0.25">
      <c r="G536" s="32"/>
      <c r="H536" s="32"/>
      <c r="I536" s="32"/>
      <c r="J536" s="32"/>
    </row>
    <row r="537" spans="1:28" ht="8.25" customHeight="1" x14ac:dyDescent="0.25">
      <c r="G537" s="32"/>
      <c r="H537" s="32"/>
      <c r="I537" s="32"/>
      <c r="J537" s="32"/>
    </row>
    <row r="538" spans="1:28" ht="10.5" customHeight="1" x14ac:dyDescent="0.25">
      <c r="A538" s="30">
        <v>5</v>
      </c>
      <c r="C538" s="31">
        <v>298312</v>
      </c>
      <c r="D538" s="31"/>
      <c r="E538" s="31"/>
      <c r="F538" s="31"/>
      <c r="G538" s="32" t="s">
        <v>353</v>
      </c>
      <c r="H538" s="32"/>
      <c r="I538" s="32"/>
      <c r="J538" s="32"/>
      <c r="K538" s="33">
        <v>298312</v>
      </c>
      <c r="L538" s="34" t="s">
        <v>20</v>
      </c>
      <c r="M538" s="35">
        <v>2290.35</v>
      </c>
      <c r="N538" s="35">
        <v>0</v>
      </c>
      <c r="O538" s="36">
        <v>389.14</v>
      </c>
      <c r="P538" s="35">
        <v>0</v>
      </c>
      <c r="Q538" s="35">
        <v>22.46</v>
      </c>
      <c r="R538" s="35">
        <v>1261.93</v>
      </c>
      <c r="S538" s="35">
        <v>0</v>
      </c>
      <c r="T538" s="35">
        <v>0</v>
      </c>
      <c r="U538" s="36">
        <v>0</v>
      </c>
      <c r="V538" s="35">
        <v>0</v>
      </c>
      <c r="W538" s="35">
        <v>102.49</v>
      </c>
      <c r="X538" s="35">
        <v>0</v>
      </c>
      <c r="Y538" s="35">
        <v>0</v>
      </c>
      <c r="Z538" s="35">
        <v>514.33000000000004</v>
      </c>
      <c r="AA538" s="35"/>
      <c r="AB538" s="35"/>
    </row>
    <row r="539" spans="1:28" ht="6" customHeight="1" x14ac:dyDescent="0.25">
      <c r="G539" s="32"/>
      <c r="H539" s="32"/>
      <c r="I539" s="32"/>
      <c r="J539" s="32"/>
    </row>
    <row r="540" spans="1:28" ht="8.25" customHeight="1" x14ac:dyDescent="0.25">
      <c r="G540" s="32"/>
      <c r="H540" s="32"/>
      <c r="I540" s="32"/>
      <c r="J540" s="32"/>
    </row>
    <row r="541" spans="1:28" ht="8.25" customHeight="1" x14ac:dyDescent="0.25">
      <c r="G541" s="32"/>
      <c r="H541" s="32"/>
      <c r="I541" s="32"/>
      <c r="J541" s="32"/>
    </row>
    <row r="542" spans="1:28" ht="10.5" customHeight="1" x14ac:dyDescent="0.25">
      <c r="A542" s="30">
        <v>5</v>
      </c>
      <c r="C542" s="31">
        <v>300328</v>
      </c>
      <c r="D542" s="31"/>
      <c r="E542" s="31"/>
      <c r="F542" s="31"/>
      <c r="G542" s="32" t="s">
        <v>355</v>
      </c>
      <c r="H542" s="32"/>
      <c r="I542" s="32"/>
      <c r="J542" s="32"/>
      <c r="K542" s="33">
        <v>300328</v>
      </c>
      <c r="L542" s="34" t="s">
        <v>20</v>
      </c>
      <c r="M542" s="35">
        <v>0</v>
      </c>
      <c r="N542" s="35">
        <v>0</v>
      </c>
      <c r="O542" s="36">
        <v>0</v>
      </c>
      <c r="P542" s="35">
        <v>0</v>
      </c>
      <c r="Q542" s="35">
        <v>0</v>
      </c>
      <c r="R542" s="35">
        <v>0</v>
      </c>
      <c r="S542" s="35">
        <v>0</v>
      </c>
      <c r="T542" s="35">
        <v>0</v>
      </c>
      <c r="U542" s="36">
        <v>0</v>
      </c>
      <c r="V542" s="35">
        <v>0</v>
      </c>
      <c r="W542" s="35">
        <v>0</v>
      </c>
      <c r="X542" s="35">
        <v>0</v>
      </c>
      <c r="Y542" s="35">
        <v>0</v>
      </c>
      <c r="Z542" s="35">
        <v>0</v>
      </c>
      <c r="AA542" s="35"/>
      <c r="AB542" s="35"/>
    </row>
    <row r="543" spans="1:28" ht="6" customHeight="1" x14ac:dyDescent="0.25">
      <c r="G543" s="32"/>
      <c r="H543" s="32"/>
      <c r="I543" s="32"/>
      <c r="J543" s="32"/>
    </row>
    <row r="544" spans="1:28" ht="8.25" customHeight="1" x14ac:dyDescent="0.25">
      <c r="G544" s="32"/>
      <c r="H544" s="32"/>
      <c r="I544" s="32"/>
      <c r="J544" s="32"/>
    </row>
    <row r="545" spans="1:28" ht="8.25" customHeight="1" x14ac:dyDescent="0.25">
      <c r="G545" s="32"/>
      <c r="H545" s="32"/>
      <c r="I545" s="32"/>
      <c r="J545" s="32"/>
    </row>
    <row r="546" spans="1:28" ht="10.5" customHeight="1" x14ac:dyDescent="0.25">
      <c r="A546" s="30">
        <v>5</v>
      </c>
      <c r="C546" s="31">
        <v>302278</v>
      </c>
      <c r="D546" s="31"/>
      <c r="E546" s="31"/>
      <c r="F546" s="31"/>
      <c r="G546" s="32" t="s">
        <v>354</v>
      </c>
      <c r="H546" s="32"/>
      <c r="I546" s="32"/>
      <c r="J546" s="32"/>
      <c r="K546" s="33">
        <v>302278</v>
      </c>
      <c r="L546" s="34" t="s">
        <v>20</v>
      </c>
      <c r="M546" s="35">
        <v>0</v>
      </c>
      <c r="N546" s="35">
        <v>0</v>
      </c>
      <c r="O546" s="36">
        <v>0</v>
      </c>
      <c r="P546" s="35">
        <v>0</v>
      </c>
      <c r="Q546" s="35">
        <v>0</v>
      </c>
      <c r="R546" s="35">
        <v>0</v>
      </c>
      <c r="S546" s="35">
        <v>0</v>
      </c>
      <c r="T546" s="35">
        <v>0</v>
      </c>
      <c r="U546" s="36">
        <v>0</v>
      </c>
      <c r="V546" s="35">
        <v>0</v>
      </c>
      <c r="W546" s="35">
        <v>0</v>
      </c>
      <c r="X546" s="35">
        <v>0</v>
      </c>
      <c r="Y546" s="35">
        <v>0</v>
      </c>
      <c r="Z546" s="35">
        <v>0</v>
      </c>
      <c r="AA546" s="35"/>
      <c r="AB546" s="35"/>
    </row>
    <row r="547" spans="1:28" ht="6" customHeight="1" x14ac:dyDescent="0.25">
      <c r="G547" s="32"/>
      <c r="H547" s="32"/>
      <c r="I547" s="32"/>
      <c r="J547" s="32"/>
    </row>
    <row r="548" spans="1:28" x14ac:dyDescent="0.25">
      <c r="B548" s="39" t="s">
        <v>411</v>
      </c>
      <c r="C548" s="39"/>
      <c r="E548" s="39" t="s">
        <v>412</v>
      </c>
      <c r="F548" s="39"/>
      <c r="G548" s="39"/>
      <c r="H548" s="39"/>
      <c r="I548" s="39"/>
      <c r="J548" s="39"/>
      <c r="K548" s="39"/>
      <c r="L548" s="39"/>
      <c r="M548" s="39"/>
      <c r="N548" s="39"/>
    </row>
    <row r="549" spans="1:28" x14ac:dyDescent="0.25">
      <c r="D549" s="39" t="s">
        <v>401</v>
      </c>
      <c r="E549" s="39"/>
      <c r="F549" s="39" t="s">
        <v>469</v>
      </c>
      <c r="G549" s="39"/>
      <c r="H549" s="39"/>
      <c r="I549" s="39"/>
      <c r="J549" s="39"/>
      <c r="K549" s="39"/>
      <c r="L549" s="39"/>
      <c r="M549" s="39"/>
      <c r="N549" s="39"/>
    </row>
    <row r="550" spans="1:28" x14ac:dyDescent="0.25">
      <c r="E550" s="39" t="s">
        <v>397</v>
      </c>
      <c r="F550" s="39"/>
      <c r="H550" s="39" t="s">
        <v>401</v>
      </c>
      <c r="J550" s="39" t="s">
        <v>470</v>
      </c>
      <c r="K550" s="39"/>
      <c r="L550" s="39"/>
      <c r="M550" s="39"/>
      <c r="N550" s="39"/>
      <c r="O550" s="39"/>
      <c r="P550" s="39"/>
    </row>
    <row r="551" spans="1:28" ht="10.5" customHeight="1" x14ac:dyDescent="0.25">
      <c r="A551" s="30">
        <v>5</v>
      </c>
      <c r="C551" s="31">
        <v>301547</v>
      </c>
      <c r="D551" s="31"/>
      <c r="E551" s="31"/>
      <c r="F551" s="31"/>
      <c r="G551" s="32" t="s">
        <v>161</v>
      </c>
      <c r="H551" s="32"/>
      <c r="I551" s="32"/>
      <c r="J551" s="32"/>
      <c r="K551" s="33">
        <v>301547</v>
      </c>
      <c r="L551" s="34" t="s">
        <v>51</v>
      </c>
      <c r="M551" s="35">
        <v>1</v>
      </c>
      <c r="N551" s="35">
        <v>0</v>
      </c>
      <c r="O551" s="36">
        <v>0</v>
      </c>
      <c r="P551" s="35">
        <v>0</v>
      </c>
      <c r="Q551" s="35">
        <v>0</v>
      </c>
      <c r="R551" s="35">
        <v>0</v>
      </c>
      <c r="S551" s="35">
        <v>0</v>
      </c>
      <c r="T551" s="35">
        <v>0</v>
      </c>
      <c r="U551" s="36">
        <v>0</v>
      </c>
      <c r="V551" s="35">
        <v>0</v>
      </c>
      <c r="W551" s="35">
        <v>0</v>
      </c>
      <c r="X551" s="35">
        <v>0</v>
      </c>
      <c r="Y551" s="35">
        <v>0</v>
      </c>
      <c r="Z551" s="35">
        <v>1</v>
      </c>
      <c r="AA551" s="35"/>
      <c r="AB551" s="35"/>
    </row>
    <row r="552" spans="1:28" ht="6" customHeight="1" x14ac:dyDescent="0.25">
      <c r="G552" s="32"/>
      <c r="H552" s="32"/>
      <c r="I552" s="32"/>
      <c r="J552" s="32"/>
    </row>
    <row r="553" spans="1:28" ht="8.25" customHeight="1" x14ac:dyDescent="0.25">
      <c r="G553" s="32"/>
      <c r="H553" s="32"/>
      <c r="I553" s="32"/>
      <c r="J553" s="32"/>
    </row>
    <row r="554" spans="1:28" ht="8.25" customHeight="1" x14ac:dyDescent="0.25">
      <c r="G554" s="32"/>
      <c r="H554" s="32"/>
      <c r="I554" s="32"/>
      <c r="J554" s="32"/>
    </row>
    <row r="555" spans="1:28" x14ac:dyDescent="0.25">
      <c r="A555" s="41" t="s">
        <v>413</v>
      </c>
      <c r="D555" s="39" t="s">
        <v>357</v>
      </c>
      <c r="E555" s="39"/>
      <c r="F555" s="39"/>
      <c r="G555" s="39"/>
      <c r="H555" s="39"/>
      <c r="I555" s="39"/>
      <c r="J555" s="39"/>
      <c r="K555" s="39"/>
      <c r="L555" s="39"/>
      <c r="M555" s="39"/>
      <c r="N555" s="39"/>
    </row>
    <row r="556" spans="1:28" x14ac:dyDescent="0.25">
      <c r="B556" s="39" t="s">
        <v>414</v>
      </c>
      <c r="C556" s="39"/>
      <c r="E556" s="39" t="s">
        <v>415</v>
      </c>
      <c r="F556" s="39"/>
      <c r="G556" s="39"/>
      <c r="H556" s="39"/>
      <c r="I556" s="39"/>
      <c r="J556" s="39"/>
      <c r="K556" s="39"/>
      <c r="L556" s="39"/>
      <c r="M556" s="39"/>
      <c r="N556" s="39"/>
    </row>
    <row r="557" spans="1:28" x14ac:dyDescent="0.25">
      <c r="D557" s="39" t="s">
        <v>401</v>
      </c>
      <c r="E557" s="39"/>
      <c r="F557" s="39" t="s">
        <v>359</v>
      </c>
      <c r="G557" s="39"/>
      <c r="H557" s="39"/>
      <c r="I557" s="39"/>
      <c r="J557" s="39"/>
      <c r="K557" s="39"/>
      <c r="L557" s="39"/>
      <c r="M557" s="39"/>
      <c r="N557" s="39"/>
    </row>
    <row r="558" spans="1:28" x14ac:dyDescent="0.25">
      <c r="E558" s="39" t="s">
        <v>397</v>
      </c>
      <c r="F558" s="39"/>
      <c r="H558" s="39" t="s">
        <v>401</v>
      </c>
      <c r="J558" s="39" t="s">
        <v>359</v>
      </c>
      <c r="K558" s="39"/>
      <c r="L558" s="39"/>
      <c r="M558" s="39"/>
      <c r="N558" s="39"/>
      <c r="O558" s="39"/>
      <c r="P558" s="39"/>
    </row>
    <row r="559" spans="1:28" ht="10.5" customHeight="1" x14ac:dyDescent="0.25">
      <c r="A559" s="30">
        <v>5</v>
      </c>
      <c r="C559" s="31">
        <v>280600</v>
      </c>
      <c r="D559" s="31"/>
      <c r="E559" s="31"/>
      <c r="F559" s="31"/>
      <c r="G559" s="32" t="s">
        <v>361</v>
      </c>
      <c r="H559" s="32"/>
      <c r="I559" s="32"/>
      <c r="J559" s="32"/>
      <c r="K559" s="33">
        <v>280600</v>
      </c>
      <c r="L559" s="34" t="s">
        <v>20</v>
      </c>
      <c r="M559" s="35">
        <v>3259.59</v>
      </c>
      <c r="N559" s="35">
        <v>0</v>
      </c>
      <c r="O559" s="36">
        <v>69.3</v>
      </c>
      <c r="P559" s="35">
        <v>0</v>
      </c>
      <c r="Q559" s="35">
        <v>0</v>
      </c>
      <c r="R559" s="35">
        <v>195.52</v>
      </c>
      <c r="S559" s="35">
        <v>0</v>
      </c>
      <c r="T559" s="35">
        <v>0</v>
      </c>
      <c r="U559" s="36">
        <v>0</v>
      </c>
      <c r="V559" s="35">
        <v>0</v>
      </c>
      <c r="W559" s="35">
        <v>0</v>
      </c>
      <c r="X559" s="35">
        <v>0</v>
      </c>
      <c r="Y559" s="35">
        <v>0</v>
      </c>
      <c r="Z559" s="35">
        <v>2994.77</v>
      </c>
      <c r="AA559" s="35"/>
      <c r="AB559" s="35"/>
    </row>
    <row r="560" spans="1:28" ht="6" customHeight="1" x14ac:dyDescent="0.25">
      <c r="G560" s="32"/>
      <c r="H560" s="32"/>
      <c r="I560" s="32"/>
      <c r="J560" s="32"/>
    </row>
    <row r="561" spans="1:28" ht="8.25" customHeight="1" x14ac:dyDescent="0.25">
      <c r="G561" s="32"/>
      <c r="H561" s="32"/>
      <c r="I561" s="32"/>
      <c r="J561" s="32"/>
    </row>
    <row r="562" spans="1:28" ht="10.5" customHeight="1" x14ac:dyDescent="0.25">
      <c r="A562" s="30">
        <v>5</v>
      </c>
      <c r="C562" s="31">
        <v>281249</v>
      </c>
      <c r="D562" s="31"/>
      <c r="E562" s="31"/>
      <c r="F562" s="31"/>
      <c r="G562" s="32" t="s">
        <v>362</v>
      </c>
      <c r="H562" s="32"/>
      <c r="I562" s="32"/>
      <c r="J562" s="32"/>
      <c r="K562" s="33">
        <v>281249</v>
      </c>
      <c r="L562" s="40" t="s">
        <v>173</v>
      </c>
      <c r="M562" s="35">
        <v>248.43</v>
      </c>
      <c r="N562" s="35">
        <v>0</v>
      </c>
      <c r="O562" s="36">
        <v>0</v>
      </c>
      <c r="P562" s="35">
        <v>0</v>
      </c>
      <c r="Q562" s="35">
        <v>0</v>
      </c>
      <c r="R562" s="35">
        <v>0</v>
      </c>
      <c r="S562" s="35">
        <v>37.43</v>
      </c>
      <c r="T562" s="35">
        <v>71.97</v>
      </c>
      <c r="U562" s="36">
        <v>0</v>
      </c>
      <c r="V562" s="35">
        <v>0</v>
      </c>
      <c r="W562" s="35">
        <v>0</v>
      </c>
      <c r="X562" s="35">
        <v>0</v>
      </c>
      <c r="Y562" s="35">
        <v>0</v>
      </c>
      <c r="Z562" s="35">
        <v>139.03</v>
      </c>
      <c r="AA562" s="35"/>
      <c r="AB562" s="35"/>
    </row>
    <row r="563" spans="1:28" ht="6" customHeight="1" x14ac:dyDescent="0.25">
      <c r="G563" s="32"/>
      <c r="H563" s="32"/>
      <c r="I563" s="32"/>
      <c r="J563" s="32"/>
      <c r="L563" s="40"/>
    </row>
    <row r="564" spans="1:28" ht="8.25" customHeight="1" x14ac:dyDescent="0.25">
      <c r="G564" s="32"/>
      <c r="H564" s="32"/>
      <c r="I564" s="32"/>
      <c r="J564" s="32"/>
      <c r="L564" s="40"/>
    </row>
    <row r="565" spans="1:28" ht="10.5" customHeight="1" x14ac:dyDescent="0.25">
      <c r="A565" s="30">
        <v>5</v>
      </c>
      <c r="C565" s="31">
        <v>281251</v>
      </c>
      <c r="D565" s="31"/>
      <c r="E565" s="31"/>
      <c r="F565" s="31"/>
      <c r="G565" s="32" t="s">
        <v>363</v>
      </c>
      <c r="H565" s="32"/>
      <c r="I565" s="32"/>
      <c r="J565" s="32"/>
      <c r="K565" s="33">
        <v>281251</v>
      </c>
      <c r="L565" s="40" t="s">
        <v>173</v>
      </c>
      <c r="M565" s="35">
        <v>501.47</v>
      </c>
      <c r="N565" s="35">
        <v>0</v>
      </c>
      <c r="O565" s="36">
        <v>1.73</v>
      </c>
      <c r="P565" s="35">
        <v>48.77</v>
      </c>
      <c r="Q565" s="35">
        <v>0</v>
      </c>
      <c r="R565" s="35">
        <v>0</v>
      </c>
      <c r="S565" s="35">
        <v>0</v>
      </c>
      <c r="T565" s="35">
        <v>0</v>
      </c>
      <c r="U565" s="36">
        <v>0</v>
      </c>
      <c r="V565" s="35">
        <v>85.54</v>
      </c>
      <c r="W565" s="35">
        <v>0</v>
      </c>
      <c r="X565" s="35">
        <v>0</v>
      </c>
      <c r="Y565" s="35">
        <v>0</v>
      </c>
      <c r="Z565" s="35">
        <v>365.43</v>
      </c>
      <c r="AA565" s="35"/>
      <c r="AB565" s="35"/>
    </row>
    <row r="566" spans="1:28" ht="6" customHeight="1" x14ac:dyDescent="0.25">
      <c r="G566" s="32"/>
      <c r="H566" s="32"/>
      <c r="I566" s="32"/>
      <c r="J566" s="32"/>
      <c r="L566" s="40"/>
    </row>
    <row r="567" spans="1:28" ht="8.25" customHeight="1" x14ac:dyDescent="0.25">
      <c r="G567" s="32"/>
      <c r="H567" s="32"/>
      <c r="I567" s="32"/>
      <c r="J567" s="32"/>
      <c r="L567" s="40"/>
    </row>
    <row r="568" spans="1:28" ht="10.5" customHeight="1" x14ac:dyDescent="0.25">
      <c r="A568" s="30">
        <v>5</v>
      </c>
      <c r="C568" s="31">
        <v>281252</v>
      </c>
      <c r="D568" s="31"/>
      <c r="E568" s="31"/>
      <c r="F568" s="31"/>
      <c r="G568" s="32" t="s">
        <v>364</v>
      </c>
      <c r="H568" s="32"/>
      <c r="I568" s="32"/>
      <c r="J568" s="32"/>
      <c r="K568" s="33">
        <v>281252</v>
      </c>
      <c r="L568" s="40" t="s">
        <v>173</v>
      </c>
      <c r="M568" s="35">
        <v>1664.7</v>
      </c>
      <c r="N568" s="35">
        <v>0</v>
      </c>
      <c r="O568" s="36">
        <v>39.21</v>
      </c>
      <c r="P568" s="35">
        <v>46.2</v>
      </c>
      <c r="Q568" s="35">
        <v>94.62</v>
      </c>
      <c r="R568" s="35">
        <v>0</v>
      </c>
      <c r="S568" s="35">
        <v>0</v>
      </c>
      <c r="T568" s="35">
        <v>0</v>
      </c>
      <c r="U568" s="36">
        <v>0</v>
      </c>
      <c r="V568" s="35">
        <v>0</v>
      </c>
      <c r="W568" s="35">
        <v>0</v>
      </c>
      <c r="X568" s="35">
        <v>0</v>
      </c>
      <c r="Y568" s="35">
        <v>419.82</v>
      </c>
      <c r="Z568" s="35">
        <v>1064.8499999999999</v>
      </c>
      <c r="AA568" s="35"/>
      <c r="AB568" s="35"/>
    </row>
    <row r="569" spans="1:28" ht="6" customHeight="1" x14ac:dyDescent="0.25">
      <c r="G569" s="32"/>
      <c r="H569" s="32"/>
      <c r="I569" s="32"/>
      <c r="J569" s="32"/>
      <c r="L569" s="40"/>
    </row>
    <row r="570" spans="1:28" ht="8.25" customHeight="1" x14ac:dyDescent="0.25">
      <c r="G570" s="32"/>
      <c r="H570" s="32"/>
      <c r="I570" s="32"/>
      <c r="J570" s="32"/>
      <c r="L570" s="40"/>
    </row>
    <row r="571" spans="1:28" ht="10.5" customHeight="1" x14ac:dyDescent="0.25">
      <c r="A571" s="30">
        <v>5</v>
      </c>
      <c r="C571" s="31">
        <v>281254</v>
      </c>
      <c r="D571" s="31"/>
      <c r="E571" s="31"/>
      <c r="F571" s="31"/>
      <c r="G571" s="32" t="s">
        <v>365</v>
      </c>
      <c r="H571" s="32"/>
      <c r="I571" s="32"/>
      <c r="J571" s="32"/>
      <c r="K571" s="33">
        <v>281254</v>
      </c>
      <c r="L571" s="40" t="s">
        <v>173</v>
      </c>
      <c r="M571" s="35">
        <v>432306.56</v>
      </c>
      <c r="N571" s="35">
        <v>0</v>
      </c>
      <c r="O571" s="36">
        <v>0</v>
      </c>
      <c r="P571" s="35">
        <v>27635.33</v>
      </c>
      <c r="Q571" s="35">
        <v>34724.53</v>
      </c>
      <c r="R571" s="35">
        <v>64035.6</v>
      </c>
      <c r="S571" s="35">
        <v>0</v>
      </c>
      <c r="T571" s="35">
        <v>0</v>
      </c>
      <c r="U571" s="36">
        <v>0</v>
      </c>
      <c r="V571" s="35">
        <v>61141.16</v>
      </c>
      <c r="W571" s="35">
        <v>0</v>
      </c>
      <c r="X571" s="35">
        <v>0</v>
      </c>
      <c r="Y571" s="35">
        <v>0</v>
      </c>
      <c r="Z571" s="35">
        <v>244769.94</v>
      </c>
      <c r="AA571" s="35"/>
      <c r="AB571" s="35"/>
    </row>
    <row r="572" spans="1:28" ht="6" customHeight="1" x14ac:dyDescent="0.25">
      <c r="G572" s="32"/>
      <c r="H572" s="32"/>
      <c r="I572" s="32"/>
      <c r="J572" s="32"/>
      <c r="L572" s="40"/>
    </row>
    <row r="573" spans="1:28" ht="8.25" customHeight="1" x14ac:dyDescent="0.25">
      <c r="G573" s="32"/>
      <c r="H573" s="32"/>
      <c r="I573" s="32"/>
      <c r="J573" s="32"/>
      <c r="L573" s="40"/>
    </row>
    <row r="574" spans="1:28" ht="10.5" customHeight="1" x14ac:dyDescent="0.25">
      <c r="A574" s="30">
        <v>5</v>
      </c>
      <c r="C574" s="31">
        <v>281255</v>
      </c>
      <c r="D574" s="31"/>
      <c r="E574" s="31"/>
      <c r="F574" s="31"/>
      <c r="G574" s="32" t="s">
        <v>366</v>
      </c>
      <c r="H574" s="32"/>
      <c r="I574" s="32"/>
      <c r="J574" s="32"/>
      <c r="K574" s="33">
        <v>281255</v>
      </c>
      <c r="L574" s="40" t="s">
        <v>173</v>
      </c>
      <c r="M574" s="35">
        <v>46899.27</v>
      </c>
      <c r="N574" s="35">
        <v>0</v>
      </c>
      <c r="O574" s="36">
        <v>3080.91</v>
      </c>
      <c r="P574" s="35">
        <v>0</v>
      </c>
      <c r="Q574" s="35">
        <v>3.59</v>
      </c>
      <c r="R574" s="35">
        <v>0</v>
      </c>
      <c r="S574" s="35">
        <v>0</v>
      </c>
      <c r="T574" s="35">
        <v>0</v>
      </c>
      <c r="U574" s="36">
        <v>0</v>
      </c>
      <c r="V574" s="35">
        <v>2494.42</v>
      </c>
      <c r="W574" s="35">
        <v>0</v>
      </c>
      <c r="X574" s="35">
        <v>0</v>
      </c>
      <c r="Y574" s="35">
        <v>0</v>
      </c>
      <c r="Z574" s="35">
        <v>41320.35</v>
      </c>
      <c r="AA574" s="35"/>
      <c r="AB574" s="35"/>
    </row>
    <row r="575" spans="1:28" ht="9.75" customHeight="1" x14ac:dyDescent="0.25">
      <c r="G575" s="32"/>
      <c r="H575" s="32"/>
      <c r="I575" s="32"/>
      <c r="J575" s="32"/>
      <c r="L575" s="40"/>
    </row>
    <row r="576" spans="1:28" ht="10.5" customHeight="1" x14ac:dyDescent="0.25">
      <c r="A576" s="30">
        <v>5</v>
      </c>
      <c r="C576" s="31">
        <v>281256</v>
      </c>
      <c r="D576" s="31"/>
      <c r="E576" s="31"/>
      <c r="F576" s="31"/>
      <c r="G576" s="32" t="s">
        <v>367</v>
      </c>
      <c r="H576" s="32"/>
      <c r="I576" s="32"/>
      <c r="J576" s="32"/>
      <c r="K576" s="33">
        <v>281256</v>
      </c>
      <c r="L576" s="40" t="s">
        <v>173</v>
      </c>
      <c r="M576" s="35">
        <v>150780.64000000001</v>
      </c>
      <c r="N576" s="35">
        <v>0</v>
      </c>
      <c r="O576" s="36">
        <v>0</v>
      </c>
      <c r="P576" s="35">
        <v>0</v>
      </c>
      <c r="Q576" s="35">
        <v>0</v>
      </c>
      <c r="R576" s="35">
        <v>0</v>
      </c>
      <c r="S576" s="35">
        <v>0</v>
      </c>
      <c r="T576" s="35">
        <v>305.58</v>
      </c>
      <c r="U576" s="36">
        <v>0</v>
      </c>
      <c r="V576" s="35">
        <v>0</v>
      </c>
      <c r="W576" s="35">
        <v>0</v>
      </c>
      <c r="X576" s="35">
        <v>0</v>
      </c>
      <c r="Y576" s="35">
        <v>0</v>
      </c>
      <c r="Z576" s="35">
        <v>150475.06</v>
      </c>
      <c r="AA576" s="35"/>
      <c r="AB576" s="35"/>
    </row>
    <row r="577" spans="1:28" ht="6" customHeight="1" x14ac:dyDescent="0.25">
      <c r="G577" s="32"/>
      <c r="H577" s="32"/>
      <c r="I577" s="32"/>
      <c r="J577" s="32"/>
      <c r="L577" s="40"/>
    </row>
    <row r="578" spans="1:28" ht="8.25" customHeight="1" x14ac:dyDescent="0.25">
      <c r="G578" s="32"/>
      <c r="H578" s="32"/>
      <c r="I578" s="32"/>
      <c r="J578" s="32"/>
      <c r="L578" s="40"/>
    </row>
    <row r="579" spans="1:28" x14ac:dyDescent="0.25">
      <c r="A579" s="41" t="s">
        <v>416</v>
      </c>
      <c r="D579" s="39" t="s">
        <v>369</v>
      </c>
      <c r="E579" s="39"/>
      <c r="F579" s="39"/>
      <c r="G579" s="39"/>
      <c r="H579" s="39"/>
      <c r="I579" s="39"/>
      <c r="J579" s="39"/>
      <c r="K579" s="39"/>
      <c r="L579" s="39"/>
      <c r="M579" s="39"/>
      <c r="N579" s="39"/>
    </row>
    <row r="580" spans="1:28" x14ac:dyDescent="0.25">
      <c r="B580" s="39" t="s">
        <v>414</v>
      </c>
      <c r="C580" s="39"/>
      <c r="E580" s="39" t="s">
        <v>415</v>
      </c>
      <c r="F580" s="39"/>
      <c r="G580" s="39"/>
      <c r="H580" s="39"/>
      <c r="I580" s="39"/>
      <c r="J580" s="39"/>
      <c r="K580" s="39"/>
      <c r="L580" s="39"/>
      <c r="M580" s="39"/>
      <c r="N580" s="39"/>
    </row>
    <row r="581" spans="1:28" x14ac:dyDescent="0.25">
      <c r="D581" s="39" t="s">
        <v>401</v>
      </c>
      <c r="E581" s="39"/>
      <c r="F581" s="39" t="s">
        <v>255</v>
      </c>
      <c r="G581" s="39"/>
      <c r="H581" s="39"/>
      <c r="I581" s="39"/>
      <c r="J581" s="39"/>
      <c r="K581" s="39"/>
      <c r="L581" s="39"/>
      <c r="M581" s="39"/>
      <c r="N581" s="39"/>
    </row>
    <row r="582" spans="1:28" x14ac:dyDescent="0.25">
      <c r="E582" s="39" t="s">
        <v>397</v>
      </c>
      <c r="F582" s="39"/>
      <c r="H582" s="39" t="s">
        <v>401</v>
      </c>
      <c r="J582" s="39" t="s">
        <v>172</v>
      </c>
      <c r="K582" s="39"/>
      <c r="L582" s="39"/>
      <c r="M582" s="39"/>
      <c r="N582" s="39"/>
      <c r="O582" s="39"/>
      <c r="P582" s="39"/>
    </row>
    <row r="583" spans="1:28" ht="10.5" customHeight="1" x14ac:dyDescent="0.25">
      <c r="A583" s="30">
        <v>5</v>
      </c>
      <c r="C583" s="31">
        <v>295521</v>
      </c>
      <c r="D583" s="31"/>
      <c r="E583" s="31"/>
      <c r="F583" s="31"/>
      <c r="G583" s="32" t="s">
        <v>174</v>
      </c>
      <c r="H583" s="32"/>
      <c r="I583" s="32"/>
      <c r="J583" s="32"/>
      <c r="K583" s="33">
        <v>295521</v>
      </c>
      <c r="L583" s="40" t="s">
        <v>173</v>
      </c>
      <c r="M583" s="35">
        <v>313.52</v>
      </c>
      <c r="N583" s="35">
        <v>0</v>
      </c>
      <c r="O583" s="36">
        <v>0</v>
      </c>
      <c r="P583" s="35">
        <v>0</v>
      </c>
      <c r="Q583" s="35">
        <v>0</v>
      </c>
      <c r="R583" s="35">
        <v>236.06</v>
      </c>
      <c r="S583" s="35">
        <v>0</v>
      </c>
      <c r="T583" s="35">
        <v>0</v>
      </c>
      <c r="U583" s="36">
        <v>0</v>
      </c>
      <c r="V583" s="35">
        <v>0</v>
      </c>
      <c r="W583" s="35">
        <v>0</v>
      </c>
      <c r="X583" s="35">
        <v>0</v>
      </c>
      <c r="Y583" s="35">
        <v>0</v>
      </c>
      <c r="Z583" s="35">
        <v>77.459999999999994</v>
      </c>
      <c r="AA583" s="35"/>
      <c r="AB583" s="35"/>
    </row>
    <row r="584" spans="1:28" ht="6" customHeight="1" x14ac:dyDescent="0.25">
      <c r="G584" s="32"/>
      <c r="H584" s="32"/>
      <c r="I584" s="32"/>
      <c r="J584" s="32"/>
      <c r="L584" s="40"/>
    </row>
    <row r="585" spans="1:28" ht="8.25" customHeight="1" x14ac:dyDescent="0.25">
      <c r="G585" s="32"/>
      <c r="H585" s="32"/>
      <c r="I585" s="32"/>
      <c r="J585" s="32"/>
      <c r="L585" s="40"/>
    </row>
    <row r="586" spans="1:28" ht="10.5" customHeight="1" x14ac:dyDescent="0.25">
      <c r="A586" s="30">
        <v>5</v>
      </c>
      <c r="C586" s="31">
        <v>297125</v>
      </c>
      <c r="D586" s="31"/>
      <c r="E586" s="31"/>
      <c r="F586" s="31"/>
      <c r="G586" s="32" t="s">
        <v>175</v>
      </c>
      <c r="H586" s="32"/>
      <c r="I586" s="32"/>
      <c r="J586" s="32"/>
      <c r="K586" s="33">
        <v>297125</v>
      </c>
      <c r="L586" s="40" t="s">
        <v>173</v>
      </c>
      <c r="M586" s="35">
        <v>0</v>
      </c>
      <c r="N586" s="35">
        <v>0</v>
      </c>
      <c r="O586" s="36">
        <v>0</v>
      </c>
      <c r="P586" s="35">
        <v>0</v>
      </c>
      <c r="Q586" s="35">
        <v>0</v>
      </c>
      <c r="R586" s="35">
        <v>0</v>
      </c>
      <c r="S586" s="35">
        <v>0</v>
      </c>
      <c r="T586" s="35">
        <v>0</v>
      </c>
      <c r="U586" s="36">
        <v>0</v>
      </c>
      <c r="V586" s="35">
        <v>0</v>
      </c>
      <c r="W586" s="35">
        <v>0</v>
      </c>
      <c r="X586" s="35">
        <v>0</v>
      </c>
      <c r="Y586" s="35">
        <v>0</v>
      </c>
      <c r="Z586" s="35">
        <v>0</v>
      </c>
      <c r="AA586" s="35"/>
      <c r="AB586" s="35"/>
    </row>
    <row r="587" spans="1:28" ht="6" customHeight="1" x14ac:dyDescent="0.25">
      <c r="G587" s="32"/>
      <c r="H587" s="32"/>
      <c r="I587" s="32"/>
      <c r="J587" s="32"/>
      <c r="L587" s="40"/>
    </row>
    <row r="588" spans="1:28" ht="8.25" customHeight="1" x14ac:dyDescent="0.25">
      <c r="G588" s="32"/>
      <c r="H588" s="32"/>
      <c r="I588" s="32"/>
      <c r="J588" s="32"/>
      <c r="L588" s="40"/>
    </row>
    <row r="589" spans="1:28" x14ac:dyDescent="0.25">
      <c r="E589" s="39" t="s">
        <v>397</v>
      </c>
      <c r="F589" s="39"/>
      <c r="H589" s="39" t="s">
        <v>398</v>
      </c>
      <c r="J589" s="39" t="s">
        <v>177</v>
      </c>
      <c r="K589" s="39"/>
      <c r="L589" s="39"/>
      <c r="M589" s="39"/>
      <c r="N589" s="39"/>
      <c r="O589" s="39"/>
      <c r="P589" s="39"/>
    </row>
    <row r="590" spans="1:28" ht="10.5" customHeight="1" x14ac:dyDescent="0.25">
      <c r="A590" s="30">
        <v>5</v>
      </c>
      <c r="C590" s="31">
        <v>131645</v>
      </c>
      <c r="D590" s="31"/>
      <c r="E590" s="31"/>
      <c r="F590" s="31"/>
      <c r="G590" s="32" t="s">
        <v>178</v>
      </c>
      <c r="H590" s="32"/>
      <c r="I590" s="32"/>
      <c r="J590" s="32"/>
      <c r="K590" s="33">
        <v>131645</v>
      </c>
      <c r="L590" s="40" t="s">
        <v>173</v>
      </c>
      <c r="M590" s="35">
        <v>1196.3900000000001</v>
      </c>
      <c r="N590" s="35">
        <v>0</v>
      </c>
      <c r="O590" s="36">
        <v>0</v>
      </c>
      <c r="P590" s="35">
        <v>0</v>
      </c>
      <c r="Q590" s="35">
        <v>0</v>
      </c>
      <c r="R590" s="35">
        <v>0</v>
      </c>
      <c r="S590" s="35">
        <v>926.56</v>
      </c>
      <c r="T590" s="35">
        <v>0</v>
      </c>
      <c r="U590" s="36">
        <v>0</v>
      </c>
      <c r="V590" s="35">
        <v>0</v>
      </c>
      <c r="W590" s="35">
        <v>0</v>
      </c>
      <c r="X590" s="35">
        <v>0</v>
      </c>
      <c r="Y590" s="35">
        <v>0</v>
      </c>
      <c r="Z590" s="35">
        <v>269.83</v>
      </c>
      <c r="AA590" s="35"/>
      <c r="AB590" s="35"/>
    </row>
    <row r="591" spans="1:28" ht="6" customHeight="1" x14ac:dyDescent="0.25">
      <c r="G591" s="32"/>
      <c r="H591" s="32"/>
      <c r="I591" s="32"/>
      <c r="J591" s="32"/>
      <c r="L591" s="40"/>
    </row>
    <row r="592" spans="1:28" ht="8.25" customHeight="1" x14ac:dyDescent="0.25">
      <c r="G592" s="32"/>
      <c r="H592" s="32"/>
      <c r="I592" s="32"/>
      <c r="J592" s="32"/>
      <c r="L592" s="40"/>
    </row>
    <row r="593" spans="1:28" ht="8.25" customHeight="1" x14ac:dyDescent="0.25">
      <c r="G593" s="32"/>
      <c r="H593" s="32"/>
      <c r="I593" s="32"/>
      <c r="J593" s="32"/>
    </row>
    <row r="594" spans="1:28" ht="10.5" customHeight="1" x14ac:dyDescent="0.25">
      <c r="A594" s="30">
        <v>5</v>
      </c>
      <c r="C594" s="31">
        <v>131648</v>
      </c>
      <c r="D594" s="31"/>
      <c r="E594" s="31"/>
      <c r="F594" s="31"/>
      <c r="G594" s="32" t="s">
        <v>182</v>
      </c>
      <c r="H594" s="32"/>
      <c r="I594" s="32"/>
      <c r="J594" s="32"/>
      <c r="K594" s="33">
        <v>131648</v>
      </c>
      <c r="L594" s="40" t="s">
        <v>173</v>
      </c>
      <c r="M594" s="35">
        <v>2114.0100000000002</v>
      </c>
      <c r="N594" s="35">
        <v>556.99</v>
      </c>
      <c r="O594" s="36">
        <v>0</v>
      </c>
      <c r="P594" s="35">
        <v>0</v>
      </c>
      <c r="Q594" s="35">
        <v>710.64</v>
      </c>
      <c r="R594" s="35">
        <v>0</v>
      </c>
      <c r="S594" s="35">
        <v>0</v>
      </c>
      <c r="T594" s="35">
        <v>0</v>
      </c>
      <c r="U594" s="36">
        <v>0</v>
      </c>
      <c r="V594" s="35">
        <v>0</v>
      </c>
      <c r="W594" s="35">
        <v>0</v>
      </c>
      <c r="X594" s="35">
        <v>0</v>
      </c>
      <c r="Y594" s="35">
        <v>0</v>
      </c>
      <c r="Z594" s="35">
        <v>846.38</v>
      </c>
      <c r="AA594" s="35"/>
      <c r="AB594" s="35"/>
    </row>
    <row r="595" spans="1:28" ht="6" customHeight="1" x14ac:dyDescent="0.25">
      <c r="G595" s="32"/>
      <c r="H595" s="32"/>
      <c r="I595" s="32"/>
      <c r="J595" s="32"/>
      <c r="L595" s="40"/>
    </row>
    <row r="596" spans="1:28" ht="8.25" customHeight="1" x14ac:dyDescent="0.25">
      <c r="G596" s="32"/>
      <c r="H596" s="32"/>
      <c r="I596" s="32"/>
      <c r="J596" s="32"/>
      <c r="L596" s="40"/>
    </row>
    <row r="597" spans="1:28" ht="8.25" customHeight="1" x14ac:dyDescent="0.25">
      <c r="G597" s="32"/>
      <c r="H597" s="32"/>
      <c r="I597" s="32"/>
      <c r="J597" s="32"/>
    </row>
    <row r="598" spans="1:28" ht="10.5" customHeight="1" x14ac:dyDescent="0.25">
      <c r="A598" s="30">
        <v>5</v>
      </c>
      <c r="C598" s="31">
        <v>133657</v>
      </c>
      <c r="D598" s="31"/>
      <c r="E598" s="31"/>
      <c r="F598" s="31"/>
      <c r="G598" s="32" t="s">
        <v>183</v>
      </c>
      <c r="H598" s="32"/>
      <c r="I598" s="32"/>
      <c r="J598" s="32"/>
      <c r="K598" s="33">
        <v>133657</v>
      </c>
      <c r="L598" s="34" t="s">
        <v>51</v>
      </c>
      <c r="M598" s="35">
        <v>1</v>
      </c>
      <c r="N598" s="35">
        <v>0</v>
      </c>
      <c r="O598" s="36">
        <v>0</v>
      </c>
      <c r="P598" s="35">
        <v>0</v>
      </c>
      <c r="Q598" s="35">
        <v>0</v>
      </c>
      <c r="R598" s="35">
        <v>0</v>
      </c>
      <c r="S598" s="35">
        <v>0</v>
      </c>
      <c r="T598" s="35">
        <v>1</v>
      </c>
      <c r="U598" s="36">
        <v>0</v>
      </c>
      <c r="V598" s="35">
        <v>0</v>
      </c>
      <c r="W598" s="35">
        <v>0</v>
      </c>
      <c r="X598" s="35">
        <v>0</v>
      </c>
      <c r="Y598" s="35">
        <v>0</v>
      </c>
      <c r="Z598" s="35">
        <v>0</v>
      </c>
      <c r="AA598" s="35"/>
      <c r="AB598" s="35"/>
    </row>
    <row r="599" spans="1:28" ht="6" customHeight="1" x14ac:dyDescent="0.25">
      <c r="G599" s="32"/>
      <c r="H599" s="32"/>
      <c r="I599" s="32"/>
      <c r="J599" s="32"/>
    </row>
    <row r="600" spans="1:28" ht="8.25" customHeight="1" x14ac:dyDescent="0.25">
      <c r="G600" s="32"/>
      <c r="H600" s="32"/>
      <c r="I600" s="32"/>
      <c r="J600" s="32"/>
    </row>
    <row r="601" spans="1:28" ht="10.5" customHeight="1" x14ac:dyDescent="0.25">
      <c r="A601" s="30">
        <v>5</v>
      </c>
      <c r="C601" s="31">
        <v>133663</v>
      </c>
      <c r="D601" s="31"/>
      <c r="E601" s="31"/>
      <c r="F601" s="31"/>
      <c r="G601" s="32" t="s">
        <v>184</v>
      </c>
      <c r="H601" s="32"/>
      <c r="I601" s="32"/>
      <c r="J601" s="32"/>
      <c r="K601" s="33">
        <v>133663</v>
      </c>
      <c r="L601" s="34" t="s">
        <v>51</v>
      </c>
      <c r="M601" s="35">
        <v>1</v>
      </c>
      <c r="N601" s="35">
        <v>0</v>
      </c>
      <c r="O601" s="36">
        <v>0</v>
      </c>
      <c r="P601" s="35">
        <v>0</v>
      </c>
      <c r="Q601" s="35">
        <v>0</v>
      </c>
      <c r="R601" s="35">
        <v>0</v>
      </c>
      <c r="S601" s="35">
        <v>0</v>
      </c>
      <c r="T601" s="35">
        <v>1</v>
      </c>
      <c r="U601" s="36">
        <v>0</v>
      </c>
      <c r="V601" s="35">
        <v>0</v>
      </c>
      <c r="W601" s="35">
        <v>0</v>
      </c>
      <c r="X601" s="35">
        <v>0</v>
      </c>
      <c r="Y601" s="35">
        <v>0</v>
      </c>
      <c r="Z601" s="35">
        <v>0</v>
      </c>
      <c r="AA601" s="35"/>
      <c r="AB601" s="35"/>
    </row>
    <row r="602" spans="1:28" ht="6" customHeight="1" x14ac:dyDescent="0.25">
      <c r="G602" s="32"/>
      <c r="H602" s="32"/>
      <c r="I602" s="32"/>
      <c r="J602" s="32"/>
    </row>
    <row r="603" spans="1:28" ht="8.25" customHeight="1" x14ac:dyDescent="0.25">
      <c r="G603" s="32"/>
      <c r="H603" s="32"/>
      <c r="I603" s="32"/>
      <c r="J603" s="32"/>
    </row>
    <row r="604" spans="1:28" ht="8.25" customHeight="1" x14ac:dyDescent="0.25">
      <c r="G604" s="32"/>
      <c r="H604" s="32"/>
      <c r="I604" s="32"/>
      <c r="J604" s="32"/>
    </row>
    <row r="605" spans="1:28" ht="10.5" customHeight="1" x14ac:dyDescent="0.25">
      <c r="A605" s="30">
        <v>5</v>
      </c>
      <c r="C605" s="31">
        <v>133671</v>
      </c>
      <c r="D605" s="31"/>
      <c r="E605" s="31"/>
      <c r="F605" s="31"/>
      <c r="G605" s="32" t="s">
        <v>185</v>
      </c>
      <c r="H605" s="32"/>
      <c r="I605" s="32"/>
      <c r="J605" s="32"/>
      <c r="K605" s="33">
        <v>133671</v>
      </c>
      <c r="L605" s="34" t="s">
        <v>51</v>
      </c>
      <c r="M605" s="35">
        <v>1</v>
      </c>
      <c r="N605" s="35">
        <v>0</v>
      </c>
      <c r="O605" s="36">
        <v>0</v>
      </c>
      <c r="P605" s="35">
        <v>0</v>
      </c>
      <c r="Q605" s="35">
        <v>0</v>
      </c>
      <c r="R605" s="35">
        <v>0</v>
      </c>
      <c r="S605" s="35">
        <v>0</v>
      </c>
      <c r="T605" s="35">
        <v>1</v>
      </c>
      <c r="U605" s="36">
        <v>0</v>
      </c>
      <c r="V605" s="35">
        <v>0</v>
      </c>
      <c r="W605" s="35">
        <v>0</v>
      </c>
      <c r="X605" s="35">
        <v>0</v>
      </c>
      <c r="Y605" s="35">
        <v>0</v>
      </c>
      <c r="Z605" s="35">
        <v>0</v>
      </c>
      <c r="AA605" s="35"/>
      <c r="AB605" s="35"/>
    </row>
    <row r="606" spans="1:28" ht="6" customHeight="1" x14ac:dyDescent="0.25">
      <c r="G606" s="32"/>
      <c r="H606" s="32"/>
      <c r="I606" s="32"/>
      <c r="J606" s="32"/>
    </row>
    <row r="607" spans="1:28" ht="8.25" customHeight="1" x14ac:dyDescent="0.25">
      <c r="G607" s="32"/>
      <c r="H607" s="32"/>
      <c r="I607" s="32"/>
      <c r="J607" s="32"/>
    </row>
    <row r="608" spans="1:28" ht="8.25" customHeight="1" x14ac:dyDescent="0.25">
      <c r="G608" s="32"/>
      <c r="H608" s="32"/>
      <c r="I608" s="32"/>
      <c r="J608" s="32"/>
    </row>
    <row r="609" spans="1:28" ht="10.5" customHeight="1" x14ac:dyDescent="0.25">
      <c r="A609" s="30">
        <v>5</v>
      </c>
      <c r="C609" s="31">
        <v>133673</v>
      </c>
      <c r="D609" s="31"/>
      <c r="E609" s="31"/>
      <c r="F609" s="31"/>
      <c r="G609" s="32" t="s">
        <v>179</v>
      </c>
      <c r="H609" s="32"/>
      <c r="I609" s="32"/>
      <c r="J609" s="32"/>
      <c r="K609" s="33">
        <v>133673</v>
      </c>
      <c r="L609" s="34" t="s">
        <v>51</v>
      </c>
      <c r="M609" s="35">
        <v>1</v>
      </c>
      <c r="N609" s="35">
        <v>0</v>
      </c>
      <c r="O609" s="36">
        <v>1</v>
      </c>
      <c r="P609" s="35">
        <v>0</v>
      </c>
      <c r="Q609" s="35">
        <v>0</v>
      </c>
      <c r="R609" s="35">
        <v>0</v>
      </c>
      <c r="S609" s="35">
        <v>0</v>
      </c>
      <c r="T609" s="35">
        <v>0</v>
      </c>
      <c r="U609" s="36">
        <v>0</v>
      </c>
      <c r="V609" s="35">
        <v>0</v>
      </c>
      <c r="W609" s="35">
        <v>0</v>
      </c>
      <c r="X609" s="35">
        <v>0</v>
      </c>
      <c r="Y609" s="35">
        <v>0</v>
      </c>
      <c r="Z609" s="35">
        <v>0</v>
      </c>
      <c r="AA609" s="35"/>
      <c r="AB609" s="35"/>
    </row>
    <row r="610" spans="1:28" ht="6" customHeight="1" x14ac:dyDescent="0.25">
      <c r="G610" s="32"/>
      <c r="H610" s="32"/>
      <c r="I610" s="32"/>
      <c r="J610" s="32"/>
    </row>
    <row r="611" spans="1:28" ht="8.25" customHeight="1" x14ac:dyDescent="0.25">
      <c r="G611" s="32"/>
      <c r="H611" s="32"/>
      <c r="I611" s="32"/>
      <c r="J611" s="32"/>
    </row>
    <row r="612" spans="1:28" ht="8.25" customHeight="1" x14ac:dyDescent="0.25">
      <c r="G612" s="32"/>
      <c r="H612" s="32"/>
      <c r="I612" s="32"/>
      <c r="J612" s="32"/>
    </row>
    <row r="613" spans="1:28" ht="10.5" customHeight="1" x14ac:dyDescent="0.25">
      <c r="A613" s="30">
        <v>5</v>
      </c>
      <c r="C613" s="31">
        <v>133674</v>
      </c>
      <c r="D613" s="31"/>
      <c r="E613" s="31"/>
      <c r="F613" s="31"/>
      <c r="G613" s="32" t="s">
        <v>180</v>
      </c>
      <c r="H613" s="32"/>
      <c r="I613" s="32"/>
      <c r="J613" s="32"/>
      <c r="K613" s="33">
        <v>133674</v>
      </c>
      <c r="L613" s="34" t="s">
        <v>51</v>
      </c>
      <c r="M613" s="35">
        <v>1</v>
      </c>
      <c r="N613" s="35">
        <v>0</v>
      </c>
      <c r="O613" s="36">
        <v>1</v>
      </c>
      <c r="P613" s="35">
        <v>0</v>
      </c>
      <c r="Q613" s="35">
        <v>0</v>
      </c>
      <c r="R613" s="35">
        <v>0</v>
      </c>
      <c r="S613" s="35">
        <v>0</v>
      </c>
      <c r="T613" s="35">
        <v>0</v>
      </c>
      <c r="U613" s="36">
        <v>0</v>
      </c>
      <c r="V613" s="35">
        <v>0</v>
      </c>
      <c r="W613" s="35">
        <v>0</v>
      </c>
      <c r="X613" s="35">
        <v>0</v>
      </c>
      <c r="Y613" s="35">
        <v>0</v>
      </c>
      <c r="Z613" s="35">
        <v>0</v>
      </c>
      <c r="AA613" s="35"/>
      <c r="AB613" s="35"/>
    </row>
    <row r="614" spans="1:28" ht="6" customHeight="1" x14ac:dyDescent="0.25">
      <c r="G614" s="32"/>
      <c r="H614" s="32"/>
      <c r="I614" s="32"/>
      <c r="J614" s="32"/>
    </row>
    <row r="615" spans="1:28" ht="8.25" customHeight="1" x14ac:dyDescent="0.25">
      <c r="G615" s="32"/>
      <c r="H615" s="32"/>
      <c r="I615" s="32"/>
      <c r="J615" s="32"/>
    </row>
    <row r="616" spans="1:28" ht="8.25" customHeight="1" x14ac:dyDescent="0.25">
      <c r="G616" s="32"/>
      <c r="H616" s="32"/>
      <c r="I616" s="32"/>
      <c r="J616" s="32"/>
    </row>
    <row r="617" spans="1:28" ht="10.5" customHeight="1" x14ac:dyDescent="0.25">
      <c r="A617" s="30">
        <v>5</v>
      </c>
      <c r="C617" s="31">
        <v>133678</v>
      </c>
      <c r="D617" s="31"/>
      <c r="E617" s="31"/>
      <c r="F617" s="31"/>
      <c r="G617" s="32" t="s">
        <v>181</v>
      </c>
      <c r="H617" s="32"/>
      <c r="I617" s="32"/>
      <c r="J617" s="32"/>
      <c r="K617" s="33">
        <v>133678</v>
      </c>
      <c r="L617" s="34" t="s">
        <v>51</v>
      </c>
      <c r="M617" s="35">
        <v>1</v>
      </c>
      <c r="N617" s="35">
        <v>0</v>
      </c>
      <c r="O617" s="36">
        <v>1</v>
      </c>
      <c r="P617" s="35">
        <v>0</v>
      </c>
      <c r="Q617" s="35">
        <v>0</v>
      </c>
      <c r="R617" s="35">
        <v>0</v>
      </c>
      <c r="S617" s="35">
        <v>0</v>
      </c>
      <c r="T617" s="35">
        <v>0</v>
      </c>
      <c r="U617" s="36">
        <v>0</v>
      </c>
      <c r="V617" s="35">
        <v>0</v>
      </c>
      <c r="W617" s="35">
        <v>0</v>
      </c>
      <c r="X617" s="35">
        <v>0</v>
      </c>
      <c r="Y617" s="35">
        <v>0</v>
      </c>
      <c r="Z617" s="35">
        <v>0</v>
      </c>
      <c r="AA617" s="35"/>
      <c r="AB617" s="35"/>
    </row>
    <row r="618" spans="1:28" ht="6" customHeight="1" x14ac:dyDescent="0.25">
      <c r="G618" s="32"/>
      <c r="H618" s="32"/>
      <c r="I618" s="32"/>
      <c r="J618" s="32"/>
    </row>
    <row r="619" spans="1:28" ht="8.25" customHeight="1" x14ac:dyDescent="0.25">
      <c r="G619" s="32"/>
      <c r="H619" s="32"/>
      <c r="I619" s="32"/>
      <c r="J619" s="32"/>
    </row>
    <row r="620" spans="1:28" ht="8.25" customHeight="1" x14ac:dyDescent="0.25">
      <c r="G620" s="32"/>
      <c r="H620" s="32"/>
      <c r="I620" s="32"/>
      <c r="J620" s="32"/>
    </row>
    <row r="621" spans="1:28" ht="10.5" customHeight="1" x14ac:dyDescent="0.25">
      <c r="A621" s="30">
        <v>5</v>
      </c>
      <c r="C621" s="31">
        <v>137817</v>
      </c>
      <c r="D621" s="31"/>
      <c r="E621" s="31"/>
      <c r="F621" s="31"/>
      <c r="G621" s="32" t="s">
        <v>186</v>
      </c>
      <c r="H621" s="32"/>
      <c r="I621" s="32"/>
      <c r="J621" s="32"/>
      <c r="K621" s="33">
        <v>137817</v>
      </c>
      <c r="L621" s="40" t="s">
        <v>173</v>
      </c>
      <c r="M621" s="35">
        <v>0</v>
      </c>
      <c r="N621" s="35">
        <v>0</v>
      </c>
      <c r="O621" s="36">
        <v>0</v>
      </c>
      <c r="P621" s="35">
        <v>0</v>
      </c>
      <c r="Q621" s="35">
        <v>0</v>
      </c>
      <c r="R621" s="35">
        <v>0</v>
      </c>
      <c r="S621" s="35">
        <v>0</v>
      </c>
      <c r="T621" s="35">
        <v>0</v>
      </c>
      <c r="U621" s="36">
        <v>0</v>
      </c>
      <c r="V621" s="35">
        <v>0</v>
      </c>
      <c r="W621" s="35">
        <v>0</v>
      </c>
      <c r="X621" s="35">
        <v>0</v>
      </c>
      <c r="Y621" s="35">
        <v>0</v>
      </c>
      <c r="Z621" s="35">
        <v>0</v>
      </c>
      <c r="AA621" s="35"/>
      <c r="AB621" s="35"/>
    </row>
    <row r="622" spans="1:28" ht="6" customHeight="1" x14ac:dyDescent="0.25">
      <c r="G622" s="32"/>
      <c r="H622" s="32"/>
      <c r="I622" s="32"/>
      <c r="J622" s="32"/>
      <c r="L622" s="40"/>
    </row>
    <row r="623" spans="1:28" ht="8.25" customHeight="1" x14ac:dyDescent="0.25">
      <c r="G623" s="32"/>
      <c r="H623" s="32"/>
      <c r="I623" s="32"/>
      <c r="J623" s="32"/>
      <c r="L623" s="40"/>
    </row>
    <row r="624" spans="1:28" ht="8.25" customHeight="1" x14ac:dyDescent="0.25">
      <c r="G624" s="32"/>
      <c r="H624" s="32"/>
      <c r="I624" s="32"/>
      <c r="J624" s="32"/>
    </row>
    <row r="625" spans="1:28" ht="10.5" customHeight="1" x14ac:dyDescent="0.25">
      <c r="A625" s="30">
        <v>5</v>
      </c>
      <c r="C625" s="31">
        <v>225683</v>
      </c>
      <c r="D625" s="31"/>
      <c r="E625" s="31"/>
      <c r="F625" s="31"/>
      <c r="G625" s="32" t="s">
        <v>417</v>
      </c>
      <c r="H625" s="32"/>
      <c r="I625" s="32"/>
      <c r="J625" s="32"/>
      <c r="K625" s="33">
        <v>225683</v>
      </c>
      <c r="L625" s="40" t="s">
        <v>173</v>
      </c>
      <c r="M625" s="35">
        <v>1400</v>
      </c>
      <c r="N625" s="35">
        <v>0</v>
      </c>
      <c r="O625" s="36">
        <v>0</v>
      </c>
      <c r="P625" s="35">
        <v>0</v>
      </c>
      <c r="Q625" s="35">
        <v>0</v>
      </c>
      <c r="R625" s="35">
        <v>0</v>
      </c>
      <c r="S625" s="35">
        <v>0</v>
      </c>
      <c r="T625" s="35">
        <v>0</v>
      </c>
      <c r="U625" s="36">
        <v>0</v>
      </c>
      <c r="V625" s="35">
        <v>0</v>
      </c>
      <c r="W625" s="35">
        <v>0</v>
      </c>
      <c r="X625" s="35">
        <v>0</v>
      </c>
      <c r="Y625" s="35">
        <v>0</v>
      </c>
      <c r="Z625" s="35">
        <v>1400</v>
      </c>
      <c r="AA625" s="35"/>
      <c r="AB625" s="35"/>
    </row>
    <row r="626" spans="1:28" ht="6" customHeight="1" x14ac:dyDescent="0.25">
      <c r="G626" s="32"/>
      <c r="H626" s="32"/>
      <c r="I626" s="32"/>
      <c r="J626" s="32"/>
      <c r="L626" s="40"/>
    </row>
    <row r="627" spans="1:28" ht="8.25" customHeight="1" x14ac:dyDescent="0.25">
      <c r="G627" s="32"/>
      <c r="H627" s="32"/>
      <c r="I627" s="32"/>
      <c r="J627" s="32"/>
      <c r="L627" s="40"/>
    </row>
    <row r="628" spans="1:28" ht="10.5" customHeight="1" x14ac:dyDescent="0.25">
      <c r="A628" s="30">
        <v>5</v>
      </c>
      <c r="C628" s="31">
        <v>225688</v>
      </c>
      <c r="D628" s="31"/>
      <c r="E628" s="31"/>
      <c r="F628" s="31"/>
      <c r="G628" s="32" t="s">
        <v>418</v>
      </c>
      <c r="H628" s="32"/>
      <c r="I628" s="32"/>
      <c r="J628" s="32"/>
      <c r="K628" s="33">
        <v>225688</v>
      </c>
      <c r="L628" s="40" t="s">
        <v>173</v>
      </c>
      <c r="M628" s="35">
        <v>364</v>
      </c>
      <c r="N628" s="35">
        <v>0</v>
      </c>
      <c r="O628" s="36">
        <v>0</v>
      </c>
      <c r="P628" s="35">
        <v>0</v>
      </c>
      <c r="Q628" s="35">
        <v>162.91999999999999</v>
      </c>
      <c r="R628" s="35">
        <v>0</v>
      </c>
      <c r="S628" s="35">
        <v>201.08</v>
      </c>
      <c r="T628" s="35">
        <v>0</v>
      </c>
      <c r="U628" s="36">
        <v>0</v>
      </c>
      <c r="V628" s="35">
        <v>0</v>
      </c>
      <c r="W628" s="35">
        <v>0</v>
      </c>
      <c r="X628" s="35">
        <v>0</v>
      </c>
      <c r="Y628" s="35">
        <v>0</v>
      </c>
      <c r="Z628" s="35">
        <v>0</v>
      </c>
      <c r="AA628" s="35"/>
      <c r="AB628" s="35"/>
    </row>
    <row r="629" spans="1:28" ht="6" customHeight="1" x14ac:dyDescent="0.25">
      <c r="G629" s="32"/>
      <c r="H629" s="32"/>
      <c r="I629" s="32"/>
      <c r="J629" s="32"/>
      <c r="L629" s="40"/>
    </row>
    <row r="630" spans="1:28" ht="8.25" customHeight="1" x14ac:dyDescent="0.25">
      <c r="G630" s="32"/>
      <c r="H630" s="32"/>
      <c r="I630" s="32"/>
      <c r="J630" s="32"/>
      <c r="L630" s="40"/>
    </row>
    <row r="631" spans="1:28" ht="10.5" customHeight="1" x14ac:dyDescent="0.25">
      <c r="A631" s="30">
        <v>5</v>
      </c>
      <c r="C631" s="31">
        <v>225703</v>
      </c>
      <c r="D631" s="31"/>
      <c r="E631" s="31"/>
      <c r="F631" s="31"/>
      <c r="G631" s="32" t="s">
        <v>188</v>
      </c>
      <c r="H631" s="32"/>
      <c r="I631" s="32"/>
      <c r="J631" s="32"/>
      <c r="K631" s="33">
        <v>225703</v>
      </c>
      <c r="L631" s="40" t="s">
        <v>173</v>
      </c>
      <c r="M631" s="35">
        <v>504.88</v>
      </c>
      <c r="N631" s="35">
        <v>556</v>
      </c>
      <c r="O631" s="36">
        <v>0</v>
      </c>
      <c r="P631" s="35">
        <v>0</v>
      </c>
      <c r="Q631" s="35">
        <v>0</v>
      </c>
      <c r="R631" s="35">
        <v>0</v>
      </c>
      <c r="S631" s="35">
        <v>0</v>
      </c>
      <c r="T631" s="35">
        <v>0</v>
      </c>
      <c r="U631" s="36">
        <v>0</v>
      </c>
      <c r="V631" s="35">
        <v>0</v>
      </c>
      <c r="W631" s="35">
        <v>0</v>
      </c>
      <c r="X631" s="35">
        <v>0</v>
      </c>
      <c r="Y631" s="35">
        <v>0</v>
      </c>
      <c r="Z631" s="35">
        <v>-51.12</v>
      </c>
      <c r="AA631" s="35"/>
      <c r="AB631" s="35"/>
    </row>
    <row r="632" spans="1:28" ht="6" customHeight="1" x14ac:dyDescent="0.25">
      <c r="G632" s="32"/>
      <c r="H632" s="32"/>
      <c r="I632" s="32"/>
      <c r="J632" s="32"/>
      <c r="L632" s="40"/>
    </row>
    <row r="633" spans="1:28" ht="8.25" customHeight="1" x14ac:dyDescent="0.25">
      <c r="G633" s="32"/>
      <c r="H633" s="32"/>
      <c r="I633" s="32"/>
      <c r="J633" s="32"/>
      <c r="L633" s="40"/>
    </row>
    <row r="634" spans="1:28" ht="10.5" customHeight="1" x14ac:dyDescent="0.25">
      <c r="A634" s="30">
        <v>5</v>
      </c>
      <c r="C634" s="31">
        <v>225705</v>
      </c>
      <c r="D634" s="31"/>
      <c r="E634" s="31"/>
      <c r="F634" s="31"/>
      <c r="G634" s="32" t="s">
        <v>189</v>
      </c>
      <c r="H634" s="32"/>
      <c r="I634" s="32"/>
      <c r="J634" s="32"/>
      <c r="K634" s="33">
        <v>225705</v>
      </c>
      <c r="L634" s="40" t="s">
        <v>173</v>
      </c>
      <c r="M634" s="35">
        <v>758.48</v>
      </c>
      <c r="N634" s="35">
        <v>822.03</v>
      </c>
      <c r="O634" s="36">
        <v>0</v>
      </c>
      <c r="P634" s="35">
        <v>0</v>
      </c>
      <c r="Q634" s="35">
        <v>0</v>
      </c>
      <c r="R634" s="35">
        <v>0</v>
      </c>
      <c r="S634" s="35">
        <v>0</v>
      </c>
      <c r="T634" s="35">
        <v>0</v>
      </c>
      <c r="U634" s="36">
        <v>0</v>
      </c>
      <c r="V634" s="35">
        <v>0</v>
      </c>
      <c r="W634" s="35">
        <v>0</v>
      </c>
      <c r="X634" s="35">
        <v>0</v>
      </c>
      <c r="Y634" s="35">
        <v>0</v>
      </c>
      <c r="Z634" s="35">
        <v>-63.55</v>
      </c>
      <c r="AA634" s="35"/>
      <c r="AB634" s="35"/>
    </row>
    <row r="635" spans="1:28" ht="6" customHeight="1" x14ac:dyDescent="0.25">
      <c r="G635" s="32"/>
      <c r="H635" s="32"/>
      <c r="I635" s="32"/>
      <c r="J635" s="32"/>
      <c r="L635" s="40"/>
    </row>
    <row r="636" spans="1:28" ht="8.25" customHeight="1" x14ac:dyDescent="0.25">
      <c r="G636" s="32"/>
      <c r="H636" s="32"/>
      <c r="I636" s="32"/>
      <c r="J636" s="32"/>
      <c r="L636" s="40"/>
    </row>
    <row r="637" spans="1:28" ht="10.5" customHeight="1" x14ac:dyDescent="0.25">
      <c r="A637" s="30">
        <v>5</v>
      </c>
      <c r="C637" s="31">
        <v>225711</v>
      </c>
      <c r="D637" s="31"/>
      <c r="E637" s="31"/>
      <c r="F637" s="31"/>
      <c r="G637" s="32" t="s">
        <v>190</v>
      </c>
      <c r="H637" s="32"/>
      <c r="I637" s="32"/>
      <c r="J637" s="32"/>
      <c r="K637" s="33">
        <v>225711</v>
      </c>
      <c r="L637" s="40" t="s">
        <v>173</v>
      </c>
      <c r="M637" s="35">
        <v>1203</v>
      </c>
      <c r="N637" s="35">
        <v>389.88</v>
      </c>
      <c r="O637" s="36">
        <v>0</v>
      </c>
      <c r="P637" s="35">
        <v>0</v>
      </c>
      <c r="Q637" s="35">
        <v>0</v>
      </c>
      <c r="R637" s="35">
        <v>0</v>
      </c>
      <c r="S637" s="35">
        <v>0</v>
      </c>
      <c r="T637" s="35">
        <v>93.78</v>
      </c>
      <c r="U637" s="36">
        <v>0</v>
      </c>
      <c r="V637" s="35">
        <v>0</v>
      </c>
      <c r="W637" s="35">
        <v>0</v>
      </c>
      <c r="X637" s="35">
        <v>0</v>
      </c>
      <c r="Y637" s="35">
        <v>0</v>
      </c>
      <c r="Z637" s="35">
        <v>719.34</v>
      </c>
      <c r="AA637" s="35"/>
      <c r="AB637" s="35"/>
    </row>
    <row r="638" spans="1:28" ht="6" customHeight="1" x14ac:dyDescent="0.25">
      <c r="G638" s="32"/>
      <c r="H638" s="32"/>
      <c r="I638" s="32"/>
      <c r="J638" s="32"/>
      <c r="L638" s="40"/>
    </row>
    <row r="639" spans="1:28" ht="8.25" customHeight="1" x14ac:dyDescent="0.25">
      <c r="G639" s="32"/>
      <c r="H639" s="32"/>
      <c r="I639" s="32"/>
      <c r="J639" s="32"/>
      <c r="L639" s="40"/>
    </row>
    <row r="640" spans="1:28" ht="10.5" customHeight="1" x14ac:dyDescent="0.25">
      <c r="A640" s="30">
        <v>5</v>
      </c>
      <c r="C640" s="31">
        <v>241817</v>
      </c>
      <c r="D640" s="31"/>
      <c r="E640" s="31"/>
      <c r="F640" s="31"/>
      <c r="G640" s="32" t="s">
        <v>191</v>
      </c>
      <c r="H640" s="32"/>
      <c r="I640" s="32"/>
      <c r="J640" s="32"/>
      <c r="K640" s="33">
        <v>241817</v>
      </c>
      <c r="L640" s="40" t="s">
        <v>173</v>
      </c>
      <c r="M640" s="35">
        <v>1985.76</v>
      </c>
      <c r="N640" s="35">
        <v>0</v>
      </c>
      <c r="O640" s="36">
        <v>483.01</v>
      </c>
      <c r="P640" s="35">
        <v>0</v>
      </c>
      <c r="Q640" s="35">
        <v>0</v>
      </c>
      <c r="R640" s="35">
        <v>0</v>
      </c>
      <c r="S640" s="35">
        <v>0</v>
      </c>
      <c r="T640" s="35">
        <v>0</v>
      </c>
      <c r="U640" s="36">
        <v>474.4</v>
      </c>
      <c r="V640" s="35">
        <v>0</v>
      </c>
      <c r="W640" s="35">
        <v>0</v>
      </c>
      <c r="X640" s="35">
        <v>0</v>
      </c>
      <c r="Y640" s="35">
        <v>0</v>
      </c>
      <c r="Z640" s="35">
        <v>1028.3499999999999</v>
      </c>
      <c r="AA640" s="35"/>
      <c r="AB640" s="35"/>
    </row>
    <row r="641" spans="1:28" ht="6" customHeight="1" x14ac:dyDescent="0.25">
      <c r="G641" s="32"/>
      <c r="H641" s="32"/>
      <c r="I641" s="32"/>
      <c r="J641" s="32"/>
      <c r="L641" s="40"/>
    </row>
    <row r="642" spans="1:28" ht="8.25" customHeight="1" x14ac:dyDescent="0.25">
      <c r="G642" s="32"/>
      <c r="H642" s="32"/>
      <c r="I642" s="32"/>
      <c r="J642" s="32"/>
      <c r="L642" s="40"/>
    </row>
    <row r="643" spans="1:28" ht="10.5" customHeight="1" x14ac:dyDescent="0.25">
      <c r="A643" s="30">
        <v>5</v>
      </c>
      <c r="C643" s="31">
        <v>242567</v>
      </c>
      <c r="D643" s="31"/>
      <c r="E643" s="31"/>
      <c r="F643" s="31"/>
      <c r="G643" s="32" t="s">
        <v>192</v>
      </c>
      <c r="H643" s="32"/>
      <c r="I643" s="32"/>
      <c r="J643" s="32"/>
      <c r="K643" s="33">
        <v>242567</v>
      </c>
      <c r="L643" s="40" t="s">
        <v>173</v>
      </c>
      <c r="M643" s="35">
        <v>0</v>
      </c>
      <c r="N643" s="35">
        <v>0</v>
      </c>
      <c r="O643" s="36">
        <v>0</v>
      </c>
      <c r="P643" s="35">
        <v>0</v>
      </c>
      <c r="Q643" s="35">
        <v>0</v>
      </c>
      <c r="R643" s="35">
        <v>0</v>
      </c>
      <c r="S643" s="35">
        <v>0</v>
      </c>
      <c r="T643" s="35">
        <v>0</v>
      </c>
      <c r="U643" s="36">
        <v>0</v>
      </c>
      <c r="V643" s="35">
        <v>0</v>
      </c>
      <c r="W643" s="35">
        <v>0</v>
      </c>
      <c r="X643" s="35">
        <v>0</v>
      </c>
      <c r="Y643" s="35">
        <v>0</v>
      </c>
      <c r="Z643" s="35">
        <v>0</v>
      </c>
      <c r="AA643" s="35"/>
      <c r="AB643" s="35"/>
    </row>
    <row r="644" spans="1:28" ht="6" customHeight="1" x14ac:dyDescent="0.25">
      <c r="G644" s="32"/>
      <c r="H644" s="32"/>
      <c r="I644" s="32"/>
      <c r="J644" s="32"/>
      <c r="L644" s="40"/>
    </row>
    <row r="645" spans="1:28" ht="8.25" customHeight="1" x14ac:dyDescent="0.25">
      <c r="G645" s="32"/>
      <c r="H645" s="32"/>
      <c r="I645" s="32"/>
      <c r="J645" s="32"/>
      <c r="L645" s="40"/>
    </row>
    <row r="646" spans="1:28" ht="8.25" customHeight="1" x14ac:dyDescent="0.25">
      <c r="G646" s="32"/>
      <c r="H646" s="32"/>
      <c r="I646" s="32"/>
      <c r="J646" s="32"/>
    </row>
    <row r="647" spans="1:28" ht="10.5" customHeight="1" x14ac:dyDescent="0.25">
      <c r="A647" s="30">
        <v>5</v>
      </c>
      <c r="C647" s="31">
        <v>284279</v>
      </c>
      <c r="D647" s="31"/>
      <c r="E647" s="31"/>
      <c r="F647" s="31"/>
      <c r="G647" s="32" t="s">
        <v>193</v>
      </c>
      <c r="H647" s="32"/>
      <c r="I647" s="32"/>
      <c r="J647" s="32"/>
      <c r="K647" s="33">
        <v>284279</v>
      </c>
      <c r="L647" s="40" t="s">
        <v>173</v>
      </c>
      <c r="M647" s="35">
        <v>2753.61</v>
      </c>
      <c r="N647" s="35">
        <v>0</v>
      </c>
      <c r="O647" s="36">
        <v>0</v>
      </c>
      <c r="P647" s="35">
        <v>0</v>
      </c>
      <c r="Q647" s="35">
        <v>118.39</v>
      </c>
      <c r="R647" s="35">
        <v>0</v>
      </c>
      <c r="S647" s="35">
        <v>0</v>
      </c>
      <c r="T647" s="35">
        <v>0</v>
      </c>
      <c r="U647" s="36">
        <v>0</v>
      </c>
      <c r="V647" s="35">
        <v>0</v>
      </c>
      <c r="W647" s="35">
        <v>0</v>
      </c>
      <c r="X647" s="35">
        <v>0</v>
      </c>
      <c r="Y647" s="35">
        <v>0</v>
      </c>
      <c r="Z647" s="35">
        <v>2635.22</v>
      </c>
      <c r="AA647" s="35"/>
      <c r="AB647" s="35"/>
    </row>
    <row r="648" spans="1:28" ht="6" customHeight="1" x14ac:dyDescent="0.25">
      <c r="G648" s="32"/>
      <c r="H648" s="32"/>
      <c r="I648" s="32"/>
      <c r="J648" s="32"/>
      <c r="L648" s="40"/>
    </row>
    <row r="649" spans="1:28" ht="8.25" customHeight="1" x14ac:dyDescent="0.25">
      <c r="G649" s="32"/>
      <c r="H649" s="32"/>
      <c r="I649" s="32"/>
      <c r="J649" s="32"/>
      <c r="L649" s="40"/>
    </row>
    <row r="650" spans="1:28" ht="10.5" customHeight="1" x14ac:dyDescent="0.25">
      <c r="A650" s="30">
        <v>5</v>
      </c>
      <c r="C650" s="31">
        <v>285077</v>
      </c>
      <c r="D650" s="31"/>
      <c r="E650" s="31"/>
      <c r="F650" s="31"/>
      <c r="G650" s="32" t="s">
        <v>194</v>
      </c>
      <c r="H650" s="32"/>
      <c r="I650" s="32"/>
      <c r="J650" s="32"/>
      <c r="K650" s="33">
        <v>285077</v>
      </c>
      <c r="L650" s="40" t="s">
        <v>173</v>
      </c>
      <c r="M650" s="35">
        <v>1275.46</v>
      </c>
      <c r="N650" s="35">
        <v>0</v>
      </c>
      <c r="O650" s="36">
        <v>0</v>
      </c>
      <c r="P650" s="35">
        <v>0</v>
      </c>
      <c r="Q650" s="35">
        <v>0</v>
      </c>
      <c r="R650" s="35">
        <v>0</v>
      </c>
      <c r="S650" s="35">
        <v>571.54999999999995</v>
      </c>
      <c r="T650" s="35">
        <v>0</v>
      </c>
      <c r="U650" s="36">
        <v>0</v>
      </c>
      <c r="V650" s="35">
        <v>0</v>
      </c>
      <c r="W650" s="35">
        <v>0</v>
      </c>
      <c r="X650" s="35">
        <v>0</v>
      </c>
      <c r="Y650" s="35">
        <v>0</v>
      </c>
      <c r="Z650" s="35">
        <v>703.91</v>
      </c>
      <c r="AA650" s="35"/>
      <c r="AB650" s="35"/>
    </row>
    <row r="651" spans="1:28" ht="6" customHeight="1" x14ac:dyDescent="0.25">
      <c r="G651" s="32"/>
      <c r="H651" s="32"/>
      <c r="I651" s="32"/>
      <c r="J651" s="32"/>
      <c r="L651" s="40"/>
    </row>
    <row r="652" spans="1:28" ht="8.25" customHeight="1" x14ac:dyDescent="0.25">
      <c r="G652" s="32"/>
      <c r="H652" s="32"/>
      <c r="I652" s="32"/>
      <c r="J652" s="32"/>
      <c r="L652" s="40"/>
    </row>
    <row r="653" spans="1:28" ht="8.25" customHeight="1" x14ac:dyDescent="0.25">
      <c r="G653" s="32"/>
      <c r="H653" s="32"/>
      <c r="I653" s="32"/>
      <c r="J653" s="32"/>
    </row>
    <row r="654" spans="1:28" x14ac:dyDescent="0.25">
      <c r="E654" s="39" t="s">
        <v>397</v>
      </c>
      <c r="F654" s="39"/>
      <c r="H654" s="39" t="s">
        <v>399</v>
      </c>
      <c r="J654" s="39" t="s">
        <v>196</v>
      </c>
      <c r="K654" s="39"/>
      <c r="L654" s="39"/>
      <c r="M654" s="39"/>
      <c r="N654" s="39"/>
      <c r="O654" s="39"/>
      <c r="P654" s="39"/>
    </row>
    <row r="655" spans="1:28" ht="10.5" customHeight="1" x14ac:dyDescent="0.25">
      <c r="A655" s="30">
        <v>5</v>
      </c>
      <c r="C655" s="31">
        <v>131294</v>
      </c>
      <c r="D655" s="31"/>
      <c r="E655" s="31"/>
      <c r="F655" s="31"/>
      <c r="G655" s="32" t="s">
        <v>197</v>
      </c>
      <c r="H655" s="32"/>
      <c r="I655" s="32"/>
      <c r="J655" s="32"/>
      <c r="K655" s="33">
        <v>131294</v>
      </c>
      <c r="L655" s="40" t="s">
        <v>173</v>
      </c>
      <c r="M655" s="35">
        <v>0</v>
      </c>
      <c r="N655" s="35">
        <v>0</v>
      </c>
      <c r="O655" s="36">
        <v>0</v>
      </c>
      <c r="P655" s="35">
        <v>0</v>
      </c>
      <c r="Q655" s="35">
        <v>0</v>
      </c>
      <c r="R655" s="35">
        <v>0</v>
      </c>
      <c r="S655" s="35">
        <v>0</v>
      </c>
      <c r="T655" s="35">
        <v>0</v>
      </c>
      <c r="U655" s="36">
        <v>0</v>
      </c>
      <c r="V655" s="35">
        <v>0</v>
      </c>
      <c r="W655" s="35">
        <v>0</v>
      </c>
      <c r="X655" s="35">
        <v>0</v>
      </c>
      <c r="Y655" s="35">
        <v>0</v>
      </c>
      <c r="Z655" s="35">
        <v>0</v>
      </c>
      <c r="AA655" s="35"/>
      <c r="AB655" s="35"/>
    </row>
    <row r="656" spans="1:28" ht="6" customHeight="1" x14ac:dyDescent="0.25">
      <c r="G656" s="32"/>
      <c r="H656" s="32"/>
      <c r="I656" s="32"/>
      <c r="J656" s="32"/>
      <c r="L656" s="40"/>
    </row>
    <row r="657" spans="1:28" ht="8.25" customHeight="1" x14ac:dyDescent="0.25">
      <c r="G657" s="32"/>
      <c r="H657" s="32"/>
      <c r="I657" s="32"/>
      <c r="J657" s="32"/>
      <c r="L657" s="40"/>
    </row>
    <row r="658" spans="1:28" ht="8.25" customHeight="1" x14ac:dyDescent="0.25">
      <c r="G658" s="32"/>
      <c r="H658" s="32"/>
      <c r="I658" s="32"/>
      <c r="J658" s="32"/>
    </row>
    <row r="659" spans="1:28" ht="10.5" customHeight="1" x14ac:dyDescent="0.25">
      <c r="A659" s="30">
        <v>5</v>
      </c>
      <c r="C659" s="31">
        <v>281856</v>
      </c>
      <c r="D659" s="31"/>
      <c r="E659" s="31"/>
      <c r="F659" s="31"/>
      <c r="G659" s="32" t="s">
        <v>199</v>
      </c>
      <c r="H659" s="32"/>
      <c r="I659" s="32"/>
      <c r="J659" s="32"/>
      <c r="K659" s="33">
        <v>281856</v>
      </c>
      <c r="L659" s="40" t="s">
        <v>173</v>
      </c>
      <c r="M659" s="35">
        <v>0</v>
      </c>
      <c r="N659" s="35">
        <v>0</v>
      </c>
      <c r="O659" s="36">
        <v>0</v>
      </c>
      <c r="P659" s="35">
        <v>0</v>
      </c>
      <c r="Q659" s="35">
        <v>0</v>
      </c>
      <c r="R659" s="35">
        <v>0</v>
      </c>
      <c r="S659" s="35">
        <v>0</v>
      </c>
      <c r="T659" s="35">
        <v>0</v>
      </c>
      <c r="U659" s="36">
        <v>0</v>
      </c>
      <c r="V659" s="35">
        <v>0</v>
      </c>
      <c r="W659" s="35">
        <v>0</v>
      </c>
      <c r="X659" s="35">
        <v>0</v>
      </c>
      <c r="Y659" s="35">
        <v>0</v>
      </c>
      <c r="Z659" s="35">
        <v>0</v>
      </c>
      <c r="AA659" s="35"/>
      <c r="AB659" s="35"/>
    </row>
    <row r="660" spans="1:28" ht="6" customHeight="1" x14ac:dyDescent="0.25">
      <c r="G660" s="32"/>
      <c r="H660" s="32"/>
      <c r="I660" s="32"/>
      <c r="J660" s="32"/>
      <c r="L660" s="40"/>
    </row>
    <row r="661" spans="1:28" ht="8.25" customHeight="1" x14ac:dyDescent="0.25">
      <c r="G661" s="32"/>
      <c r="H661" s="32"/>
      <c r="I661" s="32"/>
      <c r="J661" s="32"/>
      <c r="L661" s="40"/>
    </row>
    <row r="662" spans="1:28" ht="8.25" customHeight="1" x14ac:dyDescent="0.25">
      <c r="G662" s="32"/>
      <c r="H662" s="32"/>
      <c r="I662" s="32"/>
      <c r="J662" s="32"/>
    </row>
    <row r="663" spans="1:28" ht="10.5" customHeight="1" x14ac:dyDescent="0.25">
      <c r="A663" s="30">
        <v>5</v>
      </c>
      <c r="C663" s="31">
        <v>299129</v>
      </c>
      <c r="D663" s="31"/>
      <c r="E663" s="31"/>
      <c r="F663" s="31"/>
      <c r="G663" s="32" t="s">
        <v>198</v>
      </c>
      <c r="H663" s="32"/>
      <c r="I663" s="32"/>
      <c r="J663" s="32"/>
      <c r="K663" s="33">
        <v>299129</v>
      </c>
      <c r="L663" s="40" t="s">
        <v>173</v>
      </c>
      <c r="M663" s="35">
        <v>4936</v>
      </c>
      <c r="N663" s="35">
        <v>0</v>
      </c>
      <c r="O663" s="36">
        <v>0</v>
      </c>
      <c r="P663" s="35">
        <v>2238.71</v>
      </c>
      <c r="Q663" s="35">
        <v>0</v>
      </c>
      <c r="R663" s="35">
        <v>0</v>
      </c>
      <c r="S663" s="35">
        <v>0</v>
      </c>
      <c r="T663" s="35">
        <v>0</v>
      </c>
      <c r="U663" s="36">
        <v>0</v>
      </c>
      <c r="V663" s="35">
        <v>0</v>
      </c>
      <c r="W663" s="35">
        <v>0</v>
      </c>
      <c r="X663" s="35">
        <v>0</v>
      </c>
      <c r="Y663" s="35">
        <v>0</v>
      </c>
      <c r="Z663" s="35">
        <v>2697.29</v>
      </c>
      <c r="AA663" s="35"/>
      <c r="AB663" s="35"/>
    </row>
    <row r="664" spans="1:28" ht="6" customHeight="1" x14ac:dyDescent="0.25">
      <c r="G664" s="32"/>
      <c r="H664" s="32"/>
      <c r="I664" s="32"/>
      <c r="J664" s="32"/>
      <c r="L664" s="40"/>
    </row>
    <row r="665" spans="1:28" ht="8.25" customHeight="1" x14ac:dyDescent="0.25">
      <c r="G665" s="32"/>
      <c r="H665" s="32"/>
      <c r="I665" s="32"/>
      <c r="J665" s="32"/>
      <c r="L665" s="40"/>
    </row>
    <row r="666" spans="1:28" ht="8.25" customHeight="1" x14ac:dyDescent="0.25">
      <c r="G666" s="32"/>
      <c r="H666" s="32"/>
      <c r="I666" s="32"/>
      <c r="J666" s="32"/>
    </row>
    <row r="667" spans="1:28" ht="8.25" customHeight="1" x14ac:dyDescent="0.25">
      <c r="G667" s="32"/>
      <c r="H667" s="32"/>
      <c r="I667" s="32"/>
      <c r="J667" s="32"/>
    </row>
    <row r="668" spans="1:28" x14ac:dyDescent="0.25">
      <c r="E668" s="39" t="s">
        <v>397</v>
      </c>
      <c r="F668" s="39"/>
      <c r="H668" s="39" t="s">
        <v>400</v>
      </c>
      <c r="J668" s="39" t="s">
        <v>201</v>
      </c>
      <c r="K668" s="39"/>
      <c r="L668" s="39"/>
      <c r="M668" s="39"/>
      <c r="N668" s="39"/>
      <c r="O668" s="39"/>
      <c r="P668" s="39"/>
    </row>
    <row r="669" spans="1:28" ht="10.5" customHeight="1" x14ac:dyDescent="0.25">
      <c r="A669" s="30">
        <v>5</v>
      </c>
      <c r="C669" s="31">
        <v>132818</v>
      </c>
      <c r="D669" s="31"/>
      <c r="E669" s="31"/>
      <c r="F669" s="31"/>
      <c r="G669" s="32" t="s">
        <v>203</v>
      </c>
      <c r="H669" s="32"/>
      <c r="I669" s="32"/>
      <c r="J669" s="32"/>
      <c r="K669" s="33">
        <v>132818</v>
      </c>
      <c r="L669" s="34" t="s">
        <v>51</v>
      </c>
      <c r="M669" s="35">
        <v>1</v>
      </c>
      <c r="N669" s="35">
        <v>0</v>
      </c>
      <c r="O669" s="36">
        <v>1</v>
      </c>
      <c r="P669" s="35">
        <v>0</v>
      </c>
      <c r="Q669" s="35">
        <v>0</v>
      </c>
      <c r="R669" s="35">
        <v>0</v>
      </c>
      <c r="S669" s="35">
        <v>0</v>
      </c>
      <c r="T669" s="35">
        <v>0</v>
      </c>
      <c r="U669" s="36">
        <v>0</v>
      </c>
      <c r="V669" s="35">
        <v>0</v>
      </c>
      <c r="W669" s="35">
        <v>0</v>
      </c>
      <c r="X669" s="35">
        <v>0</v>
      </c>
      <c r="Y669" s="35">
        <v>0</v>
      </c>
      <c r="Z669" s="35">
        <v>0</v>
      </c>
      <c r="AA669" s="35"/>
      <c r="AB669" s="35"/>
    </row>
    <row r="670" spans="1:28" ht="6" customHeight="1" x14ac:dyDescent="0.25">
      <c r="G670" s="32"/>
      <c r="H670" s="32"/>
      <c r="I670" s="32"/>
      <c r="J670" s="32"/>
    </row>
    <row r="671" spans="1:28" ht="8.25" customHeight="1" x14ac:dyDescent="0.25">
      <c r="G671" s="32"/>
      <c r="H671" s="32"/>
      <c r="I671" s="32"/>
      <c r="J671" s="32"/>
    </row>
    <row r="672" spans="1:28" ht="8.25" customHeight="1" x14ac:dyDescent="0.25">
      <c r="G672" s="32"/>
      <c r="H672" s="32"/>
      <c r="I672" s="32"/>
      <c r="J672" s="32"/>
    </row>
    <row r="673" spans="1:28" ht="8.25" customHeight="1" x14ac:dyDescent="0.25">
      <c r="G673" s="32"/>
      <c r="H673" s="32"/>
      <c r="I673" s="32"/>
      <c r="J673" s="32"/>
    </row>
    <row r="674" spans="1:28" ht="10.5" customHeight="1" x14ac:dyDescent="0.25">
      <c r="A674" s="30">
        <v>5</v>
      </c>
      <c r="C674" s="31">
        <v>225692</v>
      </c>
      <c r="D674" s="31"/>
      <c r="E674" s="31"/>
      <c r="F674" s="31"/>
      <c r="G674" s="32" t="s">
        <v>202</v>
      </c>
      <c r="H674" s="32"/>
      <c r="I674" s="32"/>
      <c r="J674" s="32"/>
      <c r="K674" s="33">
        <v>225692</v>
      </c>
      <c r="L674" s="40" t="s">
        <v>173</v>
      </c>
      <c r="M674" s="35">
        <v>2314.63</v>
      </c>
      <c r="N674" s="35">
        <v>742.11</v>
      </c>
      <c r="O674" s="36">
        <v>0</v>
      </c>
      <c r="P674" s="35">
        <v>95.64</v>
      </c>
      <c r="Q674" s="35">
        <v>0</v>
      </c>
      <c r="R674" s="35">
        <v>0</v>
      </c>
      <c r="S674" s="35">
        <v>0</v>
      </c>
      <c r="T674" s="35">
        <v>0</v>
      </c>
      <c r="U674" s="36">
        <v>0</v>
      </c>
      <c r="V674" s="35">
        <v>0</v>
      </c>
      <c r="W674" s="35">
        <v>0</v>
      </c>
      <c r="X674" s="35">
        <v>0</v>
      </c>
      <c r="Y674" s="35">
        <v>0</v>
      </c>
      <c r="Z674" s="35">
        <v>1476.88</v>
      </c>
      <c r="AA674" s="35"/>
      <c r="AB674" s="35"/>
    </row>
    <row r="675" spans="1:28" ht="6" customHeight="1" x14ac:dyDescent="0.25">
      <c r="G675" s="32"/>
      <c r="H675" s="32"/>
      <c r="I675" s="32"/>
      <c r="J675" s="32"/>
      <c r="L675" s="40"/>
    </row>
    <row r="676" spans="1:28" ht="8.25" customHeight="1" x14ac:dyDescent="0.25">
      <c r="G676" s="32"/>
      <c r="H676" s="32"/>
      <c r="I676" s="32"/>
      <c r="J676" s="32"/>
      <c r="L676" s="40"/>
    </row>
    <row r="677" spans="1:28" ht="8.25" customHeight="1" x14ac:dyDescent="0.25">
      <c r="G677" s="32"/>
      <c r="H677" s="32"/>
      <c r="I677" s="32"/>
      <c r="J677" s="32"/>
    </row>
    <row r="678" spans="1:28" ht="10.5" customHeight="1" x14ac:dyDescent="0.25">
      <c r="A678" s="30">
        <v>5</v>
      </c>
      <c r="C678" s="31">
        <v>225693</v>
      </c>
      <c r="D678" s="31"/>
      <c r="E678" s="31"/>
      <c r="F678" s="31"/>
      <c r="G678" s="32" t="s">
        <v>204</v>
      </c>
      <c r="H678" s="32"/>
      <c r="I678" s="32"/>
      <c r="J678" s="32"/>
      <c r="K678" s="33">
        <v>225693</v>
      </c>
      <c r="L678" s="40" t="s">
        <v>173</v>
      </c>
      <c r="M678" s="35">
        <v>772</v>
      </c>
      <c r="N678" s="35">
        <v>356.47</v>
      </c>
      <c r="O678" s="36">
        <v>0</v>
      </c>
      <c r="P678" s="35">
        <v>0</v>
      </c>
      <c r="Q678" s="35">
        <v>0</v>
      </c>
      <c r="R678" s="35">
        <v>0</v>
      </c>
      <c r="S678" s="35">
        <v>0</v>
      </c>
      <c r="T678" s="35">
        <v>0</v>
      </c>
      <c r="U678" s="36">
        <v>0</v>
      </c>
      <c r="V678" s="35">
        <v>113.55</v>
      </c>
      <c r="W678" s="35">
        <v>0</v>
      </c>
      <c r="X678" s="35">
        <v>0</v>
      </c>
      <c r="Y678" s="35">
        <v>0</v>
      </c>
      <c r="Z678" s="35">
        <v>301.98</v>
      </c>
      <c r="AA678" s="35"/>
      <c r="AB678" s="35"/>
    </row>
    <row r="679" spans="1:28" ht="6" customHeight="1" x14ac:dyDescent="0.25">
      <c r="G679" s="32"/>
      <c r="H679" s="32"/>
      <c r="I679" s="32"/>
      <c r="J679" s="32"/>
      <c r="L679" s="40"/>
    </row>
    <row r="680" spans="1:28" ht="8.25" customHeight="1" x14ac:dyDescent="0.25">
      <c r="G680" s="32"/>
      <c r="H680" s="32"/>
      <c r="I680" s="32"/>
      <c r="J680" s="32"/>
      <c r="L680" s="40"/>
    </row>
    <row r="681" spans="1:28" ht="8.25" customHeight="1" x14ac:dyDescent="0.25">
      <c r="G681" s="32"/>
      <c r="H681" s="32"/>
      <c r="I681" s="32"/>
      <c r="J681" s="32"/>
    </row>
    <row r="682" spans="1:28" ht="10.5" customHeight="1" x14ac:dyDescent="0.25">
      <c r="A682" s="30">
        <v>5</v>
      </c>
      <c r="C682" s="31">
        <v>225704</v>
      </c>
      <c r="D682" s="31"/>
      <c r="E682" s="31"/>
      <c r="F682" s="31"/>
      <c r="G682" s="32" t="s">
        <v>205</v>
      </c>
      <c r="H682" s="32"/>
      <c r="I682" s="32"/>
      <c r="J682" s="32"/>
      <c r="K682" s="33">
        <v>225704</v>
      </c>
      <c r="L682" s="40" t="s">
        <v>173</v>
      </c>
      <c r="M682" s="35">
        <v>312.08999999999997</v>
      </c>
      <c r="N682" s="35">
        <v>210.46</v>
      </c>
      <c r="O682" s="36">
        <v>0</v>
      </c>
      <c r="P682" s="35">
        <v>0</v>
      </c>
      <c r="Q682" s="35">
        <v>0</v>
      </c>
      <c r="R682" s="35">
        <v>0</v>
      </c>
      <c r="S682" s="35">
        <v>0</v>
      </c>
      <c r="T682" s="35">
        <v>0</v>
      </c>
      <c r="U682" s="36">
        <v>0</v>
      </c>
      <c r="V682" s="35">
        <v>0</v>
      </c>
      <c r="W682" s="35">
        <v>0</v>
      </c>
      <c r="X682" s="35">
        <v>0</v>
      </c>
      <c r="Y682" s="35">
        <v>0</v>
      </c>
      <c r="Z682" s="35">
        <v>101.63</v>
      </c>
      <c r="AA682" s="35"/>
      <c r="AB682" s="35"/>
    </row>
    <row r="683" spans="1:28" ht="6" customHeight="1" x14ac:dyDescent="0.25">
      <c r="G683" s="32"/>
      <c r="H683" s="32"/>
      <c r="I683" s="32"/>
      <c r="J683" s="32"/>
      <c r="L683" s="40"/>
    </row>
    <row r="684" spans="1:28" ht="8.25" customHeight="1" x14ac:dyDescent="0.25">
      <c r="G684" s="32"/>
      <c r="H684" s="32"/>
      <c r="I684" s="32"/>
      <c r="J684" s="32"/>
      <c r="L684" s="40"/>
    </row>
    <row r="685" spans="1:28" x14ac:dyDescent="0.25">
      <c r="E685" s="39" t="s">
        <v>397</v>
      </c>
      <c r="F685" s="39"/>
      <c r="H685" s="39" t="s">
        <v>408</v>
      </c>
      <c r="J685" s="39" t="s">
        <v>207</v>
      </c>
      <c r="K685" s="39"/>
      <c r="L685" s="39"/>
      <c r="M685" s="39"/>
      <c r="N685" s="39"/>
      <c r="O685" s="39"/>
      <c r="P685" s="39"/>
    </row>
    <row r="686" spans="1:28" ht="10.5" customHeight="1" x14ac:dyDescent="0.25">
      <c r="A686" s="30">
        <v>5</v>
      </c>
      <c r="C686" s="31">
        <v>209009</v>
      </c>
      <c r="D686" s="31"/>
      <c r="E686" s="31"/>
      <c r="F686" s="31"/>
      <c r="G686" s="32" t="s">
        <v>208</v>
      </c>
      <c r="H686" s="32"/>
      <c r="I686" s="32"/>
      <c r="J686" s="32"/>
      <c r="K686" s="33">
        <v>209009</v>
      </c>
      <c r="L686" s="40" t="s">
        <v>173</v>
      </c>
      <c r="M686" s="35">
        <v>2470.59</v>
      </c>
      <c r="N686" s="35">
        <v>0</v>
      </c>
      <c r="O686" s="36">
        <v>0</v>
      </c>
      <c r="P686" s="35">
        <v>0</v>
      </c>
      <c r="Q686" s="35">
        <v>0</v>
      </c>
      <c r="R686" s="35">
        <v>2470.59</v>
      </c>
      <c r="S686" s="35">
        <v>0</v>
      </c>
      <c r="T686" s="35">
        <v>0</v>
      </c>
      <c r="U686" s="36">
        <v>0</v>
      </c>
      <c r="V686" s="35">
        <v>0</v>
      </c>
      <c r="W686" s="35">
        <v>0</v>
      </c>
      <c r="X686" s="35">
        <v>0</v>
      </c>
      <c r="Y686" s="35">
        <v>0</v>
      </c>
      <c r="Z686" s="35">
        <v>0</v>
      </c>
      <c r="AA686" s="35"/>
      <c r="AB686" s="35"/>
    </row>
    <row r="687" spans="1:28" ht="9.75" customHeight="1" x14ac:dyDescent="0.25">
      <c r="G687" s="32"/>
      <c r="H687" s="32"/>
      <c r="I687" s="32"/>
      <c r="J687" s="32"/>
      <c r="L687" s="40"/>
    </row>
    <row r="688" spans="1:28" ht="10.5" customHeight="1" x14ac:dyDescent="0.25">
      <c r="A688" s="30">
        <v>5</v>
      </c>
      <c r="C688" s="31">
        <v>209034</v>
      </c>
      <c r="D688" s="31"/>
      <c r="E688" s="31"/>
      <c r="F688" s="31"/>
      <c r="G688" s="32" t="s">
        <v>209</v>
      </c>
      <c r="H688" s="32"/>
      <c r="I688" s="32"/>
      <c r="J688" s="32"/>
      <c r="K688" s="33">
        <v>209034</v>
      </c>
      <c r="L688" s="40" t="s">
        <v>173</v>
      </c>
      <c r="M688" s="35">
        <v>29</v>
      </c>
      <c r="N688" s="35">
        <v>0</v>
      </c>
      <c r="O688" s="36">
        <v>0</v>
      </c>
      <c r="P688" s="35">
        <v>0</v>
      </c>
      <c r="Q688" s="35">
        <v>0</v>
      </c>
      <c r="R688" s="35">
        <v>0</v>
      </c>
      <c r="S688" s="35">
        <v>0</v>
      </c>
      <c r="T688" s="35">
        <v>0</v>
      </c>
      <c r="U688" s="36">
        <v>0</v>
      </c>
      <c r="V688" s="35">
        <v>0</v>
      </c>
      <c r="W688" s="35">
        <v>0</v>
      </c>
      <c r="X688" s="35">
        <v>0</v>
      </c>
      <c r="Y688" s="35">
        <v>0</v>
      </c>
      <c r="Z688" s="35">
        <v>29</v>
      </c>
      <c r="AA688" s="35"/>
      <c r="AB688" s="35"/>
    </row>
    <row r="689" spans="1:28" ht="9.75" customHeight="1" x14ac:dyDescent="0.25">
      <c r="G689" s="32"/>
      <c r="H689" s="32"/>
      <c r="I689" s="32"/>
      <c r="J689" s="32"/>
      <c r="L689" s="40"/>
    </row>
    <row r="690" spans="1:28" ht="10.5" customHeight="1" x14ac:dyDescent="0.25">
      <c r="A690" s="30">
        <v>5</v>
      </c>
      <c r="C690" s="31">
        <v>263507</v>
      </c>
      <c r="D690" s="31"/>
      <c r="E690" s="31"/>
      <c r="F690" s="31"/>
      <c r="G690" s="32" t="s">
        <v>210</v>
      </c>
      <c r="H690" s="32"/>
      <c r="I690" s="32"/>
      <c r="J690" s="32"/>
      <c r="K690" s="33">
        <v>263507</v>
      </c>
      <c r="L690" s="40" t="s">
        <v>173</v>
      </c>
      <c r="M690" s="35">
        <v>29</v>
      </c>
      <c r="N690" s="35">
        <v>0</v>
      </c>
      <c r="O690" s="36">
        <v>0</v>
      </c>
      <c r="P690" s="35">
        <v>0</v>
      </c>
      <c r="Q690" s="35">
        <v>0</v>
      </c>
      <c r="R690" s="35">
        <v>0</v>
      </c>
      <c r="S690" s="35">
        <v>0</v>
      </c>
      <c r="T690" s="35">
        <v>0</v>
      </c>
      <c r="U690" s="36">
        <v>0</v>
      </c>
      <c r="V690" s="35">
        <v>0</v>
      </c>
      <c r="W690" s="35">
        <v>0</v>
      </c>
      <c r="X690" s="35">
        <v>0</v>
      </c>
      <c r="Y690" s="35">
        <v>0</v>
      </c>
      <c r="Z690" s="35">
        <v>29</v>
      </c>
      <c r="AA690" s="35"/>
      <c r="AB690" s="35"/>
    </row>
    <row r="691" spans="1:28" ht="9.75" customHeight="1" x14ac:dyDescent="0.25">
      <c r="G691" s="32"/>
      <c r="H691" s="32"/>
      <c r="I691" s="32"/>
      <c r="J691" s="32"/>
      <c r="L691" s="40"/>
    </row>
    <row r="692" spans="1:28" ht="10.5" customHeight="1" x14ac:dyDescent="0.25">
      <c r="A692" s="30">
        <v>5</v>
      </c>
      <c r="C692" s="31">
        <v>278966</v>
      </c>
      <c r="D692" s="31"/>
      <c r="E692" s="31"/>
      <c r="F692" s="31"/>
      <c r="G692" s="32" t="s">
        <v>211</v>
      </c>
      <c r="H692" s="32"/>
      <c r="I692" s="32"/>
      <c r="J692" s="32"/>
      <c r="K692" s="33">
        <v>278966</v>
      </c>
      <c r="L692" s="40" t="s">
        <v>173</v>
      </c>
      <c r="M692" s="35">
        <v>29</v>
      </c>
      <c r="N692" s="35">
        <v>0</v>
      </c>
      <c r="O692" s="36">
        <v>0</v>
      </c>
      <c r="P692" s="35">
        <v>0</v>
      </c>
      <c r="Q692" s="35">
        <v>0</v>
      </c>
      <c r="R692" s="35">
        <v>0</v>
      </c>
      <c r="S692" s="35">
        <v>0</v>
      </c>
      <c r="T692" s="35">
        <v>0</v>
      </c>
      <c r="U692" s="36">
        <v>0</v>
      </c>
      <c r="V692" s="35">
        <v>0</v>
      </c>
      <c r="W692" s="35">
        <v>0</v>
      </c>
      <c r="X692" s="35">
        <v>0</v>
      </c>
      <c r="Y692" s="35">
        <v>0</v>
      </c>
      <c r="Z692" s="35">
        <v>29</v>
      </c>
      <c r="AA692" s="35"/>
      <c r="AB692" s="35"/>
    </row>
    <row r="693" spans="1:28" ht="6" customHeight="1" x14ac:dyDescent="0.25">
      <c r="G693" s="32"/>
      <c r="H693" s="32"/>
      <c r="I693" s="32"/>
      <c r="J693" s="32"/>
      <c r="L693" s="40"/>
    </row>
    <row r="694" spans="1:28" ht="8.25" customHeight="1" x14ac:dyDescent="0.25">
      <c r="G694" s="32"/>
      <c r="H694" s="32"/>
      <c r="I694" s="32"/>
      <c r="J694" s="32"/>
      <c r="L694" s="40"/>
    </row>
    <row r="695" spans="1:28" ht="10.5" customHeight="1" x14ac:dyDescent="0.25">
      <c r="A695" s="30">
        <v>5</v>
      </c>
      <c r="C695" s="31">
        <v>278970</v>
      </c>
      <c r="D695" s="31"/>
      <c r="E695" s="31"/>
      <c r="F695" s="31"/>
      <c r="G695" s="32" t="s">
        <v>212</v>
      </c>
      <c r="H695" s="32"/>
      <c r="I695" s="32"/>
      <c r="J695" s="32"/>
      <c r="K695" s="33">
        <v>278970</v>
      </c>
      <c r="L695" s="40" t="s">
        <v>173</v>
      </c>
      <c r="M695" s="35">
        <v>0</v>
      </c>
      <c r="N695" s="35">
        <v>0</v>
      </c>
      <c r="O695" s="36">
        <v>0</v>
      </c>
      <c r="P695" s="35">
        <v>0</v>
      </c>
      <c r="Q695" s="35">
        <v>0</v>
      </c>
      <c r="R695" s="35">
        <v>0</v>
      </c>
      <c r="S695" s="35">
        <v>0</v>
      </c>
      <c r="T695" s="35">
        <v>0</v>
      </c>
      <c r="U695" s="36">
        <v>0</v>
      </c>
      <c r="V695" s="35">
        <v>0</v>
      </c>
      <c r="W695" s="35">
        <v>0</v>
      </c>
      <c r="X695" s="35">
        <v>0</v>
      </c>
      <c r="Y695" s="35">
        <v>0</v>
      </c>
      <c r="Z695" s="35">
        <v>0</v>
      </c>
      <c r="AA695" s="35"/>
      <c r="AB695" s="35"/>
    </row>
    <row r="696" spans="1:28" ht="9.75" customHeight="1" x14ac:dyDescent="0.25">
      <c r="G696" s="32"/>
      <c r="H696" s="32"/>
      <c r="I696" s="32"/>
      <c r="J696" s="32"/>
      <c r="L696" s="40"/>
    </row>
    <row r="697" spans="1:28" ht="10.5" customHeight="1" x14ac:dyDescent="0.25">
      <c r="A697" s="30">
        <v>5</v>
      </c>
      <c r="C697" s="31">
        <v>278971</v>
      </c>
      <c r="D697" s="31"/>
      <c r="E697" s="31"/>
      <c r="F697" s="31"/>
      <c r="G697" s="32" t="s">
        <v>213</v>
      </c>
      <c r="H697" s="32"/>
      <c r="I697" s="32"/>
      <c r="J697" s="32"/>
      <c r="K697" s="33">
        <v>278971</v>
      </c>
      <c r="L697" s="40" t="s">
        <v>173</v>
      </c>
      <c r="M697" s="35">
        <v>0</v>
      </c>
      <c r="N697" s="35">
        <v>0</v>
      </c>
      <c r="O697" s="36">
        <v>0</v>
      </c>
      <c r="P697" s="35">
        <v>0</v>
      </c>
      <c r="Q697" s="35">
        <v>0</v>
      </c>
      <c r="R697" s="35">
        <v>0</v>
      </c>
      <c r="S697" s="35">
        <v>0</v>
      </c>
      <c r="T697" s="35">
        <v>0</v>
      </c>
      <c r="U697" s="36">
        <v>0</v>
      </c>
      <c r="V697" s="35">
        <v>0</v>
      </c>
      <c r="W697" s="35">
        <v>0</v>
      </c>
      <c r="X697" s="35">
        <v>0</v>
      </c>
      <c r="Y697" s="35">
        <v>0</v>
      </c>
      <c r="Z697" s="35">
        <v>0</v>
      </c>
      <c r="AA697" s="35"/>
      <c r="AB697" s="35"/>
    </row>
    <row r="698" spans="1:28" ht="9.75" customHeight="1" x14ac:dyDescent="0.25">
      <c r="G698" s="32"/>
      <c r="H698" s="32"/>
      <c r="I698" s="32"/>
      <c r="J698" s="32"/>
      <c r="L698" s="40"/>
    </row>
    <row r="699" spans="1:28" x14ac:dyDescent="0.25">
      <c r="E699" s="39" t="s">
        <v>397</v>
      </c>
      <c r="F699" s="39"/>
      <c r="H699" s="39" t="s">
        <v>419</v>
      </c>
      <c r="J699" s="39" t="s">
        <v>215</v>
      </c>
      <c r="K699" s="39"/>
      <c r="L699" s="39"/>
      <c r="M699" s="39"/>
      <c r="N699" s="39"/>
      <c r="O699" s="39"/>
      <c r="P699" s="39"/>
    </row>
    <row r="700" spans="1:28" ht="10.5" customHeight="1" x14ac:dyDescent="0.25">
      <c r="A700" s="30">
        <v>5</v>
      </c>
      <c r="C700" s="31">
        <v>279055</v>
      </c>
      <c r="D700" s="31"/>
      <c r="E700" s="31"/>
      <c r="F700" s="31"/>
      <c r="G700" s="32" t="s">
        <v>216</v>
      </c>
      <c r="H700" s="32"/>
      <c r="I700" s="32"/>
      <c r="J700" s="32"/>
      <c r="K700" s="33">
        <v>279055</v>
      </c>
      <c r="L700" s="40" t="s">
        <v>173</v>
      </c>
      <c r="M700" s="35">
        <v>5772.49</v>
      </c>
      <c r="N700" s="35">
        <v>0</v>
      </c>
      <c r="O700" s="36">
        <v>0</v>
      </c>
      <c r="P700" s="35">
        <v>162.08000000000001</v>
      </c>
      <c r="Q700" s="35">
        <v>0</v>
      </c>
      <c r="R700" s="35">
        <v>0</v>
      </c>
      <c r="S700" s="35">
        <v>0</v>
      </c>
      <c r="T700" s="35">
        <v>0</v>
      </c>
      <c r="U700" s="36">
        <v>1872.76</v>
      </c>
      <c r="V700" s="35">
        <v>0</v>
      </c>
      <c r="W700" s="35">
        <v>0</v>
      </c>
      <c r="X700" s="35">
        <v>0</v>
      </c>
      <c r="Y700" s="35">
        <v>0</v>
      </c>
      <c r="Z700" s="35">
        <v>3737.65</v>
      </c>
      <c r="AA700" s="35"/>
      <c r="AB700" s="35"/>
    </row>
    <row r="701" spans="1:28" ht="9.75" customHeight="1" x14ac:dyDescent="0.25">
      <c r="G701" s="32"/>
      <c r="H701" s="32"/>
      <c r="I701" s="32"/>
      <c r="J701" s="32"/>
      <c r="L701" s="40"/>
    </row>
    <row r="702" spans="1:28" ht="10.5" customHeight="1" x14ac:dyDescent="0.25">
      <c r="A702" s="30">
        <v>5</v>
      </c>
      <c r="C702" s="31">
        <v>279057</v>
      </c>
      <c r="D702" s="31"/>
      <c r="E702" s="31"/>
      <c r="F702" s="31"/>
      <c r="G702" s="32" t="s">
        <v>217</v>
      </c>
      <c r="H702" s="32"/>
      <c r="I702" s="32"/>
      <c r="J702" s="32"/>
      <c r="K702" s="33">
        <v>279057</v>
      </c>
      <c r="L702" s="40" t="s">
        <v>173</v>
      </c>
      <c r="M702" s="35">
        <v>29</v>
      </c>
      <c r="N702" s="35">
        <v>0</v>
      </c>
      <c r="O702" s="36">
        <v>0</v>
      </c>
      <c r="P702" s="35">
        <v>0</v>
      </c>
      <c r="Q702" s="35">
        <v>0</v>
      </c>
      <c r="R702" s="35">
        <v>0</v>
      </c>
      <c r="S702" s="35">
        <v>0</v>
      </c>
      <c r="T702" s="35">
        <v>0</v>
      </c>
      <c r="U702" s="36">
        <v>0</v>
      </c>
      <c r="V702" s="35">
        <v>0</v>
      </c>
      <c r="W702" s="35">
        <v>0</v>
      </c>
      <c r="X702" s="35">
        <v>0</v>
      </c>
      <c r="Y702" s="35">
        <v>0</v>
      </c>
      <c r="Z702" s="35">
        <v>29</v>
      </c>
      <c r="AA702" s="35"/>
      <c r="AB702" s="35"/>
    </row>
    <row r="703" spans="1:28" ht="9.75" customHeight="1" x14ac:dyDescent="0.25">
      <c r="G703" s="32"/>
      <c r="H703" s="32"/>
      <c r="I703" s="32"/>
      <c r="J703" s="32"/>
      <c r="L703" s="40"/>
    </row>
    <row r="704" spans="1:28" ht="10.5" customHeight="1" x14ac:dyDescent="0.25">
      <c r="A704" s="30">
        <v>5</v>
      </c>
      <c r="C704" s="31">
        <v>279058</v>
      </c>
      <c r="D704" s="31"/>
      <c r="E704" s="31"/>
      <c r="F704" s="31"/>
      <c r="G704" s="32" t="s">
        <v>218</v>
      </c>
      <c r="H704" s="32"/>
      <c r="I704" s="32"/>
      <c r="J704" s="32"/>
      <c r="K704" s="33">
        <v>279058</v>
      </c>
      <c r="L704" s="40" t="s">
        <v>173</v>
      </c>
      <c r="M704" s="35">
        <v>0</v>
      </c>
      <c r="N704" s="35">
        <v>0</v>
      </c>
      <c r="O704" s="36">
        <v>0</v>
      </c>
      <c r="P704" s="35">
        <v>0</v>
      </c>
      <c r="Q704" s="35">
        <v>0</v>
      </c>
      <c r="R704" s="35">
        <v>0</v>
      </c>
      <c r="S704" s="35">
        <v>0</v>
      </c>
      <c r="T704" s="35">
        <v>0</v>
      </c>
      <c r="U704" s="36">
        <v>0</v>
      </c>
      <c r="V704" s="35">
        <v>0</v>
      </c>
      <c r="W704" s="35">
        <v>0</v>
      </c>
      <c r="X704" s="35">
        <v>0</v>
      </c>
      <c r="Y704" s="35">
        <v>0</v>
      </c>
      <c r="Z704" s="35">
        <v>0</v>
      </c>
      <c r="AA704" s="35"/>
      <c r="AB704" s="35"/>
    </row>
    <row r="705" spans="1:28" ht="9.75" customHeight="1" x14ac:dyDescent="0.25">
      <c r="G705" s="32"/>
      <c r="H705" s="32"/>
      <c r="I705" s="32"/>
      <c r="J705" s="32"/>
      <c r="L705" s="40"/>
    </row>
    <row r="706" spans="1:28" ht="10.5" customHeight="1" x14ac:dyDescent="0.25">
      <c r="A706" s="30">
        <v>5</v>
      </c>
      <c r="C706" s="31">
        <v>279059</v>
      </c>
      <c r="D706" s="31"/>
      <c r="E706" s="31"/>
      <c r="F706" s="31"/>
      <c r="G706" s="32" t="s">
        <v>219</v>
      </c>
      <c r="H706" s="32"/>
      <c r="I706" s="32"/>
      <c r="J706" s="32"/>
      <c r="K706" s="33">
        <v>279059</v>
      </c>
      <c r="L706" s="40" t="s">
        <v>173</v>
      </c>
      <c r="M706" s="35">
        <v>10156.82</v>
      </c>
      <c r="N706" s="35">
        <v>0</v>
      </c>
      <c r="O706" s="36">
        <v>146.25</v>
      </c>
      <c r="P706" s="35">
        <v>1157.48</v>
      </c>
      <c r="Q706" s="35">
        <v>0</v>
      </c>
      <c r="R706" s="35">
        <v>0</v>
      </c>
      <c r="S706" s="35">
        <v>0</v>
      </c>
      <c r="T706" s="35">
        <v>0</v>
      </c>
      <c r="U706" s="36">
        <v>0</v>
      </c>
      <c r="V706" s="35">
        <v>0</v>
      </c>
      <c r="W706" s="35">
        <v>0</v>
      </c>
      <c r="X706" s="35">
        <v>0</v>
      </c>
      <c r="Y706" s="35">
        <v>0</v>
      </c>
      <c r="Z706" s="35">
        <v>8853.09</v>
      </c>
      <c r="AA706" s="35"/>
      <c r="AB706" s="35"/>
    </row>
    <row r="707" spans="1:28" ht="9.75" customHeight="1" x14ac:dyDescent="0.25">
      <c r="G707" s="32"/>
      <c r="H707" s="32"/>
      <c r="I707" s="32"/>
      <c r="J707" s="32"/>
      <c r="L707" s="40"/>
    </row>
    <row r="708" spans="1:28" ht="10.5" customHeight="1" x14ac:dyDescent="0.25">
      <c r="A708" s="30">
        <v>5</v>
      </c>
      <c r="C708" s="31">
        <v>279060</v>
      </c>
      <c r="D708" s="31"/>
      <c r="E708" s="31"/>
      <c r="F708" s="31"/>
      <c r="G708" s="32" t="s">
        <v>220</v>
      </c>
      <c r="H708" s="32"/>
      <c r="I708" s="32"/>
      <c r="J708" s="32"/>
      <c r="K708" s="33">
        <v>279060</v>
      </c>
      <c r="L708" s="40" t="s">
        <v>173</v>
      </c>
      <c r="M708" s="35">
        <v>4478</v>
      </c>
      <c r="N708" s="35">
        <v>483.16</v>
      </c>
      <c r="O708" s="36">
        <v>0</v>
      </c>
      <c r="P708" s="35">
        <v>0</v>
      </c>
      <c r="Q708" s="35">
        <v>0</v>
      </c>
      <c r="R708" s="35">
        <v>0</v>
      </c>
      <c r="S708" s="35">
        <v>0</v>
      </c>
      <c r="T708" s="35">
        <v>0</v>
      </c>
      <c r="U708" s="36">
        <v>0</v>
      </c>
      <c r="V708" s="35">
        <v>0</v>
      </c>
      <c r="W708" s="35">
        <v>0</v>
      </c>
      <c r="X708" s="35">
        <v>244.35</v>
      </c>
      <c r="Y708" s="35">
        <v>400.73</v>
      </c>
      <c r="Z708" s="35">
        <v>3349.76</v>
      </c>
      <c r="AA708" s="35"/>
      <c r="AB708" s="35"/>
    </row>
    <row r="709" spans="1:28" ht="9.75" customHeight="1" x14ac:dyDescent="0.25">
      <c r="G709" s="32"/>
      <c r="H709" s="32"/>
      <c r="I709" s="32"/>
      <c r="J709" s="32"/>
      <c r="L709" s="40"/>
    </row>
    <row r="710" spans="1:28" ht="10.5" customHeight="1" x14ac:dyDescent="0.25">
      <c r="A710" s="30">
        <v>5</v>
      </c>
      <c r="C710" s="31">
        <v>279061</v>
      </c>
      <c r="D710" s="31"/>
      <c r="E710" s="31"/>
      <c r="F710" s="31"/>
      <c r="G710" s="32" t="s">
        <v>221</v>
      </c>
      <c r="H710" s="32"/>
      <c r="I710" s="32"/>
      <c r="J710" s="32"/>
      <c r="K710" s="33">
        <v>279061</v>
      </c>
      <c r="L710" s="40" t="s">
        <v>173</v>
      </c>
      <c r="M710" s="35">
        <v>1153.27</v>
      </c>
      <c r="N710" s="35">
        <v>1040.3800000000001</v>
      </c>
      <c r="O710" s="36">
        <v>0</v>
      </c>
      <c r="P710" s="35">
        <v>0</v>
      </c>
      <c r="Q710" s="35">
        <v>0</v>
      </c>
      <c r="R710" s="35">
        <v>0</v>
      </c>
      <c r="S710" s="35">
        <v>0</v>
      </c>
      <c r="T710" s="35">
        <v>0</v>
      </c>
      <c r="U710" s="36">
        <v>68.73</v>
      </c>
      <c r="V710" s="35">
        <v>0</v>
      </c>
      <c r="W710" s="35">
        <v>0</v>
      </c>
      <c r="X710" s="35">
        <v>0</v>
      </c>
      <c r="Y710" s="35">
        <v>0</v>
      </c>
      <c r="Z710" s="35">
        <v>44.16</v>
      </c>
      <c r="AA710" s="35"/>
      <c r="AB710" s="35"/>
    </row>
    <row r="711" spans="1:28" ht="9.75" customHeight="1" x14ac:dyDescent="0.25">
      <c r="G711" s="32"/>
      <c r="H711" s="32"/>
      <c r="I711" s="32"/>
      <c r="J711" s="32"/>
      <c r="L711" s="40"/>
    </row>
    <row r="712" spans="1:28" ht="10.5" customHeight="1" x14ac:dyDescent="0.25">
      <c r="A712" s="30">
        <v>5</v>
      </c>
      <c r="C712" s="31">
        <v>279064</v>
      </c>
      <c r="D712" s="31"/>
      <c r="E712" s="31"/>
      <c r="F712" s="31"/>
      <c r="G712" s="32" t="s">
        <v>222</v>
      </c>
      <c r="H712" s="32"/>
      <c r="I712" s="32"/>
      <c r="J712" s="32"/>
      <c r="K712" s="33">
        <v>279064</v>
      </c>
      <c r="L712" s="40" t="s">
        <v>173</v>
      </c>
      <c r="M712" s="35">
        <v>4754</v>
      </c>
      <c r="N712" s="35">
        <v>137.88999999999999</v>
      </c>
      <c r="O712" s="36">
        <v>0</v>
      </c>
      <c r="P712" s="35">
        <v>0</v>
      </c>
      <c r="Q712" s="35">
        <v>0</v>
      </c>
      <c r="R712" s="35">
        <v>0</v>
      </c>
      <c r="S712" s="35">
        <v>0</v>
      </c>
      <c r="T712" s="35">
        <v>0</v>
      </c>
      <c r="U712" s="36">
        <v>0</v>
      </c>
      <c r="V712" s="35">
        <v>0</v>
      </c>
      <c r="W712" s="35">
        <v>0</v>
      </c>
      <c r="X712" s="35">
        <v>0</v>
      </c>
      <c r="Y712" s="35">
        <v>0</v>
      </c>
      <c r="Z712" s="35">
        <v>4616.1099999999997</v>
      </c>
      <c r="AA712" s="35"/>
      <c r="AB712" s="35"/>
    </row>
    <row r="713" spans="1:28" ht="9.75" customHeight="1" x14ac:dyDescent="0.25">
      <c r="G713" s="32"/>
      <c r="H713" s="32"/>
      <c r="I713" s="32"/>
      <c r="J713" s="32"/>
      <c r="L713" s="40"/>
    </row>
    <row r="714" spans="1:28" ht="10.5" customHeight="1" x14ac:dyDescent="0.25">
      <c r="A714" s="30">
        <v>5</v>
      </c>
      <c r="C714" s="31">
        <v>294993</v>
      </c>
      <c r="D714" s="31"/>
      <c r="E714" s="31"/>
      <c r="F714" s="31"/>
      <c r="G714" s="32" t="s">
        <v>224</v>
      </c>
      <c r="H714" s="32"/>
      <c r="I714" s="32"/>
      <c r="J714" s="32"/>
      <c r="K714" s="33">
        <v>294993</v>
      </c>
      <c r="L714" s="40" t="s">
        <v>173</v>
      </c>
      <c r="M714" s="35">
        <v>11408</v>
      </c>
      <c r="N714" s="35">
        <v>0</v>
      </c>
      <c r="O714" s="36">
        <v>1967.47</v>
      </c>
      <c r="P714" s="35">
        <v>597.52</v>
      </c>
      <c r="Q714" s="35">
        <v>0</v>
      </c>
      <c r="R714" s="35">
        <v>0</v>
      </c>
      <c r="S714" s="35">
        <v>0</v>
      </c>
      <c r="T714" s="35">
        <v>0</v>
      </c>
      <c r="U714" s="36">
        <v>0</v>
      </c>
      <c r="V714" s="35">
        <v>0</v>
      </c>
      <c r="W714" s="35">
        <v>0</v>
      </c>
      <c r="X714" s="35">
        <v>1065.8900000000001</v>
      </c>
      <c r="Y714" s="35">
        <v>0</v>
      </c>
      <c r="Z714" s="35">
        <v>7777.12</v>
      </c>
      <c r="AA714" s="35"/>
      <c r="AB714" s="35"/>
    </row>
    <row r="715" spans="1:28" ht="9.75" customHeight="1" x14ac:dyDescent="0.25">
      <c r="G715" s="32"/>
      <c r="H715" s="32"/>
      <c r="I715" s="32"/>
      <c r="J715" s="32"/>
      <c r="L715" s="40"/>
    </row>
    <row r="716" spans="1:28" ht="10.5" customHeight="1" x14ac:dyDescent="0.25">
      <c r="A716" s="30">
        <v>5</v>
      </c>
      <c r="C716" s="31">
        <v>300722</v>
      </c>
      <c r="D716" s="31"/>
      <c r="E716" s="31"/>
      <c r="F716" s="31"/>
      <c r="G716" s="32" t="s">
        <v>223</v>
      </c>
      <c r="H716" s="32"/>
      <c r="I716" s="32"/>
      <c r="J716" s="32"/>
      <c r="K716" s="33">
        <v>300722</v>
      </c>
      <c r="L716" s="40" t="s">
        <v>173</v>
      </c>
      <c r="M716" s="35">
        <v>1715</v>
      </c>
      <c r="N716" s="35">
        <v>0</v>
      </c>
      <c r="O716" s="36">
        <v>0</v>
      </c>
      <c r="P716" s="35">
        <v>0</v>
      </c>
      <c r="Q716" s="35">
        <v>0</v>
      </c>
      <c r="R716" s="35">
        <v>0</v>
      </c>
      <c r="S716" s="35">
        <v>0</v>
      </c>
      <c r="T716" s="35">
        <v>219.84</v>
      </c>
      <c r="U716" s="36">
        <v>0</v>
      </c>
      <c r="V716" s="35">
        <v>0</v>
      </c>
      <c r="W716" s="35">
        <v>0</v>
      </c>
      <c r="X716" s="35">
        <v>0</v>
      </c>
      <c r="Y716" s="35">
        <v>0</v>
      </c>
      <c r="Z716" s="35">
        <v>1495.16</v>
      </c>
      <c r="AA716" s="35"/>
      <c r="AB716" s="35"/>
    </row>
    <row r="717" spans="1:28" ht="6" customHeight="1" x14ac:dyDescent="0.25">
      <c r="G717" s="32"/>
      <c r="H717" s="32"/>
      <c r="I717" s="32"/>
      <c r="J717" s="32"/>
      <c r="L717" s="40"/>
    </row>
    <row r="718" spans="1:28" ht="8.25" customHeight="1" x14ac:dyDescent="0.25">
      <c r="G718" s="32"/>
      <c r="H718" s="32"/>
      <c r="I718" s="32"/>
      <c r="J718" s="32"/>
      <c r="L718" s="40"/>
    </row>
    <row r="719" spans="1:28" ht="8.25" customHeight="1" x14ac:dyDescent="0.25">
      <c r="G719" s="32"/>
      <c r="H719" s="32"/>
      <c r="I719" s="32"/>
      <c r="J719" s="32"/>
    </row>
    <row r="720" spans="1:28" x14ac:dyDescent="0.25">
      <c r="D720" s="39" t="s">
        <v>398</v>
      </c>
      <c r="E720" s="39"/>
      <c r="F720" s="39" t="s">
        <v>226</v>
      </c>
      <c r="G720" s="39"/>
      <c r="H720" s="39"/>
      <c r="I720" s="39"/>
      <c r="J720" s="39"/>
      <c r="K720" s="39"/>
      <c r="L720" s="39"/>
      <c r="M720" s="39"/>
      <c r="N720" s="39"/>
    </row>
    <row r="721" spans="1:28" x14ac:dyDescent="0.25">
      <c r="E721" s="39" t="s">
        <v>397</v>
      </c>
      <c r="F721" s="39"/>
      <c r="H721" s="39" t="s">
        <v>401</v>
      </c>
      <c r="J721" s="39" t="s">
        <v>228</v>
      </c>
      <c r="K721" s="39"/>
      <c r="L721" s="39"/>
      <c r="M721" s="39"/>
      <c r="N721" s="39"/>
      <c r="O721" s="39"/>
      <c r="P721" s="39"/>
    </row>
    <row r="722" spans="1:28" ht="10.5" customHeight="1" x14ac:dyDescent="0.25">
      <c r="A722" s="30">
        <v>5</v>
      </c>
      <c r="C722" s="31">
        <v>61755</v>
      </c>
      <c r="D722" s="31"/>
      <c r="E722" s="31"/>
      <c r="F722" s="31"/>
      <c r="G722" s="32" t="s">
        <v>238</v>
      </c>
      <c r="H722" s="32"/>
      <c r="I722" s="32"/>
      <c r="J722" s="32"/>
      <c r="K722" s="33">
        <v>61755</v>
      </c>
      <c r="L722" s="34" t="s">
        <v>51</v>
      </c>
      <c r="M722" s="35">
        <v>0</v>
      </c>
      <c r="N722" s="35">
        <v>0</v>
      </c>
      <c r="O722" s="36">
        <v>0</v>
      </c>
      <c r="P722" s="35">
        <v>0</v>
      </c>
      <c r="Q722" s="35">
        <v>0</v>
      </c>
      <c r="R722" s="35">
        <v>0</v>
      </c>
      <c r="S722" s="35">
        <v>0</v>
      </c>
      <c r="T722" s="35">
        <v>0</v>
      </c>
      <c r="U722" s="36">
        <v>0</v>
      </c>
      <c r="V722" s="35">
        <v>0</v>
      </c>
      <c r="W722" s="35">
        <v>0</v>
      </c>
      <c r="X722" s="35">
        <v>0</v>
      </c>
      <c r="Y722" s="35">
        <v>0</v>
      </c>
      <c r="Z722" s="35">
        <v>0</v>
      </c>
      <c r="AA722" s="35"/>
      <c r="AB722" s="35"/>
    </row>
    <row r="723" spans="1:28" ht="6" customHeight="1" x14ac:dyDescent="0.25">
      <c r="G723" s="32"/>
      <c r="H723" s="32"/>
      <c r="I723" s="32"/>
      <c r="J723" s="32"/>
    </row>
    <row r="724" spans="1:28" ht="8.25" customHeight="1" x14ac:dyDescent="0.25">
      <c r="G724" s="32"/>
      <c r="H724" s="32"/>
      <c r="I724" s="32"/>
      <c r="J724" s="32"/>
    </row>
    <row r="725" spans="1:28" ht="10.5" customHeight="1" x14ac:dyDescent="0.25">
      <c r="A725" s="30">
        <v>5</v>
      </c>
      <c r="C725" s="31">
        <v>223945</v>
      </c>
      <c r="D725" s="31"/>
      <c r="E725" s="31"/>
      <c r="F725" s="31"/>
      <c r="G725" s="32" t="s">
        <v>232</v>
      </c>
      <c r="H725" s="32"/>
      <c r="I725" s="32"/>
      <c r="J725" s="32"/>
      <c r="K725" s="33">
        <v>223945</v>
      </c>
      <c r="L725" s="34" t="s">
        <v>51</v>
      </c>
      <c r="M725" s="35">
        <v>1</v>
      </c>
      <c r="N725" s="35">
        <v>0</v>
      </c>
      <c r="O725" s="36">
        <v>1</v>
      </c>
      <c r="P725" s="35">
        <v>0</v>
      </c>
      <c r="Q725" s="35">
        <v>0</v>
      </c>
      <c r="R725" s="35">
        <v>0</v>
      </c>
      <c r="S725" s="35">
        <v>0</v>
      </c>
      <c r="T725" s="35">
        <v>0</v>
      </c>
      <c r="U725" s="36">
        <v>0</v>
      </c>
      <c r="V725" s="35">
        <v>0</v>
      </c>
      <c r="W725" s="35">
        <v>0</v>
      </c>
      <c r="X725" s="35">
        <v>0</v>
      </c>
      <c r="Y725" s="35">
        <v>0</v>
      </c>
      <c r="Z725" s="35">
        <v>0</v>
      </c>
      <c r="AA725" s="35"/>
      <c r="AB725" s="35"/>
    </row>
    <row r="726" spans="1:28" ht="6" customHeight="1" x14ac:dyDescent="0.25">
      <c r="G726" s="32"/>
      <c r="H726" s="32"/>
      <c r="I726" s="32"/>
      <c r="J726" s="32"/>
    </row>
    <row r="727" spans="1:28" ht="10.5" customHeight="1" x14ac:dyDescent="0.25">
      <c r="A727" s="30">
        <v>5</v>
      </c>
      <c r="C727" s="31">
        <v>224014</v>
      </c>
      <c r="D727" s="31"/>
      <c r="E727" s="31"/>
      <c r="F727" s="31"/>
      <c r="G727" s="32" t="s">
        <v>229</v>
      </c>
      <c r="H727" s="32"/>
      <c r="I727" s="32"/>
      <c r="J727" s="32"/>
      <c r="K727" s="33">
        <v>224014</v>
      </c>
      <c r="L727" s="40" t="s">
        <v>173</v>
      </c>
      <c r="M727" s="35">
        <v>263</v>
      </c>
      <c r="N727" s="35">
        <v>365.59</v>
      </c>
      <c r="O727" s="36">
        <v>0</v>
      </c>
      <c r="P727" s="35">
        <v>0</v>
      </c>
      <c r="Q727" s="35">
        <v>0</v>
      </c>
      <c r="R727" s="35">
        <v>0</v>
      </c>
      <c r="S727" s="35">
        <v>0</v>
      </c>
      <c r="T727" s="35">
        <v>0</v>
      </c>
      <c r="U727" s="36">
        <v>0</v>
      </c>
      <c r="V727" s="35">
        <v>0</v>
      </c>
      <c r="W727" s="35">
        <v>0</v>
      </c>
      <c r="X727" s="35">
        <v>0</v>
      </c>
      <c r="Y727" s="35">
        <v>0</v>
      </c>
      <c r="Z727" s="35">
        <v>-102.59</v>
      </c>
      <c r="AA727" s="35"/>
      <c r="AB727" s="35"/>
    </row>
    <row r="728" spans="1:28" ht="6" customHeight="1" x14ac:dyDescent="0.25">
      <c r="G728" s="32"/>
      <c r="H728" s="32"/>
      <c r="I728" s="32"/>
      <c r="J728" s="32"/>
      <c r="L728" s="40"/>
    </row>
    <row r="729" spans="1:28" ht="8.25" customHeight="1" x14ac:dyDescent="0.25">
      <c r="G729" s="32"/>
      <c r="H729" s="32"/>
      <c r="I729" s="32"/>
      <c r="J729" s="32"/>
      <c r="L729" s="40"/>
    </row>
    <row r="730" spans="1:28" ht="10.5" customHeight="1" x14ac:dyDescent="0.25">
      <c r="A730" s="30">
        <v>5</v>
      </c>
      <c r="C730" s="31">
        <v>227552</v>
      </c>
      <c r="D730" s="31"/>
      <c r="E730" s="31"/>
      <c r="F730" s="31"/>
      <c r="G730" s="32" t="s">
        <v>230</v>
      </c>
      <c r="H730" s="32"/>
      <c r="I730" s="32"/>
      <c r="J730" s="32"/>
      <c r="K730" s="33">
        <v>227552</v>
      </c>
      <c r="L730" s="40" t="s">
        <v>173</v>
      </c>
      <c r="M730" s="35">
        <v>785</v>
      </c>
      <c r="N730" s="35">
        <v>53.66</v>
      </c>
      <c r="O730" s="36">
        <v>0</v>
      </c>
      <c r="P730" s="35">
        <v>566.91</v>
      </c>
      <c r="Q730" s="35">
        <v>0</v>
      </c>
      <c r="R730" s="35">
        <v>0</v>
      </c>
      <c r="S730" s="35">
        <v>0</v>
      </c>
      <c r="T730" s="35">
        <v>0</v>
      </c>
      <c r="U730" s="36">
        <v>0</v>
      </c>
      <c r="V730" s="35">
        <v>0</v>
      </c>
      <c r="W730" s="35">
        <v>0</v>
      </c>
      <c r="X730" s="35">
        <v>0</v>
      </c>
      <c r="Y730" s="35">
        <v>0</v>
      </c>
      <c r="Z730" s="35">
        <v>164.43</v>
      </c>
      <c r="AA730" s="35"/>
      <c r="AB730" s="35"/>
    </row>
    <row r="731" spans="1:28" ht="6" customHeight="1" x14ac:dyDescent="0.25">
      <c r="G731" s="32"/>
      <c r="H731" s="32"/>
      <c r="I731" s="32"/>
      <c r="J731" s="32"/>
      <c r="L731" s="40"/>
    </row>
    <row r="732" spans="1:28" ht="8.25" customHeight="1" x14ac:dyDescent="0.25">
      <c r="G732" s="32"/>
      <c r="H732" s="32"/>
      <c r="I732" s="32"/>
      <c r="J732" s="32"/>
      <c r="L732" s="40"/>
    </row>
    <row r="733" spans="1:28" ht="10.5" customHeight="1" x14ac:dyDescent="0.25">
      <c r="A733" s="30">
        <v>5</v>
      </c>
      <c r="C733" s="31">
        <v>244292</v>
      </c>
      <c r="D733" s="31"/>
      <c r="E733" s="31"/>
      <c r="F733" s="31"/>
      <c r="G733" s="32" t="s">
        <v>231</v>
      </c>
      <c r="H733" s="32"/>
      <c r="I733" s="32"/>
      <c r="J733" s="32"/>
      <c r="K733" s="33">
        <v>244292</v>
      </c>
      <c r="L733" s="34" t="s">
        <v>51</v>
      </c>
      <c r="M733" s="35">
        <v>1</v>
      </c>
      <c r="N733" s="35">
        <v>0</v>
      </c>
      <c r="O733" s="36">
        <v>0</v>
      </c>
      <c r="P733" s="35">
        <v>0</v>
      </c>
      <c r="Q733" s="35">
        <v>0</v>
      </c>
      <c r="R733" s="35">
        <v>0</v>
      </c>
      <c r="S733" s="35">
        <v>0</v>
      </c>
      <c r="T733" s="35">
        <v>0</v>
      </c>
      <c r="U733" s="36">
        <v>0</v>
      </c>
      <c r="V733" s="35">
        <v>0</v>
      </c>
      <c r="W733" s="35">
        <v>0</v>
      </c>
      <c r="X733" s="35">
        <v>0</v>
      </c>
      <c r="Y733" s="35">
        <v>0</v>
      </c>
      <c r="Z733" s="35">
        <v>1</v>
      </c>
      <c r="AA733" s="35"/>
      <c r="AB733" s="35"/>
    </row>
    <row r="734" spans="1:28" ht="6" customHeight="1" x14ac:dyDescent="0.25">
      <c r="G734" s="32"/>
      <c r="H734" s="32"/>
      <c r="I734" s="32"/>
      <c r="J734" s="32"/>
    </row>
    <row r="735" spans="1:28" ht="10.5" customHeight="1" x14ac:dyDescent="0.25">
      <c r="A735" s="30">
        <v>5</v>
      </c>
      <c r="C735" s="31">
        <v>261988</v>
      </c>
      <c r="D735" s="31"/>
      <c r="E735" s="31"/>
      <c r="F735" s="31"/>
      <c r="G735" s="32" t="s">
        <v>233</v>
      </c>
      <c r="H735" s="32"/>
      <c r="I735" s="32"/>
      <c r="J735" s="32"/>
      <c r="K735" s="33">
        <v>261988</v>
      </c>
      <c r="L735" s="34" t="s">
        <v>51</v>
      </c>
      <c r="M735" s="35">
        <v>1</v>
      </c>
      <c r="N735" s="35">
        <v>0</v>
      </c>
      <c r="O735" s="36">
        <v>0</v>
      </c>
      <c r="P735" s="35">
        <v>0</v>
      </c>
      <c r="Q735" s="35">
        <v>0</v>
      </c>
      <c r="R735" s="35">
        <v>0</v>
      </c>
      <c r="S735" s="35">
        <v>0</v>
      </c>
      <c r="T735" s="35">
        <v>0</v>
      </c>
      <c r="U735" s="36">
        <v>0</v>
      </c>
      <c r="V735" s="35">
        <v>0</v>
      </c>
      <c r="W735" s="35">
        <v>0</v>
      </c>
      <c r="X735" s="35">
        <v>0</v>
      </c>
      <c r="Y735" s="35">
        <v>0</v>
      </c>
      <c r="Z735" s="35">
        <v>1</v>
      </c>
      <c r="AA735" s="35"/>
      <c r="AB735" s="35"/>
    </row>
    <row r="736" spans="1:28" ht="6" customHeight="1" x14ac:dyDescent="0.25">
      <c r="G736" s="32"/>
      <c r="H736" s="32"/>
      <c r="I736" s="32"/>
      <c r="J736" s="32"/>
    </row>
    <row r="737" spans="1:28" ht="10.5" customHeight="1" x14ac:dyDescent="0.25">
      <c r="A737" s="30">
        <v>5</v>
      </c>
      <c r="C737" s="31">
        <v>261999</v>
      </c>
      <c r="D737" s="31"/>
      <c r="E737" s="31"/>
      <c r="F737" s="31"/>
      <c r="G737" s="32" t="s">
        <v>237</v>
      </c>
      <c r="H737" s="32"/>
      <c r="I737" s="32"/>
      <c r="J737" s="32"/>
      <c r="K737" s="33">
        <v>261999</v>
      </c>
      <c r="L737" s="40" t="s">
        <v>173</v>
      </c>
      <c r="M737" s="35">
        <v>693.35</v>
      </c>
      <c r="N737" s="35">
        <v>425.7</v>
      </c>
      <c r="O737" s="36">
        <v>0</v>
      </c>
      <c r="P737" s="35">
        <v>0</v>
      </c>
      <c r="Q737" s="35">
        <v>61.05</v>
      </c>
      <c r="R737" s="35">
        <v>0</v>
      </c>
      <c r="S737" s="35">
        <v>0</v>
      </c>
      <c r="T737" s="35">
        <v>0</v>
      </c>
      <c r="U737" s="36">
        <v>0</v>
      </c>
      <c r="V737" s="35">
        <v>0</v>
      </c>
      <c r="W737" s="35">
        <v>0</v>
      </c>
      <c r="X737" s="35">
        <v>0</v>
      </c>
      <c r="Y737" s="35">
        <v>0</v>
      </c>
      <c r="Z737" s="35">
        <v>206.6</v>
      </c>
      <c r="AA737" s="35"/>
      <c r="AB737" s="35"/>
    </row>
    <row r="738" spans="1:28" ht="9.75" customHeight="1" x14ac:dyDescent="0.25">
      <c r="G738" s="32"/>
      <c r="H738" s="32"/>
      <c r="I738" s="32"/>
      <c r="J738" s="32"/>
      <c r="L738" s="40"/>
    </row>
    <row r="739" spans="1:28" ht="10.5" customHeight="1" x14ac:dyDescent="0.25">
      <c r="A739" s="30">
        <v>5</v>
      </c>
      <c r="C739" s="31">
        <v>276392</v>
      </c>
      <c r="D739" s="31"/>
      <c r="E739" s="31"/>
      <c r="F739" s="31"/>
      <c r="G739" s="32" t="s">
        <v>370</v>
      </c>
      <c r="H739" s="32"/>
      <c r="I739" s="32"/>
      <c r="J739" s="32"/>
      <c r="K739" s="33">
        <v>276392</v>
      </c>
      <c r="L739" s="40" t="s">
        <v>173</v>
      </c>
      <c r="M739" s="35">
        <v>0</v>
      </c>
      <c r="N739" s="35">
        <v>0</v>
      </c>
      <c r="O739" s="36">
        <v>0</v>
      </c>
      <c r="P739" s="35">
        <v>0</v>
      </c>
      <c r="Q739" s="35">
        <v>0</v>
      </c>
      <c r="R739" s="35">
        <v>0</v>
      </c>
      <c r="S739" s="35">
        <v>0</v>
      </c>
      <c r="T739" s="35">
        <v>0</v>
      </c>
      <c r="U739" s="36">
        <v>0</v>
      </c>
      <c r="V739" s="35">
        <v>0</v>
      </c>
      <c r="W739" s="35">
        <v>0</v>
      </c>
      <c r="X739" s="35">
        <v>0</v>
      </c>
      <c r="Y739" s="35">
        <v>0</v>
      </c>
      <c r="Z739" s="35">
        <v>0</v>
      </c>
      <c r="AA739" s="35"/>
      <c r="AB739" s="35"/>
    </row>
    <row r="740" spans="1:28" ht="6" customHeight="1" x14ac:dyDescent="0.25">
      <c r="G740" s="32"/>
      <c r="H740" s="32"/>
      <c r="I740" s="32"/>
      <c r="J740" s="32"/>
      <c r="L740" s="40"/>
    </row>
    <row r="741" spans="1:28" ht="8.25" customHeight="1" x14ac:dyDescent="0.25">
      <c r="G741" s="32"/>
      <c r="H741" s="32"/>
      <c r="I741" s="32"/>
      <c r="J741" s="32"/>
      <c r="L741" s="40"/>
    </row>
    <row r="742" spans="1:28" ht="8.25" customHeight="1" x14ac:dyDescent="0.25">
      <c r="G742" s="32"/>
      <c r="H742" s="32"/>
      <c r="I742" s="32"/>
      <c r="J742" s="32"/>
    </row>
    <row r="743" spans="1:28" ht="10.5" customHeight="1" x14ac:dyDescent="0.25">
      <c r="A743" s="30">
        <v>5</v>
      </c>
      <c r="C743" s="31">
        <v>276393</v>
      </c>
      <c r="D743" s="31"/>
      <c r="E743" s="31"/>
      <c r="F743" s="31"/>
      <c r="G743" s="32" t="s">
        <v>371</v>
      </c>
      <c r="H743" s="32"/>
      <c r="I743" s="32"/>
      <c r="J743" s="32"/>
      <c r="K743" s="33">
        <v>276393</v>
      </c>
      <c r="L743" s="40" t="s">
        <v>173</v>
      </c>
      <c r="M743" s="35">
        <v>0</v>
      </c>
      <c r="N743" s="35">
        <v>0</v>
      </c>
      <c r="O743" s="36">
        <v>0</v>
      </c>
      <c r="P743" s="35">
        <v>0</v>
      </c>
      <c r="Q743" s="35">
        <v>0</v>
      </c>
      <c r="R743" s="35">
        <v>0</v>
      </c>
      <c r="S743" s="35">
        <v>0</v>
      </c>
      <c r="T743" s="35">
        <v>0</v>
      </c>
      <c r="U743" s="36">
        <v>0</v>
      </c>
      <c r="V743" s="35">
        <v>0</v>
      </c>
      <c r="W743" s="35">
        <v>0</v>
      </c>
      <c r="X743" s="35">
        <v>0</v>
      </c>
      <c r="Y743" s="35">
        <v>0</v>
      </c>
      <c r="Z743" s="35">
        <v>0</v>
      </c>
      <c r="AA743" s="35"/>
      <c r="AB743" s="35"/>
    </row>
    <row r="744" spans="1:28" ht="6" customHeight="1" x14ac:dyDescent="0.25">
      <c r="G744" s="32"/>
      <c r="H744" s="32"/>
      <c r="I744" s="32"/>
      <c r="J744" s="32"/>
      <c r="L744" s="40"/>
    </row>
    <row r="745" spans="1:28" ht="8.25" customHeight="1" x14ac:dyDescent="0.25">
      <c r="G745" s="32"/>
      <c r="H745" s="32"/>
      <c r="I745" s="32"/>
      <c r="J745" s="32"/>
      <c r="L745" s="40"/>
    </row>
    <row r="746" spans="1:28" ht="8.25" customHeight="1" x14ac:dyDescent="0.25">
      <c r="G746" s="32"/>
      <c r="H746" s="32"/>
      <c r="I746" s="32"/>
      <c r="J746" s="32"/>
    </row>
    <row r="747" spans="1:28" ht="10.5" customHeight="1" x14ac:dyDescent="0.25">
      <c r="A747" s="30">
        <v>5</v>
      </c>
      <c r="C747" s="31">
        <v>299508</v>
      </c>
      <c r="D747" s="31"/>
      <c r="E747" s="31"/>
      <c r="F747" s="31"/>
      <c r="G747" s="32" t="s">
        <v>235</v>
      </c>
      <c r="H747" s="32"/>
      <c r="I747" s="32"/>
      <c r="J747" s="32"/>
      <c r="K747" s="33">
        <v>299508</v>
      </c>
      <c r="L747" s="40" t="s">
        <v>173</v>
      </c>
      <c r="M747" s="35">
        <v>6865</v>
      </c>
      <c r="N747" s="35">
        <v>0</v>
      </c>
      <c r="O747" s="36">
        <v>0</v>
      </c>
      <c r="P747" s="35">
        <v>0</v>
      </c>
      <c r="Q747" s="35">
        <v>0</v>
      </c>
      <c r="R747" s="35">
        <v>0</v>
      </c>
      <c r="S747" s="35">
        <v>0</v>
      </c>
      <c r="T747" s="35">
        <v>0</v>
      </c>
      <c r="U747" s="36">
        <v>0</v>
      </c>
      <c r="V747" s="35">
        <v>0</v>
      </c>
      <c r="W747" s="35">
        <v>0</v>
      </c>
      <c r="X747" s="35">
        <v>0</v>
      </c>
      <c r="Y747" s="35">
        <v>0</v>
      </c>
      <c r="Z747" s="35">
        <v>6865</v>
      </c>
      <c r="AA747" s="35"/>
      <c r="AB747" s="35"/>
    </row>
    <row r="748" spans="1:28" ht="9.75" customHeight="1" x14ac:dyDescent="0.25">
      <c r="G748" s="32"/>
      <c r="H748" s="32"/>
      <c r="I748" s="32"/>
      <c r="J748" s="32"/>
      <c r="L748" s="40"/>
    </row>
    <row r="749" spans="1:28" ht="10.5" customHeight="1" x14ac:dyDescent="0.25">
      <c r="A749" s="30">
        <v>5</v>
      </c>
      <c r="C749" s="31">
        <v>301366</v>
      </c>
      <c r="D749" s="31"/>
      <c r="E749" s="31"/>
      <c r="F749" s="31"/>
      <c r="G749" s="32" t="s">
        <v>236</v>
      </c>
      <c r="H749" s="32"/>
      <c r="I749" s="32"/>
      <c r="J749" s="32"/>
      <c r="K749" s="33">
        <v>301366</v>
      </c>
      <c r="L749" s="40" t="s">
        <v>173</v>
      </c>
      <c r="M749" s="35">
        <v>6865</v>
      </c>
      <c r="N749" s="35">
        <v>0</v>
      </c>
      <c r="O749" s="36">
        <v>0</v>
      </c>
      <c r="P749" s="35">
        <v>0</v>
      </c>
      <c r="Q749" s="35">
        <v>0</v>
      </c>
      <c r="R749" s="35">
        <v>0</v>
      </c>
      <c r="S749" s="35">
        <v>0</v>
      </c>
      <c r="T749" s="35">
        <v>0</v>
      </c>
      <c r="U749" s="36">
        <v>0</v>
      </c>
      <c r="V749" s="35">
        <v>0</v>
      </c>
      <c r="W749" s="35">
        <v>0</v>
      </c>
      <c r="X749" s="35">
        <v>0</v>
      </c>
      <c r="Y749" s="35">
        <v>0</v>
      </c>
      <c r="Z749" s="35">
        <v>6865</v>
      </c>
      <c r="AA749" s="35"/>
      <c r="AB749" s="35"/>
    </row>
    <row r="750" spans="1:28" ht="9.75" customHeight="1" x14ac:dyDescent="0.25">
      <c r="G750" s="32"/>
      <c r="H750" s="32"/>
      <c r="I750" s="32"/>
      <c r="J750" s="32"/>
      <c r="L750" s="40"/>
    </row>
    <row r="751" spans="1:28" x14ac:dyDescent="0.25">
      <c r="D751" s="39" t="s">
        <v>399</v>
      </c>
      <c r="E751" s="39"/>
      <c r="F751" s="39" t="s">
        <v>240</v>
      </c>
      <c r="G751" s="39"/>
      <c r="H751" s="39"/>
      <c r="I751" s="39"/>
      <c r="J751" s="39"/>
      <c r="K751" s="39"/>
      <c r="L751" s="39"/>
      <c r="M751" s="39"/>
      <c r="N751" s="39"/>
    </row>
    <row r="752" spans="1:28" x14ac:dyDescent="0.25">
      <c r="E752" s="39" t="s">
        <v>397</v>
      </c>
      <c r="F752" s="39"/>
      <c r="H752" s="39" t="s">
        <v>401</v>
      </c>
      <c r="J752" s="39" t="s">
        <v>242</v>
      </c>
      <c r="K752" s="39"/>
      <c r="L752" s="39"/>
      <c r="M752" s="39"/>
      <c r="N752" s="39"/>
      <c r="O752" s="39"/>
      <c r="P752" s="39"/>
    </row>
    <row r="753" spans="1:28" ht="10.5" customHeight="1" x14ac:dyDescent="0.25">
      <c r="A753" s="30">
        <v>5</v>
      </c>
      <c r="C753" s="31">
        <v>265075</v>
      </c>
      <c r="D753" s="31"/>
      <c r="E753" s="31"/>
      <c r="F753" s="31"/>
      <c r="G753" s="32" t="s">
        <v>243</v>
      </c>
      <c r="H753" s="32"/>
      <c r="I753" s="32"/>
      <c r="J753" s="32"/>
      <c r="K753" s="33">
        <v>265075</v>
      </c>
      <c r="L753" s="40" t="s">
        <v>173</v>
      </c>
      <c r="M753" s="35">
        <v>493</v>
      </c>
      <c r="N753" s="35">
        <v>89.34</v>
      </c>
      <c r="O753" s="36">
        <v>0</v>
      </c>
      <c r="P753" s="35">
        <v>0</v>
      </c>
      <c r="Q753" s="35">
        <v>0</v>
      </c>
      <c r="R753" s="35">
        <v>0</v>
      </c>
      <c r="S753" s="35">
        <v>0</v>
      </c>
      <c r="T753" s="35">
        <v>0</v>
      </c>
      <c r="U753" s="36">
        <v>0</v>
      </c>
      <c r="V753" s="35">
        <v>0</v>
      </c>
      <c r="W753" s="35">
        <v>0</v>
      </c>
      <c r="X753" s="35">
        <v>0</v>
      </c>
      <c r="Y753" s="35">
        <v>0</v>
      </c>
      <c r="Z753" s="35">
        <v>403.66</v>
      </c>
      <c r="AA753" s="35"/>
      <c r="AB753" s="35"/>
    </row>
    <row r="754" spans="1:28" ht="6" customHeight="1" x14ac:dyDescent="0.25">
      <c r="G754" s="32"/>
      <c r="H754" s="32"/>
      <c r="I754" s="32"/>
      <c r="J754" s="32"/>
      <c r="L754" s="40"/>
    </row>
    <row r="755" spans="1:28" ht="8.25" customHeight="1" x14ac:dyDescent="0.25">
      <c r="G755" s="32"/>
      <c r="H755" s="32"/>
      <c r="I755" s="32"/>
      <c r="J755" s="32"/>
      <c r="L755" s="40"/>
    </row>
    <row r="756" spans="1:28" ht="10.5" customHeight="1" x14ac:dyDescent="0.25">
      <c r="A756" s="30">
        <v>5</v>
      </c>
      <c r="C756" s="31">
        <v>301206</v>
      </c>
      <c r="D756" s="31"/>
      <c r="E756" s="31"/>
      <c r="F756" s="31"/>
      <c r="G756" s="32" t="s">
        <v>244</v>
      </c>
      <c r="H756" s="32"/>
      <c r="I756" s="32"/>
      <c r="J756" s="32"/>
      <c r="K756" s="33">
        <v>301206</v>
      </c>
      <c r="L756" s="40" t="s">
        <v>173</v>
      </c>
      <c r="M756" s="35">
        <v>572</v>
      </c>
      <c r="N756" s="35">
        <v>0</v>
      </c>
      <c r="O756" s="36">
        <v>0</v>
      </c>
      <c r="P756" s="35">
        <v>0</v>
      </c>
      <c r="Q756" s="35">
        <v>0</v>
      </c>
      <c r="R756" s="35">
        <v>0</v>
      </c>
      <c r="S756" s="35">
        <v>0</v>
      </c>
      <c r="T756" s="35">
        <v>0</v>
      </c>
      <c r="U756" s="36">
        <v>0</v>
      </c>
      <c r="V756" s="35">
        <v>131.08000000000001</v>
      </c>
      <c r="W756" s="35">
        <v>0</v>
      </c>
      <c r="X756" s="35">
        <v>0</v>
      </c>
      <c r="Y756" s="35">
        <v>0</v>
      </c>
      <c r="Z756" s="35">
        <v>440.92</v>
      </c>
      <c r="AA756" s="35"/>
      <c r="AB756" s="35"/>
    </row>
    <row r="757" spans="1:28" ht="6" customHeight="1" x14ac:dyDescent="0.25">
      <c r="G757" s="32"/>
      <c r="H757" s="32"/>
      <c r="I757" s="32"/>
      <c r="J757" s="32"/>
      <c r="L757" s="40"/>
    </row>
    <row r="758" spans="1:28" ht="8.25" customHeight="1" x14ac:dyDescent="0.25">
      <c r="G758" s="32"/>
      <c r="H758" s="32"/>
      <c r="I758" s="32"/>
      <c r="J758" s="32"/>
      <c r="L758" s="40"/>
    </row>
    <row r="759" spans="1:28" ht="10.5" customHeight="1" x14ac:dyDescent="0.25">
      <c r="A759" s="30">
        <v>5</v>
      </c>
      <c r="C759" s="31">
        <v>301209</v>
      </c>
      <c r="D759" s="31"/>
      <c r="E759" s="31"/>
      <c r="F759" s="31"/>
      <c r="G759" s="32" t="s">
        <v>245</v>
      </c>
      <c r="H759" s="32"/>
      <c r="I759" s="32"/>
      <c r="J759" s="32"/>
      <c r="K759" s="33">
        <v>301209</v>
      </c>
      <c r="L759" s="40" t="s">
        <v>173</v>
      </c>
      <c r="M759" s="35">
        <v>571</v>
      </c>
      <c r="N759" s="35">
        <v>0</v>
      </c>
      <c r="O759" s="36">
        <v>0</v>
      </c>
      <c r="P759" s="35">
        <v>0</v>
      </c>
      <c r="Q759" s="35">
        <v>0</v>
      </c>
      <c r="R759" s="35">
        <v>0</v>
      </c>
      <c r="S759" s="35">
        <v>0</v>
      </c>
      <c r="T759" s="35">
        <v>0</v>
      </c>
      <c r="U759" s="36">
        <v>0</v>
      </c>
      <c r="V759" s="35">
        <v>212.57</v>
      </c>
      <c r="W759" s="35">
        <v>0</v>
      </c>
      <c r="X759" s="35">
        <v>0</v>
      </c>
      <c r="Y759" s="35">
        <v>0</v>
      </c>
      <c r="Z759" s="35">
        <v>358.43</v>
      </c>
      <c r="AA759" s="35"/>
      <c r="AB759" s="35"/>
    </row>
    <row r="760" spans="1:28" ht="6" customHeight="1" x14ac:dyDescent="0.25">
      <c r="G760" s="32"/>
      <c r="H760" s="32"/>
      <c r="I760" s="32"/>
      <c r="J760" s="32"/>
      <c r="L760" s="40"/>
    </row>
    <row r="761" spans="1:28" ht="8.25" customHeight="1" x14ac:dyDescent="0.25">
      <c r="G761" s="32"/>
      <c r="H761" s="32"/>
      <c r="I761" s="32"/>
      <c r="J761" s="32"/>
      <c r="L761" s="40"/>
    </row>
    <row r="762" spans="1:28" ht="10.5" customHeight="1" x14ac:dyDescent="0.25">
      <c r="A762" s="30">
        <v>5</v>
      </c>
      <c r="C762" s="31">
        <v>301210</v>
      </c>
      <c r="D762" s="31"/>
      <c r="E762" s="31"/>
      <c r="F762" s="31"/>
      <c r="G762" s="32" t="s">
        <v>246</v>
      </c>
      <c r="H762" s="32"/>
      <c r="I762" s="32"/>
      <c r="J762" s="32"/>
      <c r="K762" s="33">
        <v>301210</v>
      </c>
      <c r="L762" s="40" t="s">
        <v>173</v>
      </c>
      <c r="M762" s="35">
        <v>571</v>
      </c>
      <c r="N762" s="35">
        <v>0</v>
      </c>
      <c r="O762" s="36">
        <v>0</v>
      </c>
      <c r="P762" s="35">
        <v>0</v>
      </c>
      <c r="Q762" s="35">
        <v>0</v>
      </c>
      <c r="R762" s="35">
        <v>0</v>
      </c>
      <c r="S762" s="35">
        <v>0</v>
      </c>
      <c r="T762" s="35">
        <v>0</v>
      </c>
      <c r="U762" s="36">
        <v>0</v>
      </c>
      <c r="V762" s="35">
        <v>0</v>
      </c>
      <c r="W762" s="35">
        <v>212.85</v>
      </c>
      <c r="X762" s="35">
        <v>9.84</v>
      </c>
      <c r="Y762" s="35">
        <v>0</v>
      </c>
      <c r="Z762" s="35">
        <v>348.31</v>
      </c>
      <c r="AA762" s="35"/>
      <c r="AB762" s="35"/>
    </row>
    <row r="763" spans="1:28" ht="6" customHeight="1" x14ac:dyDescent="0.25">
      <c r="G763" s="32"/>
      <c r="H763" s="32"/>
      <c r="I763" s="32"/>
      <c r="J763" s="32"/>
      <c r="L763" s="40"/>
    </row>
    <row r="764" spans="1:28" ht="8.25" customHeight="1" x14ac:dyDescent="0.25">
      <c r="G764" s="32"/>
      <c r="H764" s="32"/>
      <c r="I764" s="32"/>
      <c r="J764" s="32"/>
      <c r="L764" s="40"/>
    </row>
    <row r="765" spans="1:28" x14ac:dyDescent="0.25">
      <c r="D765" s="39" t="s">
        <v>400</v>
      </c>
      <c r="E765" s="39"/>
      <c r="F765" s="39" t="s">
        <v>471</v>
      </c>
      <c r="G765" s="39"/>
      <c r="H765" s="39"/>
      <c r="I765" s="39"/>
      <c r="J765" s="39"/>
      <c r="K765" s="39"/>
      <c r="L765" s="39"/>
      <c r="M765" s="39"/>
      <c r="N765" s="39"/>
    </row>
    <row r="766" spans="1:28" x14ac:dyDescent="0.25">
      <c r="E766" s="39" t="s">
        <v>397</v>
      </c>
      <c r="F766" s="39"/>
      <c r="H766" s="39" t="s">
        <v>401</v>
      </c>
      <c r="J766" s="39" t="s">
        <v>472</v>
      </c>
      <c r="K766" s="39"/>
      <c r="L766" s="39"/>
      <c r="M766" s="39"/>
      <c r="N766" s="39"/>
      <c r="O766" s="39"/>
      <c r="P766" s="39"/>
    </row>
    <row r="767" spans="1:28" ht="10.5" customHeight="1" x14ac:dyDescent="0.25">
      <c r="A767" s="30">
        <v>5</v>
      </c>
      <c r="C767" s="31">
        <v>294250</v>
      </c>
      <c r="D767" s="31"/>
      <c r="E767" s="31"/>
      <c r="F767" s="31"/>
      <c r="G767" s="32" t="s">
        <v>251</v>
      </c>
      <c r="H767" s="32"/>
      <c r="I767" s="32"/>
      <c r="J767" s="32"/>
      <c r="K767" s="33">
        <v>294250</v>
      </c>
      <c r="L767" s="40" t="s">
        <v>173</v>
      </c>
      <c r="M767" s="35">
        <v>5635.62</v>
      </c>
      <c r="N767" s="35">
        <v>0</v>
      </c>
      <c r="O767" s="36">
        <v>0</v>
      </c>
      <c r="P767" s="35">
        <v>0</v>
      </c>
      <c r="Q767" s="35">
        <v>0</v>
      </c>
      <c r="R767" s="35">
        <v>0</v>
      </c>
      <c r="S767" s="35">
        <v>0</v>
      </c>
      <c r="T767" s="35">
        <v>0</v>
      </c>
      <c r="U767" s="36">
        <v>0</v>
      </c>
      <c r="V767" s="35">
        <v>0</v>
      </c>
      <c r="W767" s="35">
        <v>0</v>
      </c>
      <c r="X767" s="35">
        <v>0</v>
      </c>
      <c r="Y767" s="35">
        <v>0</v>
      </c>
      <c r="Z767" s="35">
        <v>5635.62</v>
      </c>
      <c r="AA767" s="35"/>
      <c r="AB767" s="35"/>
    </row>
    <row r="768" spans="1:28" ht="6" customHeight="1" x14ac:dyDescent="0.25">
      <c r="G768" s="32"/>
      <c r="H768" s="32"/>
      <c r="I768" s="32"/>
      <c r="J768" s="32"/>
      <c r="L768" s="40"/>
    </row>
    <row r="769" spans="1:28" ht="8.25" customHeight="1" x14ac:dyDescent="0.25">
      <c r="G769" s="32"/>
      <c r="H769" s="32"/>
      <c r="I769" s="32"/>
      <c r="J769" s="32"/>
      <c r="L769" s="40"/>
    </row>
    <row r="770" spans="1:28" x14ac:dyDescent="0.25">
      <c r="E770" s="39" t="s">
        <v>397</v>
      </c>
      <c r="F770" s="39"/>
      <c r="H770" s="39" t="s">
        <v>398</v>
      </c>
      <c r="J770" s="39" t="s">
        <v>473</v>
      </c>
      <c r="K770" s="39"/>
      <c r="L770" s="39"/>
      <c r="M770" s="39"/>
      <c r="N770" s="39"/>
      <c r="O770" s="39"/>
      <c r="P770" s="39"/>
    </row>
    <row r="771" spans="1:28" ht="10.5" customHeight="1" x14ac:dyDescent="0.25">
      <c r="A771" s="30">
        <v>5</v>
      </c>
      <c r="C771" s="31">
        <v>297188</v>
      </c>
      <c r="D771" s="31"/>
      <c r="E771" s="31"/>
      <c r="F771" s="31"/>
      <c r="G771" s="32" t="s">
        <v>474</v>
      </c>
      <c r="H771" s="32"/>
      <c r="I771" s="32"/>
      <c r="J771" s="32"/>
      <c r="K771" s="33">
        <v>297188</v>
      </c>
      <c r="L771" s="40" t="s">
        <v>173</v>
      </c>
      <c r="M771" s="35">
        <v>29</v>
      </c>
      <c r="N771" s="35">
        <v>0</v>
      </c>
      <c r="O771" s="36">
        <v>0</v>
      </c>
      <c r="P771" s="35">
        <v>0</v>
      </c>
      <c r="Q771" s="35">
        <v>0</v>
      </c>
      <c r="R771" s="35">
        <v>0</v>
      </c>
      <c r="S771" s="35">
        <v>0</v>
      </c>
      <c r="T771" s="35">
        <v>0</v>
      </c>
      <c r="U771" s="36">
        <v>0</v>
      </c>
      <c r="V771" s="35">
        <v>0</v>
      </c>
      <c r="W771" s="35">
        <v>0</v>
      </c>
      <c r="X771" s="35">
        <v>0</v>
      </c>
      <c r="Y771" s="35">
        <v>0</v>
      </c>
      <c r="Z771" s="35">
        <v>29</v>
      </c>
      <c r="AA771" s="35"/>
      <c r="AB771" s="35"/>
    </row>
    <row r="772" spans="1:28" ht="6" customHeight="1" x14ac:dyDescent="0.25">
      <c r="G772" s="32"/>
      <c r="H772" s="32"/>
      <c r="I772" s="32"/>
      <c r="J772" s="32"/>
      <c r="L772" s="40"/>
    </row>
    <row r="773" spans="1:28" ht="8.25" customHeight="1" x14ac:dyDescent="0.25">
      <c r="G773" s="32"/>
      <c r="H773" s="32"/>
      <c r="I773" s="32"/>
      <c r="J773" s="32"/>
      <c r="L773" s="40"/>
    </row>
    <row r="774" spans="1:28" ht="8.25" customHeight="1" x14ac:dyDescent="0.25">
      <c r="G774" s="32"/>
      <c r="H774" s="32"/>
      <c r="I774" s="32"/>
      <c r="J774" s="32"/>
    </row>
    <row r="775" spans="1:28" x14ac:dyDescent="0.25">
      <c r="D775" s="39" t="s">
        <v>419</v>
      </c>
      <c r="E775" s="39"/>
      <c r="F775" s="39" t="s">
        <v>475</v>
      </c>
      <c r="G775" s="39"/>
      <c r="H775" s="39"/>
      <c r="I775" s="39"/>
      <c r="J775" s="39"/>
      <c r="K775" s="39"/>
      <c r="L775" s="39"/>
      <c r="M775" s="39"/>
      <c r="N775" s="39"/>
    </row>
    <row r="776" spans="1:28" x14ac:dyDescent="0.25">
      <c r="E776" s="39" t="s">
        <v>397</v>
      </c>
      <c r="F776" s="39"/>
      <c r="H776" s="39" t="s">
        <v>401</v>
      </c>
      <c r="J776" s="39" t="s">
        <v>476</v>
      </c>
      <c r="K776" s="39"/>
      <c r="L776" s="39"/>
      <c r="M776" s="39"/>
      <c r="N776" s="39"/>
      <c r="O776" s="39"/>
      <c r="P776" s="39"/>
    </row>
    <row r="777" spans="1:28" ht="10.5" customHeight="1" x14ac:dyDescent="0.25">
      <c r="A777" s="30">
        <v>5</v>
      </c>
      <c r="C777" s="31">
        <v>316456</v>
      </c>
      <c r="D777" s="31"/>
      <c r="E777" s="31"/>
      <c r="F777" s="31"/>
      <c r="G777" s="32" t="s">
        <v>420</v>
      </c>
      <c r="H777" s="32"/>
      <c r="I777" s="32"/>
      <c r="J777" s="32"/>
      <c r="K777" s="33">
        <v>316456</v>
      </c>
      <c r="L777" s="40" t="s">
        <v>173</v>
      </c>
      <c r="M777" s="35">
        <v>155</v>
      </c>
      <c r="N777" s="35">
        <v>0</v>
      </c>
      <c r="O777" s="36">
        <v>0</v>
      </c>
      <c r="P777" s="35">
        <v>0</v>
      </c>
      <c r="Q777" s="35">
        <v>0</v>
      </c>
      <c r="R777" s="35">
        <v>0</v>
      </c>
      <c r="S777" s="35">
        <v>0</v>
      </c>
      <c r="T777" s="35">
        <v>0</v>
      </c>
      <c r="U777" s="36">
        <v>0</v>
      </c>
      <c r="V777" s="35">
        <v>0</v>
      </c>
      <c r="W777" s="35">
        <v>49.63</v>
      </c>
      <c r="X777" s="35">
        <v>0</v>
      </c>
      <c r="Y777" s="35">
        <v>0</v>
      </c>
      <c r="Z777" s="35">
        <v>105.37</v>
      </c>
      <c r="AA777" s="35"/>
      <c r="AB777" s="35"/>
    </row>
    <row r="778" spans="1:28" ht="6" customHeight="1" x14ac:dyDescent="0.25">
      <c r="G778" s="32"/>
      <c r="H778" s="32"/>
      <c r="I778" s="32"/>
      <c r="J778" s="32"/>
      <c r="L778" s="40"/>
    </row>
    <row r="779" spans="1:28" ht="8.25" customHeight="1" x14ac:dyDescent="0.25">
      <c r="G779" s="32"/>
      <c r="H779" s="32"/>
      <c r="I779" s="32"/>
      <c r="J779" s="32"/>
      <c r="L779" s="40"/>
    </row>
    <row r="780" spans="1:28" x14ac:dyDescent="0.25">
      <c r="B780" s="39" t="s">
        <v>421</v>
      </c>
      <c r="C780" s="39"/>
      <c r="E780" s="39" t="s">
        <v>407</v>
      </c>
      <c r="F780" s="39"/>
      <c r="G780" s="39"/>
      <c r="H780" s="39"/>
      <c r="I780" s="39"/>
      <c r="J780" s="39"/>
      <c r="K780" s="39"/>
      <c r="L780" s="39"/>
      <c r="M780" s="39"/>
      <c r="N780" s="39"/>
    </row>
    <row r="781" spans="1:28" x14ac:dyDescent="0.25">
      <c r="D781" s="39" t="s">
        <v>401</v>
      </c>
      <c r="E781" s="39"/>
      <c r="F781" s="39" t="s">
        <v>255</v>
      </c>
      <c r="G781" s="39"/>
      <c r="H781" s="39"/>
      <c r="I781" s="39"/>
      <c r="J781" s="39"/>
      <c r="K781" s="39"/>
      <c r="L781" s="39"/>
      <c r="M781" s="39"/>
      <c r="N781" s="39"/>
    </row>
    <row r="782" spans="1:28" x14ac:dyDescent="0.25">
      <c r="E782" s="39" t="s">
        <v>397</v>
      </c>
      <c r="F782" s="39"/>
      <c r="H782" s="39" t="s">
        <v>401</v>
      </c>
      <c r="J782" s="39" t="s">
        <v>255</v>
      </c>
      <c r="K782" s="39"/>
      <c r="L782" s="39"/>
      <c r="M782" s="39"/>
      <c r="N782" s="39"/>
      <c r="O782" s="39"/>
      <c r="P782" s="39"/>
    </row>
    <row r="783" spans="1:28" ht="10.5" customHeight="1" x14ac:dyDescent="0.25">
      <c r="A783" s="30">
        <v>5</v>
      </c>
      <c r="C783" s="31">
        <v>279052</v>
      </c>
      <c r="D783" s="31"/>
      <c r="E783" s="31"/>
      <c r="F783" s="31"/>
      <c r="G783" s="32" t="s">
        <v>256</v>
      </c>
      <c r="H783" s="32"/>
      <c r="I783" s="32"/>
      <c r="J783" s="32"/>
      <c r="K783" s="33">
        <v>279052</v>
      </c>
      <c r="L783" s="40" t="s">
        <v>173</v>
      </c>
      <c r="M783" s="35">
        <v>121238.33</v>
      </c>
      <c r="N783" s="35">
        <v>2802.85</v>
      </c>
      <c r="O783" s="36">
        <v>0</v>
      </c>
      <c r="P783" s="35">
        <v>0</v>
      </c>
      <c r="Q783" s="35">
        <v>0</v>
      </c>
      <c r="R783" s="35">
        <v>6068.06</v>
      </c>
      <c r="S783" s="35">
        <v>0</v>
      </c>
      <c r="T783" s="35">
        <v>0</v>
      </c>
      <c r="U783" s="36">
        <v>4849.53</v>
      </c>
      <c r="V783" s="35">
        <v>0</v>
      </c>
      <c r="W783" s="35">
        <v>0</v>
      </c>
      <c r="X783" s="35">
        <v>0</v>
      </c>
      <c r="Y783" s="35">
        <v>0</v>
      </c>
      <c r="Z783" s="35">
        <v>107517.89</v>
      </c>
      <c r="AA783" s="35"/>
      <c r="AB783" s="35"/>
    </row>
    <row r="784" spans="1:28" ht="9.75" customHeight="1" x14ac:dyDescent="0.25">
      <c r="G784" s="32"/>
      <c r="H784" s="32"/>
      <c r="I784" s="32"/>
      <c r="J784" s="32"/>
      <c r="L784" s="40"/>
    </row>
    <row r="785" spans="1:28" ht="10.5" customHeight="1" x14ac:dyDescent="0.25">
      <c r="A785" s="30">
        <v>5</v>
      </c>
      <c r="C785" s="31">
        <v>279063</v>
      </c>
      <c r="D785" s="31"/>
      <c r="E785" s="31"/>
      <c r="F785" s="31"/>
      <c r="G785" s="32" t="s">
        <v>257</v>
      </c>
      <c r="H785" s="32"/>
      <c r="I785" s="32"/>
      <c r="J785" s="32"/>
      <c r="K785" s="33">
        <v>279063</v>
      </c>
      <c r="L785" s="40" t="s">
        <v>173</v>
      </c>
      <c r="M785" s="35">
        <v>10528.86</v>
      </c>
      <c r="N785" s="35">
        <v>4434.8900000000003</v>
      </c>
      <c r="O785" s="36">
        <v>0</v>
      </c>
      <c r="P785" s="35">
        <v>0</v>
      </c>
      <c r="Q785" s="35">
        <v>0</v>
      </c>
      <c r="R785" s="35">
        <v>0</v>
      </c>
      <c r="S785" s="35">
        <v>0</v>
      </c>
      <c r="T785" s="35">
        <v>0</v>
      </c>
      <c r="U785" s="36">
        <v>845.14</v>
      </c>
      <c r="V785" s="35">
        <v>0</v>
      </c>
      <c r="W785" s="35">
        <v>0</v>
      </c>
      <c r="X785" s="35">
        <v>0</v>
      </c>
      <c r="Y785" s="35">
        <v>0</v>
      </c>
      <c r="Z785" s="35">
        <v>5248.83</v>
      </c>
      <c r="AA785" s="35"/>
      <c r="AB785" s="35"/>
    </row>
    <row r="786" spans="1:28" ht="9.75" customHeight="1" x14ac:dyDescent="0.25">
      <c r="G786" s="32"/>
      <c r="H786" s="32"/>
      <c r="I786" s="32"/>
      <c r="J786" s="32"/>
      <c r="L786" s="40"/>
    </row>
    <row r="787" spans="1:28" ht="10.5" customHeight="1" x14ac:dyDescent="0.25">
      <c r="A787" s="30">
        <v>5</v>
      </c>
      <c r="C787" s="31">
        <v>279066</v>
      </c>
      <c r="D787" s="31"/>
      <c r="E787" s="31"/>
      <c r="F787" s="31"/>
      <c r="G787" s="32" t="s">
        <v>258</v>
      </c>
      <c r="H787" s="32"/>
      <c r="I787" s="32"/>
      <c r="J787" s="32"/>
      <c r="K787" s="33">
        <v>279066</v>
      </c>
      <c r="L787" s="40" t="s">
        <v>173</v>
      </c>
      <c r="M787" s="35">
        <v>8897.26</v>
      </c>
      <c r="N787" s="35">
        <v>0</v>
      </c>
      <c r="O787" s="36">
        <v>440.61</v>
      </c>
      <c r="P787" s="35">
        <v>587.95000000000005</v>
      </c>
      <c r="Q787" s="35">
        <v>0</v>
      </c>
      <c r="R787" s="35">
        <v>0</v>
      </c>
      <c r="S787" s="35">
        <v>0</v>
      </c>
      <c r="T787" s="35">
        <v>0</v>
      </c>
      <c r="U787" s="36">
        <v>0</v>
      </c>
      <c r="V787" s="35">
        <v>0</v>
      </c>
      <c r="W787" s="35">
        <v>0</v>
      </c>
      <c r="X787" s="35">
        <v>0</v>
      </c>
      <c r="Y787" s="35">
        <v>0</v>
      </c>
      <c r="Z787" s="35">
        <v>7868.7</v>
      </c>
      <c r="AA787" s="35"/>
      <c r="AB787" s="35"/>
    </row>
    <row r="788" spans="1:28" ht="9.75" customHeight="1" x14ac:dyDescent="0.25">
      <c r="G788" s="32"/>
      <c r="H788" s="32"/>
      <c r="I788" s="32"/>
      <c r="J788" s="32"/>
      <c r="L788" s="40"/>
    </row>
    <row r="789" spans="1:28" ht="10.5" customHeight="1" x14ac:dyDescent="0.25">
      <c r="A789" s="30">
        <v>5</v>
      </c>
      <c r="C789" s="31">
        <v>287625</v>
      </c>
      <c r="D789" s="31"/>
      <c r="E789" s="31"/>
      <c r="F789" s="31"/>
      <c r="G789" s="32" t="s">
        <v>259</v>
      </c>
      <c r="H789" s="32"/>
      <c r="I789" s="32"/>
      <c r="J789" s="32"/>
      <c r="K789" s="33">
        <v>287625</v>
      </c>
      <c r="L789" s="40" t="s">
        <v>173</v>
      </c>
      <c r="M789" s="35">
        <v>11696.55</v>
      </c>
      <c r="N789" s="35">
        <v>4660.03</v>
      </c>
      <c r="O789" s="36">
        <v>0</v>
      </c>
      <c r="P789" s="35">
        <v>462.85</v>
      </c>
      <c r="Q789" s="35">
        <v>0</v>
      </c>
      <c r="R789" s="35">
        <v>1741.25</v>
      </c>
      <c r="S789" s="35">
        <v>0</v>
      </c>
      <c r="T789" s="35">
        <v>0</v>
      </c>
      <c r="U789" s="36">
        <v>0</v>
      </c>
      <c r="V789" s="35">
        <v>0</v>
      </c>
      <c r="W789" s="35">
        <v>0</v>
      </c>
      <c r="X789" s="35">
        <v>0</v>
      </c>
      <c r="Y789" s="35">
        <v>0</v>
      </c>
      <c r="Z789" s="35">
        <v>4832.42</v>
      </c>
      <c r="AA789" s="35"/>
      <c r="AB789" s="35"/>
    </row>
    <row r="790" spans="1:28" ht="6" customHeight="1" x14ac:dyDescent="0.25">
      <c r="G790" s="32"/>
      <c r="H790" s="32"/>
      <c r="I790" s="32"/>
      <c r="J790" s="32"/>
      <c r="L790" s="40"/>
    </row>
    <row r="791" spans="1:28" ht="8.25" customHeight="1" x14ac:dyDescent="0.25">
      <c r="G791" s="32"/>
      <c r="H791" s="32"/>
      <c r="I791" s="32"/>
      <c r="J791" s="32"/>
      <c r="L791" s="40"/>
    </row>
    <row r="792" spans="1:28" ht="8.25" customHeight="1" x14ac:dyDescent="0.25">
      <c r="G792" s="32"/>
      <c r="H792" s="32"/>
      <c r="I792" s="32"/>
      <c r="J792" s="32"/>
    </row>
    <row r="793" spans="1:28" x14ac:dyDescent="0.25">
      <c r="A793" s="41" t="s">
        <v>422</v>
      </c>
      <c r="D793" s="39" t="s">
        <v>373</v>
      </c>
      <c r="E793" s="39"/>
      <c r="F793" s="39"/>
      <c r="G793" s="39"/>
      <c r="H793" s="39"/>
      <c r="I793" s="39"/>
      <c r="J793" s="39"/>
      <c r="K793" s="39"/>
      <c r="L793" s="39"/>
      <c r="M793" s="39"/>
      <c r="N793" s="39"/>
    </row>
    <row r="794" spans="1:28" x14ac:dyDescent="0.25">
      <c r="B794" s="39" t="s">
        <v>414</v>
      </c>
      <c r="C794" s="39"/>
      <c r="E794" s="39" t="s">
        <v>415</v>
      </c>
      <c r="F794" s="39"/>
      <c r="G794" s="39"/>
      <c r="H794" s="39"/>
      <c r="I794" s="39"/>
      <c r="J794" s="39"/>
      <c r="K794" s="39"/>
      <c r="L794" s="39"/>
      <c r="M794" s="39"/>
      <c r="N794" s="39"/>
    </row>
    <row r="795" spans="1:28" x14ac:dyDescent="0.25">
      <c r="D795" s="39" t="s">
        <v>401</v>
      </c>
      <c r="E795" s="39"/>
      <c r="F795" s="39" t="s">
        <v>375</v>
      </c>
      <c r="G795" s="39"/>
      <c r="H795" s="39"/>
      <c r="I795" s="39"/>
      <c r="J795" s="39"/>
      <c r="K795" s="39"/>
      <c r="L795" s="39"/>
      <c r="M795" s="39"/>
      <c r="N795" s="39"/>
    </row>
    <row r="796" spans="1:28" x14ac:dyDescent="0.25">
      <c r="E796" s="39" t="s">
        <v>397</v>
      </c>
      <c r="F796" s="39"/>
      <c r="H796" s="39" t="s">
        <v>401</v>
      </c>
      <c r="J796" s="39" t="s">
        <v>477</v>
      </c>
      <c r="K796" s="39"/>
      <c r="L796" s="39"/>
      <c r="M796" s="39"/>
      <c r="N796" s="39"/>
      <c r="O796" s="39"/>
      <c r="P796" s="39"/>
    </row>
    <row r="797" spans="1:28" ht="10.5" customHeight="1" x14ac:dyDescent="0.25">
      <c r="A797" s="30">
        <v>5</v>
      </c>
      <c r="C797" s="31">
        <v>262078</v>
      </c>
      <c r="D797" s="31"/>
      <c r="E797" s="31"/>
      <c r="F797" s="31"/>
      <c r="G797" s="32" t="s">
        <v>265</v>
      </c>
      <c r="H797" s="32"/>
      <c r="I797" s="32"/>
      <c r="J797" s="32"/>
      <c r="K797" s="33">
        <v>262078</v>
      </c>
      <c r="L797" s="40" t="s">
        <v>173</v>
      </c>
      <c r="M797" s="35">
        <v>241.76</v>
      </c>
      <c r="N797" s="35">
        <v>0</v>
      </c>
      <c r="O797" s="36">
        <v>0</v>
      </c>
      <c r="P797" s="35">
        <v>0</v>
      </c>
      <c r="Q797" s="35">
        <v>0</v>
      </c>
      <c r="R797" s="35">
        <v>0</v>
      </c>
      <c r="S797" s="35">
        <v>151.44999999999999</v>
      </c>
      <c r="T797" s="35">
        <v>0</v>
      </c>
      <c r="U797" s="36">
        <v>48.79</v>
      </c>
      <c r="V797" s="35">
        <v>0</v>
      </c>
      <c r="W797" s="35">
        <v>0</v>
      </c>
      <c r="X797" s="35">
        <v>0</v>
      </c>
      <c r="Y797" s="35">
        <v>0</v>
      </c>
      <c r="Z797" s="35">
        <v>41.52</v>
      </c>
      <c r="AA797" s="35"/>
      <c r="AB797" s="35"/>
    </row>
    <row r="798" spans="1:28" ht="6" customHeight="1" x14ac:dyDescent="0.25">
      <c r="G798" s="32"/>
      <c r="H798" s="32"/>
      <c r="I798" s="32"/>
      <c r="J798" s="32"/>
      <c r="L798" s="40"/>
    </row>
    <row r="799" spans="1:28" ht="8.25" customHeight="1" x14ac:dyDescent="0.25">
      <c r="G799" s="32"/>
      <c r="H799" s="32"/>
      <c r="I799" s="32"/>
      <c r="J799" s="32"/>
      <c r="L799" s="40"/>
    </row>
    <row r="800" spans="1:28" ht="10.5" customHeight="1" x14ac:dyDescent="0.25">
      <c r="A800" s="30">
        <v>5</v>
      </c>
      <c r="C800" s="31">
        <v>262081</v>
      </c>
      <c r="D800" s="31"/>
      <c r="E800" s="31"/>
      <c r="F800" s="31"/>
      <c r="G800" s="32" t="s">
        <v>266</v>
      </c>
      <c r="H800" s="32"/>
      <c r="I800" s="32"/>
      <c r="J800" s="32"/>
      <c r="K800" s="33">
        <v>262081</v>
      </c>
      <c r="L800" s="40" t="s">
        <v>173</v>
      </c>
      <c r="M800" s="35">
        <v>243.46</v>
      </c>
      <c r="N800" s="35">
        <v>0</v>
      </c>
      <c r="O800" s="36">
        <v>0</v>
      </c>
      <c r="P800" s="35">
        <v>0</v>
      </c>
      <c r="Q800" s="35">
        <v>0</v>
      </c>
      <c r="R800" s="35">
        <v>0</v>
      </c>
      <c r="S800" s="35">
        <v>19.39</v>
      </c>
      <c r="T800" s="35">
        <v>61.68</v>
      </c>
      <c r="U800" s="36">
        <v>141.88</v>
      </c>
      <c r="V800" s="35">
        <v>0</v>
      </c>
      <c r="W800" s="35">
        <v>0</v>
      </c>
      <c r="X800" s="35">
        <v>0</v>
      </c>
      <c r="Y800" s="35">
        <v>0</v>
      </c>
      <c r="Z800" s="35">
        <v>20.51</v>
      </c>
      <c r="AA800" s="35"/>
      <c r="AB800" s="35"/>
    </row>
    <row r="801" spans="1:28" ht="6" customHeight="1" x14ac:dyDescent="0.25">
      <c r="G801" s="32"/>
      <c r="H801" s="32"/>
      <c r="I801" s="32"/>
      <c r="J801" s="32"/>
      <c r="L801" s="40"/>
    </row>
    <row r="802" spans="1:28" ht="8.25" customHeight="1" x14ac:dyDescent="0.25">
      <c r="G802" s="32"/>
      <c r="H802" s="32"/>
      <c r="I802" s="32"/>
      <c r="J802" s="32"/>
      <c r="L802" s="40"/>
    </row>
    <row r="803" spans="1:28" ht="10.5" customHeight="1" x14ac:dyDescent="0.25">
      <c r="A803" s="30">
        <v>5</v>
      </c>
      <c r="C803" s="31">
        <v>262083</v>
      </c>
      <c r="D803" s="31"/>
      <c r="E803" s="31"/>
      <c r="F803" s="31"/>
      <c r="G803" s="32" t="s">
        <v>267</v>
      </c>
      <c r="H803" s="32"/>
      <c r="I803" s="32"/>
      <c r="J803" s="32"/>
      <c r="K803" s="33">
        <v>262083</v>
      </c>
      <c r="L803" s="40" t="s">
        <v>173</v>
      </c>
      <c r="M803" s="35">
        <v>280.86</v>
      </c>
      <c r="N803" s="35">
        <v>0</v>
      </c>
      <c r="O803" s="36">
        <v>0</v>
      </c>
      <c r="P803" s="35">
        <v>0</v>
      </c>
      <c r="Q803" s="35">
        <v>0</v>
      </c>
      <c r="R803" s="35">
        <v>0</v>
      </c>
      <c r="S803" s="35">
        <v>98.12</v>
      </c>
      <c r="T803" s="35">
        <v>26.15</v>
      </c>
      <c r="U803" s="36">
        <v>77.040000000000006</v>
      </c>
      <c r="V803" s="35">
        <v>0</v>
      </c>
      <c r="W803" s="35">
        <v>0</v>
      </c>
      <c r="X803" s="35">
        <v>0</v>
      </c>
      <c r="Y803" s="35">
        <v>0</v>
      </c>
      <c r="Z803" s="35">
        <v>79.55</v>
      </c>
      <c r="AA803" s="35"/>
      <c r="AB803" s="35"/>
    </row>
    <row r="804" spans="1:28" ht="6" customHeight="1" x14ac:dyDescent="0.25">
      <c r="G804" s="32"/>
      <c r="H804" s="32"/>
      <c r="I804" s="32"/>
      <c r="J804" s="32"/>
      <c r="L804" s="40"/>
    </row>
    <row r="805" spans="1:28" ht="8.25" customHeight="1" x14ac:dyDescent="0.25">
      <c r="G805" s="32"/>
      <c r="H805" s="32"/>
      <c r="I805" s="32"/>
      <c r="J805" s="32"/>
      <c r="L805" s="40"/>
    </row>
    <row r="806" spans="1:28" ht="10.5" customHeight="1" x14ac:dyDescent="0.25">
      <c r="A806" s="30">
        <v>5</v>
      </c>
      <c r="C806" s="31">
        <v>279716</v>
      </c>
      <c r="D806" s="31"/>
      <c r="E806" s="31"/>
      <c r="F806" s="31"/>
      <c r="G806" s="32" t="s">
        <v>268</v>
      </c>
      <c r="H806" s="32"/>
      <c r="I806" s="32"/>
      <c r="J806" s="32"/>
      <c r="K806" s="33">
        <v>279716</v>
      </c>
      <c r="L806" s="40" t="s">
        <v>173</v>
      </c>
      <c r="M806" s="35">
        <v>282.44</v>
      </c>
      <c r="N806" s="35">
        <v>0</v>
      </c>
      <c r="O806" s="36">
        <v>0</v>
      </c>
      <c r="P806" s="35">
        <v>0</v>
      </c>
      <c r="Q806" s="35">
        <v>0</v>
      </c>
      <c r="R806" s="35">
        <v>0</v>
      </c>
      <c r="S806" s="35">
        <v>80.16</v>
      </c>
      <c r="T806" s="35">
        <v>110.86</v>
      </c>
      <c r="U806" s="36">
        <v>72.25</v>
      </c>
      <c r="V806" s="35">
        <v>0</v>
      </c>
      <c r="W806" s="35">
        <v>0</v>
      </c>
      <c r="X806" s="35">
        <v>0</v>
      </c>
      <c r="Y806" s="35">
        <v>0</v>
      </c>
      <c r="Z806" s="35">
        <v>19.170000000000002</v>
      </c>
      <c r="AA806" s="35"/>
      <c r="AB806" s="35"/>
    </row>
    <row r="807" spans="1:28" ht="6" customHeight="1" x14ac:dyDescent="0.25">
      <c r="G807" s="32"/>
      <c r="H807" s="32"/>
      <c r="I807" s="32"/>
      <c r="J807" s="32"/>
      <c r="L807" s="40"/>
    </row>
    <row r="808" spans="1:28" ht="8.25" customHeight="1" x14ac:dyDescent="0.25">
      <c r="G808" s="32"/>
      <c r="H808" s="32"/>
      <c r="I808" s="32"/>
      <c r="J808" s="32"/>
      <c r="L808" s="40"/>
    </row>
    <row r="809" spans="1:28" ht="10.5" customHeight="1" x14ac:dyDescent="0.25">
      <c r="A809" s="30">
        <v>5</v>
      </c>
      <c r="C809" s="31">
        <v>296285</v>
      </c>
      <c r="D809" s="31"/>
      <c r="E809" s="31"/>
      <c r="F809" s="31"/>
      <c r="G809" s="32" t="s">
        <v>269</v>
      </c>
      <c r="H809" s="32"/>
      <c r="I809" s="32"/>
      <c r="J809" s="32"/>
      <c r="K809" s="33">
        <v>296285</v>
      </c>
      <c r="L809" s="40" t="s">
        <v>173</v>
      </c>
      <c r="M809" s="35">
        <v>267</v>
      </c>
      <c r="N809" s="35">
        <v>0</v>
      </c>
      <c r="O809" s="36">
        <v>0</v>
      </c>
      <c r="P809" s="35">
        <v>0</v>
      </c>
      <c r="Q809" s="35">
        <v>0</v>
      </c>
      <c r="R809" s="35">
        <v>0</v>
      </c>
      <c r="S809" s="35">
        <v>0</v>
      </c>
      <c r="T809" s="35">
        <v>0</v>
      </c>
      <c r="U809" s="36">
        <v>0</v>
      </c>
      <c r="V809" s="35">
        <v>0</v>
      </c>
      <c r="W809" s="35">
        <v>0</v>
      </c>
      <c r="X809" s="35">
        <v>0</v>
      </c>
      <c r="Y809" s="35">
        <v>0</v>
      </c>
      <c r="Z809" s="35">
        <v>267</v>
      </c>
      <c r="AA809" s="35"/>
      <c r="AB809" s="35"/>
    </row>
    <row r="810" spans="1:28" ht="6" customHeight="1" x14ac:dyDescent="0.25">
      <c r="G810" s="32"/>
      <c r="H810" s="32"/>
      <c r="I810" s="32"/>
      <c r="J810" s="32"/>
      <c r="L810" s="40"/>
    </row>
    <row r="811" spans="1:28" ht="8.25" customHeight="1" x14ac:dyDescent="0.25">
      <c r="G811" s="32"/>
      <c r="H811" s="32"/>
      <c r="I811" s="32"/>
      <c r="J811" s="32"/>
      <c r="L811" s="40"/>
    </row>
    <row r="812" spans="1:28" ht="10.5" customHeight="1" x14ac:dyDescent="0.25">
      <c r="A812" s="30">
        <v>5</v>
      </c>
      <c r="C812" s="31">
        <v>296345</v>
      </c>
      <c r="D812" s="31"/>
      <c r="E812" s="31"/>
      <c r="F812" s="31"/>
      <c r="G812" s="32" t="s">
        <v>270</v>
      </c>
      <c r="H812" s="32"/>
      <c r="I812" s="32"/>
      <c r="J812" s="32"/>
      <c r="K812" s="33">
        <v>296345</v>
      </c>
      <c r="L812" s="40" t="s">
        <v>173</v>
      </c>
      <c r="M812" s="35">
        <v>307.8</v>
      </c>
      <c r="N812" s="35">
        <v>0</v>
      </c>
      <c r="O812" s="36">
        <v>0</v>
      </c>
      <c r="P812" s="35">
        <v>0</v>
      </c>
      <c r="Q812" s="35">
        <v>0</v>
      </c>
      <c r="R812" s="35">
        <v>0</v>
      </c>
      <c r="S812" s="35">
        <v>170.14</v>
      </c>
      <c r="T812" s="35">
        <v>0</v>
      </c>
      <c r="U812" s="36">
        <v>91.66</v>
      </c>
      <c r="V812" s="35">
        <v>0</v>
      </c>
      <c r="W812" s="35">
        <v>0</v>
      </c>
      <c r="X812" s="35">
        <v>0</v>
      </c>
      <c r="Y812" s="35">
        <v>0</v>
      </c>
      <c r="Z812" s="35">
        <v>46</v>
      </c>
      <c r="AA812" s="35"/>
      <c r="AB812" s="35"/>
    </row>
    <row r="813" spans="1:28" ht="6" customHeight="1" x14ac:dyDescent="0.25">
      <c r="G813" s="32"/>
      <c r="H813" s="32"/>
      <c r="I813" s="32"/>
      <c r="J813" s="32"/>
      <c r="L813" s="40"/>
    </row>
    <row r="814" spans="1:28" ht="8.25" customHeight="1" x14ac:dyDescent="0.25">
      <c r="G814" s="32"/>
      <c r="H814" s="32"/>
      <c r="I814" s="32"/>
      <c r="J814" s="32"/>
      <c r="L814" s="40"/>
    </row>
    <row r="815" spans="1:28" ht="10.5" customHeight="1" x14ac:dyDescent="0.25">
      <c r="A815" s="30">
        <v>5</v>
      </c>
      <c r="C815" s="31">
        <v>296374</v>
      </c>
      <c r="D815" s="31"/>
      <c r="E815" s="31"/>
      <c r="F815" s="31"/>
      <c r="G815" s="32" t="s">
        <v>271</v>
      </c>
      <c r="H815" s="32"/>
      <c r="I815" s="32"/>
      <c r="J815" s="32"/>
      <c r="K815" s="33">
        <v>296374</v>
      </c>
      <c r="L815" s="40" t="s">
        <v>173</v>
      </c>
      <c r="M815" s="35">
        <v>211.1</v>
      </c>
      <c r="N815" s="35">
        <v>0</v>
      </c>
      <c r="O815" s="36">
        <v>0</v>
      </c>
      <c r="P815" s="35">
        <v>0</v>
      </c>
      <c r="Q815" s="35">
        <v>0</v>
      </c>
      <c r="R815" s="35">
        <v>0</v>
      </c>
      <c r="S815" s="35">
        <v>0</v>
      </c>
      <c r="T815" s="35">
        <v>0</v>
      </c>
      <c r="U815" s="36">
        <v>0</v>
      </c>
      <c r="V815" s="35">
        <v>0</v>
      </c>
      <c r="W815" s="35">
        <v>0</v>
      </c>
      <c r="X815" s="35">
        <v>0</v>
      </c>
      <c r="Y815" s="35">
        <v>0</v>
      </c>
      <c r="Z815" s="35">
        <v>211.1</v>
      </c>
      <c r="AA815" s="35"/>
      <c r="AB815" s="35"/>
    </row>
    <row r="816" spans="1:28" ht="6" customHeight="1" x14ac:dyDescent="0.25">
      <c r="G816" s="32"/>
      <c r="H816" s="32"/>
      <c r="I816" s="32"/>
      <c r="J816" s="32"/>
      <c r="L816" s="40"/>
    </row>
    <row r="817" spans="1:28" ht="8.25" customHeight="1" x14ac:dyDescent="0.25">
      <c r="G817" s="32"/>
      <c r="H817" s="32"/>
      <c r="I817" s="32"/>
      <c r="J817" s="32"/>
      <c r="L817" s="40"/>
    </row>
    <row r="818" spans="1:28" ht="8.25" customHeight="1" x14ac:dyDescent="0.25">
      <c r="G818" s="32"/>
      <c r="H818" s="32"/>
      <c r="I818" s="32"/>
      <c r="J818" s="32"/>
    </row>
    <row r="819" spans="1:28" ht="10.5" customHeight="1" x14ac:dyDescent="0.25">
      <c r="A819" s="30">
        <v>5</v>
      </c>
      <c r="C819" s="31">
        <v>296959</v>
      </c>
      <c r="D819" s="31"/>
      <c r="E819" s="31"/>
      <c r="F819" s="31"/>
      <c r="G819" s="32" t="s">
        <v>272</v>
      </c>
      <c r="H819" s="32"/>
      <c r="I819" s="32"/>
      <c r="J819" s="32"/>
      <c r="K819" s="33">
        <v>296959</v>
      </c>
      <c r="L819" s="40" t="s">
        <v>173</v>
      </c>
      <c r="M819" s="35">
        <v>283.58</v>
      </c>
      <c r="N819" s="35">
        <v>0</v>
      </c>
      <c r="O819" s="36">
        <v>0</v>
      </c>
      <c r="P819" s="35">
        <v>0</v>
      </c>
      <c r="Q819" s="35">
        <v>0</v>
      </c>
      <c r="R819" s="35">
        <v>0</v>
      </c>
      <c r="S819" s="35">
        <v>0</v>
      </c>
      <c r="T819" s="35">
        <v>0</v>
      </c>
      <c r="U819" s="36">
        <v>0</v>
      </c>
      <c r="V819" s="35">
        <v>26.29</v>
      </c>
      <c r="W819" s="35">
        <v>0</v>
      </c>
      <c r="X819" s="35">
        <v>43.58</v>
      </c>
      <c r="Y819" s="35">
        <v>0</v>
      </c>
      <c r="Z819" s="35">
        <v>213.71</v>
      </c>
      <c r="AA819" s="35"/>
      <c r="AB819" s="35"/>
    </row>
    <row r="820" spans="1:28" ht="6" customHeight="1" x14ac:dyDescent="0.25">
      <c r="G820" s="32"/>
      <c r="H820" s="32"/>
      <c r="I820" s="32"/>
      <c r="J820" s="32"/>
      <c r="L820" s="40"/>
    </row>
    <row r="821" spans="1:28" ht="8.25" customHeight="1" x14ac:dyDescent="0.25">
      <c r="G821" s="32"/>
      <c r="H821" s="32"/>
      <c r="I821" s="32"/>
      <c r="J821" s="32"/>
      <c r="L821" s="40"/>
    </row>
    <row r="822" spans="1:28" ht="10.5" customHeight="1" x14ac:dyDescent="0.25">
      <c r="A822" s="30">
        <v>5</v>
      </c>
      <c r="C822" s="31">
        <v>297120</v>
      </c>
      <c r="D822" s="31"/>
      <c r="E822" s="31"/>
      <c r="F822" s="31"/>
      <c r="G822" s="32" t="s">
        <v>273</v>
      </c>
      <c r="H822" s="32"/>
      <c r="I822" s="32"/>
      <c r="J822" s="32"/>
      <c r="K822" s="33">
        <v>297120</v>
      </c>
      <c r="L822" s="40" t="s">
        <v>173</v>
      </c>
      <c r="M822" s="35">
        <v>272.8</v>
      </c>
      <c r="N822" s="35">
        <v>0</v>
      </c>
      <c r="O822" s="36">
        <v>0</v>
      </c>
      <c r="P822" s="35">
        <v>0</v>
      </c>
      <c r="Q822" s="35">
        <v>0</v>
      </c>
      <c r="R822" s="35">
        <v>0</v>
      </c>
      <c r="S822" s="35">
        <v>0</v>
      </c>
      <c r="T822" s="35">
        <v>0</v>
      </c>
      <c r="U822" s="36">
        <v>0</v>
      </c>
      <c r="V822" s="35">
        <v>16.38</v>
      </c>
      <c r="W822" s="35">
        <v>0</v>
      </c>
      <c r="X822" s="35">
        <v>0</v>
      </c>
      <c r="Y822" s="35">
        <v>0</v>
      </c>
      <c r="Z822" s="35">
        <v>256.42</v>
      </c>
      <c r="AA822" s="35"/>
      <c r="AB822" s="35"/>
    </row>
    <row r="823" spans="1:28" ht="6" customHeight="1" x14ac:dyDescent="0.25">
      <c r="G823" s="32"/>
      <c r="H823" s="32"/>
      <c r="I823" s="32"/>
      <c r="J823" s="32"/>
      <c r="L823" s="40"/>
    </row>
    <row r="824" spans="1:28" ht="8.25" customHeight="1" x14ac:dyDescent="0.25">
      <c r="G824" s="32"/>
      <c r="H824" s="32"/>
      <c r="I824" s="32"/>
      <c r="J824" s="32"/>
      <c r="L824" s="40"/>
    </row>
    <row r="825" spans="1:28" ht="10.5" customHeight="1" x14ac:dyDescent="0.25">
      <c r="A825" s="30">
        <v>5</v>
      </c>
      <c r="C825" s="31">
        <v>297206</v>
      </c>
      <c r="D825" s="31"/>
      <c r="E825" s="31"/>
      <c r="F825" s="31"/>
      <c r="G825" s="32" t="s">
        <v>274</v>
      </c>
      <c r="H825" s="32"/>
      <c r="I825" s="32"/>
      <c r="J825" s="32"/>
      <c r="K825" s="33">
        <v>297206</v>
      </c>
      <c r="L825" s="40" t="s">
        <v>173</v>
      </c>
      <c r="M825" s="35">
        <v>287.2</v>
      </c>
      <c r="N825" s="35">
        <v>0</v>
      </c>
      <c r="O825" s="36">
        <v>0</v>
      </c>
      <c r="P825" s="35">
        <v>0</v>
      </c>
      <c r="Q825" s="35">
        <v>0</v>
      </c>
      <c r="R825" s="35">
        <v>0</v>
      </c>
      <c r="S825" s="35">
        <v>0</v>
      </c>
      <c r="T825" s="35">
        <v>0</v>
      </c>
      <c r="U825" s="36">
        <v>0</v>
      </c>
      <c r="V825" s="35">
        <v>19.09</v>
      </c>
      <c r="W825" s="35">
        <v>0</v>
      </c>
      <c r="X825" s="35">
        <v>141.55000000000001</v>
      </c>
      <c r="Y825" s="35">
        <v>0</v>
      </c>
      <c r="Z825" s="35">
        <v>126.56</v>
      </c>
      <c r="AA825" s="35"/>
      <c r="AB825" s="35"/>
    </row>
    <row r="826" spans="1:28" ht="6" customHeight="1" x14ac:dyDescent="0.25">
      <c r="G826" s="32"/>
      <c r="H826" s="32"/>
      <c r="I826" s="32"/>
      <c r="J826" s="32"/>
      <c r="L826" s="40"/>
    </row>
    <row r="827" spans="1:28" ht="8.25" customHeight="1" x14ac:dyDescent="0.25">
      <c r="G827" s="32"/>
      <c r="H827" s="32"/>
      <c r="I827" s="32"/>
      <c r="J827" s="32"/>
      <c r="L827" s="40"/>
    </row>
    <row r="828" spans="1:28" ht="8.25" customHeight="1" x14ac:dyDescent="0.25">
      <c r="G828" s="32"/>
      <c r="H828" s="32"/>
      <c r="I828" s="32"/>
      <c r="J828" s="32"/>
    </row>
    <row r="829" spans="1:28" ht="10.5" customHeight="1" x14ac:dyDescent="0.25">
      <c r="A829" s="30">
        <v>5</v>
      </c>
      <c r="C829" s="31">
        <v>297777</v>
      </c>
      <c r="D829" s="31"/>
      <c r="E829" s="31"/>
      <c r="F829" s="31"/>
      <c r="G829" s="32" t="s">
        <v>275</v>
      </c>
      <c r="H829" s="32"/>
      <c r="I829" s="32"/>
      <c r="J829" s="32"/>
      <c r="K829" s="33">
        <v>297777</v>
      </c>
      <c r="L829" s="40" t="s">
        <v>173</v>
      </c>
      <c r="M829" s="35">
        <v>203.3</v>
      </c>
      <c r="N829" s="35">
        <v>0</v>
      </c>
      <c r="O829" s="36">
        <v>0</v>
      </c>
      <c r="P829" s="35">
        <v>0</v>
      </c>
      <c r="Q829" s="35">
        <v>0</v>
      </c>
      <c r="R829" s="35">
        <v>0</v>
      </c>
      <c r="S829" s="35">
        <v>0</v>
      </c>
      <c r="T829" s="35">
        <v>0</v>
      </c>
      <c r="U829" s="36">
        <v>0</v>
      </c>
      <c r="V829" s="35">
        <v>40.32</v>
      </c>
      <c r="W829" s="35">
        <v>0</v>
      </c>
      <c r="X829" s="35">
        <v>0</v>
      </c>
      <c r="Y829" s="35">
        <v>0</v>
      </c>
      <c r="Z829" s="35">
        <v>162.97999999999999</v>
      </c>
      <c r="AA829" s="35"/>
      <c r="AB829" s="35"/>
    </row>
    <row r="830" spans="1:28" ht="6" customHeight="1" x14ac:dyDescent="0.25">
      <c r="G830" s="32"/>
      <c r="H830" s="32"/>
      <c r="I830" s="32"/>
      <c r="J830" s="32"/>
      <c r="L830" s="40"/>
    </row>
    <row r="831" spans="1:28" ht="8.25" customHeight="1" x14ac:dyDescent="0.25">
      <c r="G831" s="32"/>
      <c r="H831" s="32"/>
      <c r="I831" s="32"/>
      <c r="J831" s="32"/>
      <c r="L831" s="40"/>
    </row>
    <row r="832" spans="1:28" ht="10.5" customHeight="1" x14ac:dyDescent="0.25">
      <c r="A832" s="30">
        <v>5</v>
      </c>
      <c r="C832" s="31">
        <v>298162</v>
      </c>
      <c r="D832" s="31"/>
      <c r="E832" s="31"/>
      <c r="F832" s="31"/>
      <c r="G832" s="32" t="s">
        <v>276</v>
      </c>
      <c r="H832" s="32"/>
      <c r="I832" s="32"/>
      <c r="J832" s="32"/>
      <c r="K832" s="33">
        <v>298162</v>
      </c>
      <c r="L832" s="40" t="s">
        <v>173</v>
      </c>
      <c r="M832" s="35">
        <v>515.4</v>
      </c>
      <c r="N832" s="35">
        <v>0</v>
      </c>
      <c r="O832" s="36">
        <v>0</v>
      </c>
      <c r="P832" s="35">
        <v>0</v>
      </c>
      <c r="Q832" s="35">
        <v>0</v>
      </c>
      <c r="R832" s="35">
        <v>0</v>
      </c>
      <c r="S832" s="35">
        <v>0</v>
      </c>
      <c r="T832" s="35">
        <v>0</v>
      </c>
      <c r="U832" s="36">
        <v>35.86</v>
      </c>
      <c r="V832" s="35">
        <v>0</v>
      </c>
      <c r="W832" s="35">
        <v>0</v>
      </c>
      <c r="X832" s="35">
        <v>0</v>
      </c>
      <c r="Y832" s="35">
        <v>0</v>
      </c>
      <c r="Z832" s="35">
        <v>479.54</v>
      </c>
      <c r="AA832" s="35"/>
      <c r="AB832" s="35"/>
    </row>
    <row r="833" spans="1:28" ht="6" customHeight="1" x14ac:dyDescent="0.25">
      <c r="G833" s="32"/>
      <c r="H833" s="32"/>
      <c r="I833" s="32"/>
      <c r="J833" s="32"/>
      <c r="L833" s="40"/>
    </row>
    <row r="834" spans="1:28" ht="8.25" customHeight="1" x14ac:dyDescent="0.25">
      <c r="G834" s="32"/>
      <c r="H834" s="32"/>
      <c r="I834" s="32"/>
      <c r="J834" s="32"/>
      <c r="L834" s="40"/>
    </row>
    <row r="835" spans="1:28" ht="10.5" customHeight="1" x14ac:dyDescent="0.25">
      <c r="A835" s="30">
        <v>5</v>
      </c>
      <c r="C835" s="31">
        <v>298460</v>
      </c>
      <c r="D835" s="31"/>
      <c r="E835" s="31"/>
      <c r="F835" s="31"/>
      <c r="G835" s="32" t="s">
        <v>277</v>
      </c>
      <c r="H835" s="32"/>
      <c r="I835" s="32"/>
      <c r="J835" s="32"/>
      <c r="K835" s="33">
        <v>298460</v>
      </c>
      <c r="L835" s="40" t="s">
        <v>173</v>
      </c>
      <c r="M835" s="35">
        <v>292.04000000000002</v>
      </c>
      <c r="N835" s="35">
        <v>0</v>
      </c>
      <c r="O835" s="36">
        <v>0</v>
      </c>
      <c r="P835" s="35">
        <v>0</v>
      </c>
      <c r="Q835" s="35">
        <v>0</v>
      </c>
      <c r="R835" s="35">
        <v>0</v>
      </c>
      <c r="S835" s="35">
        <v>167.27</v>
      </c>
      <c r="T835" s="35">
        <v>0</v>
      </c>
      <c r="U835" s="36">
        <v>86.76</v>
      </c>
      <c r="V835" s="35">
        <v>0</v>
      </c>
      <c r="W835" s="35">
        <v>0</v>
      </c>
      <c r="X835" s="35">
        <v>0</v>
      </c>
      <c r="Y835" s="35">
        <v>0</v>
      </c>
      <c r="Z835" s="35">
        <v>38.01</v>
      </c>
      <c r="AA835" s="35"/>
      <c r="AB835" s="35"/>
    </row>
    <row r="836" spans="1:28" ht="6" customHeight="1" x14ac:dyDescent="0.25">
      <c r="G836" s="32"/>
      <c r="H836" s="32"/>
      <c r="I836" s="32"/>
      <c r="J836" s="32"/>
      <c r="L836" s="40"/>
    </row>
    <row r="837" spans="1:28" ht="8.25" customHeight="1" x14ac:dyDescent="0.25">
      <c r="G837" s="32"/>
      <c r="H837" s="32"/>
      <c r="I837" s="32"/>
      <c r="J837" s="32"/>
      <c r="L837" s="40"/>
    </row>
    <row r="838" spans="1:28" ht="10.5" customHeight="1" x14ac:dyDescent="0.25">
      <c r="A838" s="30">
        <v>5</v>
      </c>
      <c r="C838" s="31">
        <v>298463</v>
      </c>
      <c r="D838" s="31"/>
      <c r="E838" s="31"/>
      <c r="F838" s="31"/>
      <c r="G838" s="32" t="s">
        <v>278</v>
      </c>
      <c r="H838" s="32"/>
      <c r="I838" s="32"/>
      <c r="J838" s="32"/>
      <c r="K838" s="33">
        <v>298463</v>
      </c>
      <c r="L838" s="40" t="s">
        <v>173</v>
      </c>
      <c r="M838" s="35">
        <v>312.39999999999998</v>
      </c>
      <c r="N838" s="35">
        <v>0</v>
      </c>
      <c r="O838" s="36">
        <v>0</v>
      </c>
      <c r="P838" s="35">
        <v>0</v>
      </c>
      <c r="Q838" s="35">
        <v>0</v>
      </c>
      <c r="R838" s="35">
        <v>0</v>
      </c>
      <c r="S838" s="35">
        <v>227.54</v>
      </c>
      <c r="T838" s="35">
        <v>0</v>
      </c>
      <c r="U838" s="36">
        <v>38.22</v>
      </c>
      <c r="V838" s="35">
        <v>0</v>
      </c>
      <c r="W838" s="35">
        <v>0</v>
      </c>
      <c r="X838" s="35">
        <v>0</v>
      </c>
      <c r="Y838" s="35">
        <v>0</v>
      </c>
      <c r="Z838" s="35">
        <v>46.64</v>
      </c>
      <c r="AA838" s="35"/>
      <c r="AB838" s="35"/>
    </row>
    <row r="839" spans="1:28" ht="6" customHeight="1" x14ac:dyDescent="0.25">
      <c r="G839" s="32"/>
      <c r="H839" s="32"/>
      <c r="I839" s="32"/>
      <c r="J839" s="32"/>
      <c r="L839" s="40"/>
    </row>
    <row r="840" spans="1:28" ht="8.25" customHeight="1" x14ac:dyDescent="0.25">
      <c r="G840" s="32"/>
      <c r="H840" s="32"/>
      <c r="I840" s="32"/>
      <c r="J840" s="32"/>
      <c r="L840" s="40"/>
    </row>
    <row r="841" spans="1:28" ht="10.5" customHeight="1" x14ac:dyDescent="0.25">
      <c r="A841" s="30">
        <v>5</v>
      </c>
      <c r="C841" s="31">
        <v>298485</v>
      </c>
      <c r="D841" s="31"/>
      <c r="E841" s="31"/>
      <c r="F841" s="31"/>
      <c r="G841" s="32" t="s">
        <v>279</v>
      </c>
      <c r="H841" s="32"/>
      <c r="I841" s="32"/>
      <c r="J841" s="32"/>
      <c r="K841" s="33">
        <v>298485</v>
      </c>
      <c r="L841" s="40" t="s">
        <v>173</v>
      </c>
      <c r="M841" s="35">
        <v>153</v>
      </c>
      <c r="N841" s="35">
        <v>0</v>
      </c>
      <c r="O841" s="36">
        <v>0</v>
      </c>
      <c r="P841" s="35">
        <v>0</v>
      </c>
      <c r="Q841" s="35">
        <v>0</v>
      </c>
      <c r="R841" s="35">
        <v>0</v>
      </c>
      <c r="S841" s="35">
        <v>0</v>
      </c>
      <c r="T841" s="35">
        <v>0</v>
      </c>
      <c r="U841" s="36">
        <v>0</v>
      </c>
      <c r="V841" s="35">
        <v>0</v>
      </c>
      <c r="W841" s="35">
        <v>0</v>
      </c>
      <c r="X841" s="35">
        <v>0</v>
      </c>
      <c r="Y841" s="35">
        <v>0</v>
      </c>
      <c r="Z841" s="35">
        <v>153</v>
      </c>
      <c r="AA841" s="35"/>
      <c r="AB841" s="35"/>
    </row>
    <row r="842" spans="1:28" ht="6" customHeight="1" x14ac:dyDescent="0.25">
      <c r="G842" s="32"/>
      <c r="H842" s="32"/>
      <c r="I842" s="32"/>
      <c r="J842" s="32"/>
      <c r="L842" s="40"/>
    </row>
    <row r="843" spans="1:28" ht="8.25" customHeight="1" x14ac:dyDescent="0.25">
      <c r="G843" s="32"/>
      <c r="H843" s="32"/>
      <c r="I843" s="32"/>
      <c r="J843" s="32"/>
      <c r="L843" s="40"/>
    </row>
    <row r="844" spans="1:28" x14ac:dyDescent="0.25">
      <c r="E844" s="39" t="s">
        <v>397</v>
      </c>
      <c r="F844" s="39"/>
      <c r="H844" s="39" t="s">
        <v>398</v>
      </c>
      <c r="J844" s="39" t="s">
        <v>377</v>
      </c>
      <c r="K844" s="39"/>
      <c r="L844" s="39"/>
      <c r="M844" s="39"/>
      <c r="N844" s="39"/>
      <c r="O844" s="39"/>
      <c r="P844" s="39"/>
    </row>
    <row r="845" spans="1:28" ht="10.5" customHeight="1" x14ac:dyDescent="0.25">
      <c r="A845" s="30">
        <v>5</v>
      </c>
      <c r="C845" s="31">
        <v>263543</v>
      </c>
      <c r="D845" s="31"/>
      <c r="E845" s="31"/>
      <c r="F845" s="31"/>
      <c r="G845" s="32" t="s">
        <v>378</v>
      </c>
      <c r="H845" s="32"/>
      <c r="I845" s="32"/>
      <c r="J845" s="32"/>
      <c r="K845" s="33">
        <v>263543</v>
      </c>
      <c r="L845" s="34" t="s">
        <v>20</v>
      </c>
      <c r="M845" s="35">
        <v>26.75</v>
      </c>
      <c r="N845" s="35">
        <v>0</v>
      </c>
      <c r="O845" s="36">
        <v>0</v>
      </c>
      <c r="P845" s="35">
        <v>0</v>
      </c>
      <c r="Q845" s="35">
        <v>0</v>
      </c>
      <c r="R845" s="35">
        <v>0</v>
      </c>
      <c r="S845" s="35">
        <v>0</v>
      </c>
      <c r="T845" s="35">
        <v>0</v>
      </c>
      <c r="U845" s="36">
        <v>2.2200000000000002</v>
      </c>
      <c r="V845" s="35">
        <v>0.12</v>
      </c>
      <c r="W845" s="35">
        <v>0</v>
      </c>
      <c r="X845" s="35">
        <v>0</v>
      </c>
      <c r="Y845" s="35">
        <v>0</v>
      </c>
      <c r="Z845" s="35">
        <v>24.41</v>
      </c>
      <c r="AA845" s="35"/>
      <c r="AB845" s="35"/>
    </row>
    <row r="846" spans="1:28" ht="6" customHeight="1" x14ac:dyDescent="0.25">
      <c r="G846" s="32"/>
      <c r="H846" s="32"/>
      <c r="I846" s="32"/>
      <c r="J846" s="32"/>
    </row>
    <row r="847" spans="1:28" ht="8.25" customHeight="1" x14ac:dyDescent="0.25">
      <c r="G847" s="32"/>
      <c r="H847" s="32"/>
      <c r="I847" s="32"/>
      <c r="J847" s="32"/>
    </row>
    <row r="848" spans="1:28" ht="8.25" customHeight="1" x14ac:dyDescent="0.25">
      <c r="G848" s="32"/>
      <c r="H848" s="32"/>
      <c r="I848" s="32"/>
      <c r="J848" s="32"/>
    </row>
    <row r="849" spans="1:28" x14ac:dyDescent="0.25">
      <c r="E849" s="39" t="s">
        <v>397</v>
      </c>
      <c r="F849" s="39"/>
      <c r="H849" s="39" t="s">
        <v>399</v>
      </c>
      <c r="J849" s="39" t="s">
        <v>478</v>
      </c>
      <c r="K849" s="39"/>
      <c r="L849" s="39"/>
      <c r="M849" s="39"/>
      <c r="N849" s="39"/>
      <c r="O849" s="39"/>
      <c r="P849" s="39"/>
    </row>
    <row r="850" spans="1:28" ht="10.5" customHeight="1" x14ac:dyDescent="0.25">
      <c r="A850" s="30">
        <v>5</v>
      </c>
      <c r="C850" s="31">
        <v>315949</v>
      </c>
      <c r="D850" s="31"/>
      <c r="E850" s="31"/>
      <c r="F850" s="31"/>
      <c r="G850" s="32" t="s">
        <v>381</v>
      </c>
      <c r="H850" s="32"/>
      <c r="I850" s="32"/>
      <c r="J850" s="32"/>
      <c r="K850" s="33">
        <v>315949</v>
      </c>
      <c r="L850" s="40" t="s">
        <v>173</v>
      </c>
      <c r="M850" s="35">
        <v>0</v>
      </c>
      <c r="N850" s="35">
        <v>0</v>
      </c>
      <c r="O850" s="36">
        <v>0</v>
      </c>
      <c r="P850" s="35">
        <v>0</v>
      </c>
      <c r="Q850" s="35">
        <v>0</v>
      </c>
      <c r="R850" s="35">
        <v>0</v>
      </c>
      <c r="S850" s="35">
        <v>0</v>
      </c>
      <c r="T850" s="35">
        <v>0</v>
      </c>
      <c r="U850" s="36">
        <v>0</v>
      </c>
      <c r="V850" s="35">
        <v>0</v>
      </c>
      <c r="W850" s="35">
        <v>0</v>
      </c>
      <c r="X850" s="35">
        <v>0</v>
      </c>
      <c r="Y850" s="35">
        <v>0</v>
      </c>
      <c r="Z850" s="35">
        <v>0</v>
      </c>
      <c r="AA850" s="35"/>
      <c r="AB850" s="35"/>
    </row>
    <row r="851" spans="1:28" ht="6" customHeight="1" x14ac:dyDescent="0.25">
      <c r="G851" s="32"/>
      <c r="H851" s="32"/>
      <c r="I851" s="32"/>
      <c r="J851" s="32"/>
      <c r="L851" s="40"/>
    </row>
    <row r="852" spans="1:28" ht="8.25" customHeight="1" x14ac:dyDescent="0.25">
      <c r="G852" s="32"/>
      <c r="H852" s="32"/>
      <c r="I852" s="32"/>
      <c r="J852" s="32"/>
      <c r="L852" s="40"/>
    </row>
    <row r="853" spans="1:28" ht="8.25" customHeight="1" x14ac:dyDescent="0.25">
      <c r="G853" s="32"/>
      <c r="H853" s="32"/>
      <c r="I853" s="32"/>
      <c r="J853" s="32"/>
    </row>
    <row r="854" spans="1:28" x14ac:dyDescent="0.25">
      <c r="A854" s="41" t="s">
        <v>423</v>
      </c>
      <c r="D854" s="39" t="s">
        <v>424</v>
      </c>
      <c r="E854" s="39"/>
      <c r="F854" s="39"/>
      <c r="G854" s="39"/>
      <c r="H854" s="39"/>
      <c r="I854" s="39"/>
      <c r="J854" s="39"/>
      <c r="K854" s="39"/>
      <c r="L854" s="39"/>
      <c r="M854" s="39"/>
      <c r="N854" s="39"/>
    </row>
    <row r="855" spans="1:28" x14ac:dyDescent="0.25">
      <c r="B855" s="39" t="s">
        <v>416</v>
      </c>
      <c r="C855" s="39"/>
      <c r="E855" s="39" t="s">
        <v>383</v>
      </c>
      <c r="F855" s="39"/>
      <c r="G855" s="39"/>
      <c r="H855" s="39"/>
      <c r="I855" s="39"/>
      <c r="J855" s="39"/>
      <c r="K855" s="39"/>
      <c r="L855" s="39"/>
      <c r="M855" s="39"/>
      <c r="N855" s="39"/>
    </row>
    <row r="856" spans="1:28" x14ac:dyDescent="0.25">
      <c r="D856" s="39" t="s">
        <v>401</v>
      </c>
      <c r="E856" s="39"/>
      <c r="F856" s="39" t="s">
        <v>385</v>
      </c>
      <c r="G856" s="39"/>
      <c r="H856" s="39"/>
      <c r="I856" s="39"/>
      <c r="J856" s="39"/>
      <c r="K856" s="39"/>
      <c r="L856" s="39"/>
      <c r="M856" s="39"/>
      <c r="N856" s="39"/>
    </row>
    <row r="857" spans="1:28" x14ac:dyDescent="0.25">
      <c r="E857" s="39" t="s">
        <v>397</v>
      </c>
      <c r="F857" s="39"/>
      <c r="H857" s="39" t="s">
        <v>401</v>
      </c>
      <c r="J857" s="39" t="s">
        <v>387</v>
      </c>
      <c r="K857" s="39"/>
      <c r="L857" s="39"/>
      <c r="M857" s="39"/>
      <c r="N857" s="39"/>
      <c r="O857" s="39"/>
      <c r="P857" s="39"/>
    </row>
    <row r="858" spans="1:28" ht="10.5" customHeight="1" x14ac:dyDescent="0.25">
      <c r="A858" s="30">
        <v>5</v>
      </c>
      <c r="C858" s="31">
        <v>300658</v>
      </c>
      <c r="D858" s="31"/>
      <c r="E858" s="31"/>
      <c r="F858" s="31"/>
      <c r="G858" s="32" t="s">
        <v>388</v>
      </c>
      <c r="H858" s="32"/>
      <c r="I858" s="32"/>
      <c r="J858" s="32"/>
      <c r="K858" s="33">
        <v>300658</v>
      </c>
      <c r="L858" s="34" t="s">
        <v>20</v>
      </c>
      <c r="M858" s="35">
        <v>128.19999999999999</v>
      </c>
      <c r="N858" s="35">
        <v>0</v>
      </c>
      <c r="O858" s="36">
        <v>0</v>
      </c>
      <c r="P858" s="35">
        <v>0</v>
      </c>
      <c r="Q858" s="35">
        <v>0</v>
      </c>
      <c r="R858" s="35">
        <v>0</v>
      </c>
      <c r="S858" s="35">
        <v>0</v>
      </c>
      <c r="T858" s="35">
        <v>0</v>
      </c>
      <c r="U858" s="36">
        <v>0</v>
      </c>
      <c r="V858" s="35">
        <v>0</v>
      </c>
      <c r="W858" s="35">
        <v>0</v>
      </c>
      <c r="X858" s="35">
        <v>0</v>
      </c>
      <c r="Y858" s="35">
        <v>0</v>
      </c>
      <c r="Z858" s="35">
        <v>128.19999999999999</v>
      </c>
      <c r="AA858" s="35"/>
      <c r="AB858" s="35"/>
    </row>
    <row r="859" spans="1:28" ht="6" customHeight="1" x14ac:dyDescent="0.25">
      <c r="G859" s="32"/>
      <c r="H859" s="32"/>
      <c r="I859" s="32"/>
      <c r="J859" s="32"/>
    </row>
    <row r="860" spans="1:28" x14ac:dyDescent="0.25">
      <c r="B860" s="39" t="s">
        <v>425</v>
      </c>
      <c r="C860" s="39"/>
      <c r="E860" s="39" t="s">
        <v>426</v>
      </c>
      <c r="F860" s="39"/>
      <c r="G860" s="39"/>
      <c r="H860" s="39"/>
      <c r="I860" s="39"/>
      <c r="J860" s="39"/>
      <c r="K860" s="39"/>
      <c r="L860" s="39"/>
      <c r="M860" s="39"/>
      <c r="N860" s="39"/>
    </row>
    <row r="861" spans="1:28" x14ac:dyDescent="0.25">
      <c r="D861" s="39" t="s">
        <v>401</v>
      </c>
      <c r="E861" s="39"/>
      <c r="F861" s="39" t="s">
        <v>479</v>
      </c>
      <c r="G861" s="39"/>
      <c r="H861" s="39"/>
      <c r="I861" s="39"/>
      <c r="J861" s="39"/>
      <c r="K861" s="39"/>
      <c r="L861" s="39"/>
      <c r="M861" s="39"/>
      <c r="N861" s="39"/>
    </row>
    <row r="862" spans="1:28" x14ac:dyDescent="0.25">
      <c r="E862" s="39" t="s">
        <v>397</v>
      </c>
      <c r="F862" s="39"/>
      <c r="H862" s="39" t="s">
        <v>401</v>
      </c>
      <c r="J862" s="39" t="s">
        <v>387</v>
      </c>
      <c r="K862" s="39"/>
      <c r="L862" s="39"/>
      <c r="M862" s="39"/>
      <c r="N862" s="39"/>
      <c r="O862" s="39"/>
      <c r="P862" s="39"/>
    </row>
    <row r="863" spans="1:28" ht="10.5" customHeight="1" x14ac:dyDescent="0.25">
      <c r="A863" s="30">
        <v>5</v>
      </c>
      <c r="C863" s="31">
        <v>303089</v>
      </c>
      <c r="D863" s="31"/>
      <c r="E863" s="31"/>
      <c r="F863" s="31"/>
      <c r="G863" s="32" t="s">
        <v>163</v>
      </c>
      <c r="H863" s="32"/>
      <c r="I863" s="32"/>
      <c r="J863" s="32"/>
      <c r="K863" s="33">
        <v>303089</v>
      </c>
      <c r="L863" s="34" t="s">
        <v>22</v>
      </c>
      <c r="M863" s="35">
        <v>0.26</v>
      </c>
      <c r="N863" s="35">
        <v>0</v>
      </c>
      <c r="O863" s="36">
        <v>0</v>
      </c>
      <c r="P863" s="35">
        <v>0</v>
      </c>
      <c r="Q863" s="35">
        <v>0</v>
      </c>
      <c r="R863" s="35">
        <v>0</v>
      </c>
      <c r="S863" s="35">
        <v>0</v>
      </c>
      <c r="T863" s="35">
        <v>0</v>
      </c>
      <c r="U863" s="36">
        <v>0</v>
      </c>
      <c r="V863" s="35">
        <v>0</v>
      </c>
      <c r="W863" s="35">
        <v>0</v>
      </c>
      <c r="X863" s="35">
        <v>0</v>
      </c>
      <c r="Y863" s="35">
        <v>0</v>
      </c>
      <c r="Z863" s="35">
        <v>0.26</v>
      </c>
      <c r="AA863" s="35"/>
      <c r="AB863" s="35"/>
    </row>
    <row r="864" spans="1:28" ht="6" customHeight="1" x14ac:dyDescent="0.25">
      <c r="G864" s="32"/>
      <c r="H864" s="32"/>
      <c r="I864" s="32"/>
      <c r="J864" s="32"/>
    </row>
    <row r="865" spans="1:28" ht="8.25" customHeight="1" x14ac:dyDescent="0.25">
      <c r="G865" s="32"/>
      <c r="H865" s="32"/>
      <c r="I865" s="32"/>
      <c r="J865" s="32"/>
    </row>
    <row r="866" spans="1:28" ht="10.5" customHeight="1" x14ac:dyDescent="0.25">
      <c r="A866" s="30">
        <v>5</v>
      </c>
      <c r="C866" s="31">
        <v>303091</v>
      </c>
      <c r="D866" s="31"/>
      <c r="E866" s="31"/>
      <c r="F866" s="31"/>
      <c r="G866" s="32" t="s">
        <v>164</v>
      </c>
      <c r="H866" s="32"/>
      <c r="I866" s="32"/>
      <c r="J866" s="32"/>
      <c r="K866" s="33">
        <v>303091</v>
      </c>
      <c r="L866" s="34" t="s">
        <v>22</v>
      </c>
      <c r="M866" s="35">
        <v>3.37</v>
      </c>
      <c r="N866" s="35">
        <v>0</v>
      </c>
      <c r="O866" s="36">
        <v>0</v>
      </c>
      <c r="P866" s="35">
        <v>0</v>
      </c>
      <c r="Q866" s="35">
        <v>0</v>
      </c>
      <c r="R866" s="35">
        <v>0</v>
      </c>
      <c r="S866" s="35">
        <v>0</v>
      </c>
      <c r="T866" s="35">
        <v>0</v>
      </c>
      <c r="U866" s="36">
        <v>0</v>
      </c>
      <c r="V866" s="35">
        <v>0</v>
      </c>
      <c r="W866" s="35">
        <v>0</v>
      </c>
      <c r="X866" s="35">
        <v>0</v>
      </c>
      <c r="Y866" s="35">
        <v>0</v>
      </c>
      <c r="Z866" s="35">
        <v>3.37</v>
      </c>
      <c r="AA866" s="35"/>
      <c r="AB866" s="35"/>
    </row>
    <row r="867" spans="1:28" ht="6" customHeight="1" x14ac:dyDescent="0.25">
      <c r="G867" s="32"/>
      <c r="H867" s="32"/>
      <c r="I867" s="32"/>
      <c r="J867" s="32"/>
    </row>
    <row r="868" spans="1:28" ht="8.25" customHeight="1" x14ac:dyDescent="0.25">
      <c r="G868" s="32"/>
      <c r="H868" s="32"/>
      <c r="I868" s="32"/>
      <c r="J868" s="32"/>
    </row>
    <row r="869" spans="1:28" ht="10.5" customHeight="1" x14ac:dyDescent="0.25">
      <c r="A869" s="30">
        <v>5</v>
      </c>
      <c r="C869" s="31">
        <v>303094</v>
      </c>
      <c r="D869" s="31"/>
      <c r="E869" s="31"/>
      <c r="F869" s="31"/>
      <c r="G869" s="32" t="s">
        <v>165</v>
      </c>
      <c r="H869" s="32"/>
      <c r="I869" s="32"/>
      <c r="J869" s="32"/>
      <c r="K869" s="33">
        <v>303094</v>
      </c>
      <c r="L869" s="34" t="s">
        <v>22</v>
      </c>
      <c r="M869" s="35">
        <v>0.12</v>
      </c>
      <c r="N869" s="35">
        <v>0</v>
      </c>
      <c r="O869" s="36">
        <v>0</v>
      </c>
      <c r="P869" s="35">
        <v>0</v>
      </c>
      <c r="Q869" s="35">
        <v>0</v>
      </c>
      <c r="R869" s="35">
        <v>0</v>
      </c>
      <c r="S869" s="35">
        <v>0</v>
      </c>
      <c r="T869" s="35">
        <v>0</v>
      </c>
      <c r="U869" s="36">
        <v>0</v>
      </c>
      <c r="V869" s="35">
        <v>0</v>
      </c>
      <c r="W869" s="35">
        <v>0</v>
      </c>
      <c r="X869" s="35">
        <v>0</v>
      </c>
      <c r="Y869" s="35">
        <v>0</v>
      </c>
      <c r="Z869" s="35">
        <v>0.12</v>
      </c>
      <c r="AA869" s="35"/>
      <c r="AB869" s="35"/>
    </row>
    <row r="870" spans="1:28" ht="6" customHeight="1" x14ac:dyDescent="0.25">
      <c r="G870" s="32"/>
      <c r="H870" s="32"/>
      <c r="I870" s="32"/>
      <c r="J870" s="32"/>
    </row>
    <row r="871" spans="1:28" ht="10.5" customHeight="1" x14ac:dyDescent="0.25">
      <c r="A871" s="30">
        <v>5</v>
      </c>
      <c r="C871" s="31">
        <v>303247</v>
      </c>
      <c r="D871" s="31"/>
      <c r="E871" s="31"/>
      <c r="F871" s="31"/>
      <c r="G871" s="32" t="s">
        <v>166</v>
      </c>
      <c r="H871" s="32"/>
      <c r="I871" s="32"/>
      <c r="J871" s="32"/>
      <c r="K871" s="33">
        <v>303247</v>
      </c>
      <c r="L871" s="34" t="s">
        <v>22</v>
      </c>
      <c r="M871" s="35">
        <v>0.09</v>
      </c>
      <c r="N871" s="35">
        <v>0</v>
      </c>
      <c r="O871" s="36">
        <v>0</v>
      </c>
      <c r="P871" s="35">
        <v>0</v>
      </c>
      <c r="Q871" s="35">
        <v>0</v>
      </c>
      <c r="R871" s="35">
        <v>0</v>
      </c>
      <c r="S871" s="35">
        <v>0</v>
      </c>
      <c r="T871" s="35">
        <v>0</v>
      </c>
      <c r="U871" s="36">
        <v>0</v>
      </c>
      <c r="V871" s="35">
        <v>0</v>
      </c>
      <c r="W871" s="35">
        <v>0</v>
      </c>
      <c r="X871" s="35">
        <v>0</v>
      </c>
      <c r="Y871" s="35">
        <v>0</v>
      </c>
      <c r="Z871" s="35">
        <v>0.09</v>
      </c>
      <c r="AA871" s="35"/>
      <c r="AB871" s="35"/>
    </row>
    <row r="872" spans="1:28" ht="6" customHeight="1" x14ac:dyDescent="0.25">
      <c r="G872" s="32"/>
      <c r="H872" s="32"/>
      <c r="I872" s="32"/>
      <c r="J872" s="32"/>
    </row>
    <row r="873" spans="1:28" ht="8.25" customHeight="1" x14ac:dyDescent="0.25">
      <c r="G873" s="32"/>
      <c r="H873" s="32"/>
      <c r="I873" s="32"/>
      <c r="J873" s="32"/>
    </row>
    <row r="874" spans="1:28" ht="8.25" customHeight="1" x14ac:dyDescent="0.25">
      <c r="G874" s="32"/>
      <c r="H874" s="32"/>
      <c r="I874" s="32"/>
      <c r="J874" s="32"/>
    </row>
    <row r="875" spans="1:28" ht="10.5" customHeight="1" x14ac:dyDescent="0.25">
      <c r="A875" s="30">
        <v>5</v>
      </c>
      <c r="C875" s="31">
        <v>303552</v>
      </c>
      <c r="D875" s="31"/>
      <c r="E875" s="31"/>
      <c r="F875" s="31"/>
      <c r="G875" s="32" t="s">
        <v>167</v>
      </c>
      <c r="H875" s="32"/>
      <c r="I875" s="32"/>
      <c r="J875" s="32"/>
      <c r="K875" s="33">
        <v>303552</v>
      </c>
      <c r="L875" s="34" t="s">
        <v>22</v>
      </c>
      <c r="M875" s="35">
        <v>0.43</v>
      </c>
      <c r="N875" s="35">
        <v>0</v>
      </c>
      <c r="O875" s="36">
        <v>0</v>
      </c>
      <c r="P875" s="35">
        <v>0</v>
      </c>
      <c r="Q875" s="35">
        <v>0</v>
      </c>
      <c r="R875" s="35">
        <v>0</v>
      </c>
      <c r="S875" s="35">
        <v>0</v>
      </c>
      <c r="T875" s="35">
        <v>0</v>
      </c>
      <c r="U875" s="36">
        <v>0</v>
      </c>
      <c r="V875" s="35">
        <v>0</v>
      </c>
      <c r="W875" s="35">
        <v>0</v>
      </c>
      <c r="X875" s="35">
        <v>0</v>
      </c>
      <c r="Y875" s="35">
        <v>0</v>
      </c>
      <c r="Z875" s="35">
        <v>0.43</v>
      </c>
      <c r="AA875" s="35"/>
      <c r="AB875" s="35"/>
    </row>
    <row r="876" spans="1:28" ht="6" customHeight="1" x14ac:dyDescent="0.25">
      <c r="G876" s="32"/>
      <c r="H876" s="32"/>
      <c r="I876" s="32"/>
      <c r="J876" s="32"/>
    </row>
    <row r="877" spans="1:28" ht="8.25" customHeight="1" x14ac:dyDescent="0.25">
      <c r="G877" s="32"/>
      <c r="H877" s="32"/>
      <c r="I877" s="32"/>
      <c r="J877" s="32"/>
    </row>
    <row r="878" spans="1:28" ht="10.5" customHeight="1" x14ac:dyDescent="0.25">
      <c r="A878" s="30">
        <v>5</v>
      </c>
      <c r="C878" s="31">
        <v>303677</v>
      </c>
      <c r="D878" s="31"/>
      <c r="E878" s="31"/>
      <c r="F878" s="31"/>
      <c r="G878" s="32" t="s">
        <v>168</v>
      </c>
      <c r="H878" s="32"/>
      <c r="I878" s="32"/>
      <c r="J878" s="32"/>
      <c r="K878" s="33">
        <v>303677</v>
      </c>
      <c r="L878" s="34" t="s">
        <v>22</v>
      </c>
      <c r="M878" s="35">
        <v>2.68</v>
      </c>
      <c r="N878" s="35">
        <v>0</v>
      </c>
      <c r="O878" s="36">
        <v>0</v>
      </c>
      <c r="P878" s="35">
        <v>0</v>
      </c>
      <c r="Q878" s="35">
        <v>0</v>
      </c>
      <c r="R878" s="35">
        <v>0</v>
      </c>
      <c r="S878" s="35">
        <v>0</v>
      </c>
      <c r="T878" s="35">
        <v>0</v>
      </c>
      <c r="U878" s="36">
        <v>0</v>
      </c>
      <c r="V878" s="35">
        <v>0</v>
      </c>
      <c r="W878" s="35">
        <v>0</v>
      </c>
      <c r="X878" s="35">
        <v>0</v>
      </c>
      <c r="Y878" s="35">
        <v>0</v>
      </c>
      <c r="Z878" s="35">
        <v>2.68</v>
      </c>
      <c r="AA878" s="35"/>
      <c r="AB878" s="35"/>
    </row>
    <row r="879" spans="1:28" ht="6" customHeight="1" x14ac:dyDescent="0.25">
      <c r="G879" s="32"/>
      <c r="H879" s="32"/>
      <c r="I879" s="32"/>
      <c r="J879" s="32"/>
    </row>
    <row r="880" spans="1:28" ht="6" customHeight="1" x14ac:dyDescent="0.25"/>
    <row r="881" spans="1:29" x14ac:dyDescent="0.25">
      <c r="A881" s="39" t="s">
        <v>427</v>
      </c>
      <c r="B881" s="39"/>
      <c r="C881" s="39"/>
      <c r="D881" s="39"/>
      <c r="E881" s="39"/>
      <c r="F881" s="39"/>
      <c r="G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</row>
    <row r="882" spans="1:29" x14ac:dyDescent="0.25">
      <c r="A882" s="41" t="s">
        <v>428</v>
      </c>
      <c r="D882" s="39" t="s">
        <v>429</v>
      </c>
      <c r="E882" s="39"/>
      <c r="F882" s="39"/>
      <c r="G882" s="39"/>
      <c r="H882" s="39"/>
      <c r="I882" s="39"/>
      <c r="J882" s="39"/>
      <c r="K882" s="39"/>
      <c r="L882" s="39"/>
      <c r="M882" s="39"/>
      <c r="N882" s="39"/>
    </row>
    <row r="883" spans="1:29" x14ac:dyDescent="0.25">
      <c r="B883" s="39" t="s">
        <v>421</v>
      </c>
      <c r="C883" s="39"/>
      <c r="E883" s="39" t="s">
        <v>282</v>
      </c>
      <c r="F883" s="39"/>
      <c r="G883" s="39"/>
      <c r="H883" s="39"/>
      <c r="I883" s="39"/>
      <c r="J883" s="39"/>
      <c r="K883" s="39"/>
      <c r="L883" s="39"/>
      <c r="M883" s="39"/>
      <c r="N883" s="39"/>
    </row>
    <row r="884" spans="1:29" x14ac:dyDescent="0.25">
      <c r="D884" s="39" t="s">
        <v>401</v>
      </c>
      <c r="E884" s="39"/>
      <c r="F884" s="39" t="s">
        <v>17</v>
      </c>
      <c r="G884" s="39"/>
      <c r="H884" s="39"/>
      <c r="I884" s="39"/>
      <c r="J884" s="39"/>
      <c r="K884" s="39"/>
      <c r="L884" s="39"/>
      <c r="M884" s="39"/>
      <c r="N884" s="39"/>
    </row>
    <row r="885" spans="1:29" x14ac:dyDescent="0.25">
      <c r="E885" s="39" t="s">
        <v>397</v>
      </c>
      <c r="F885" s="39"/>
      <c r="H885" s="39" t="s">
        <v>401</v>
      </c>
      <c r="J885" s="39" t="s">
        <v>19</v>
      </c>
      <c r="K885" s="39"/>
      <c r="L885" s="39"/>
      <c r="M885" s="39"/>
      <c r="N885" s="39"/>
      <c r="O885" s="39"/>
      <c r="P885" s="39"/>
    </row>
    <row r="886" spans="1:29" ht="10.5" customHeight="1" x14ac:dyDescent="0.25">
      <c r="A886" s="30">
        <v>5</v>
      </c>
      <c r="C886" s="31">
        <v>60132</v>
      </c>
      <c r="D886" s="31"/>
      <c r="E886" s="31"/>
      <c r="F886" s="31"/>
      <c r="G886" s="32" t="s">
        <v>32</v>
      </c>
      <c r="H886" s="32"/>
      <c r="I886" s="32"/>
      <c r="J886" s="32"/>
      <c r="K886" s="33">
        <v>60132</v>
      </c>
      <c r="L886" s="34" t="s">
        <v>22</v>
      </c>
      <c r="M886" s="35">
        <v>0.06</v>
      </c>
      <c r="N886" s="35">
        <v>0</v>
      </c>
      <c r="O886" s="36">
        <v>0</v>
      </c>
      <c r="P886" s="35">
        <v>0</v>
      </c>
      <c r="Q886" s="35">
        <v>0</v>
      </c>
      <c r="R886" s="35">
        <v>0</v>
      </c>
      <c r="S886" s="35">
        <v>0</v>
      </c>
      <c r="T886" s="35">
        <v>0</v>
      </c>
      <c r="U886" s="36">
        <v>0</v>
      </c>
      <c r="V886" s="35">
        <v>0</v>
      </c>
      <c r="W886" s="35">
        <v>0</v>
      </c>
      <c r="X886" s="35">
        <v>0</v>
      </c>
      <c r="Y886" s="35">
        <v>0</v>
      </c>
      <c r="Z886" s="35">
        <v>0.06</v>
      </c>
      <c r="AA886" s="35"/>
      <c r="AB886" s="35"/>
    </row>
    <row r="887" spans="1:29" ht="6" customHeight="1" x14ac:dyDescent="0.25">
      <c r="G887" s="32"/>
      <c r="H887" s="32"/>
      <c r="I887" s="32"/>
      <c r="J887" s="32"/>
    </row>
    <row r="888" spans="1:29" ht="8.25" customHeight="1" x14ac:dyDescent="0.25">
      <c r="G888" s="32"/>
      <c r="H888" s="32"/>
      <c r="I888" s="32"/>
      <c r="J888" s="32"/>
    </row>
    <row r="889" spans="1:29" ht="10.5" customHeight="1" x14ac:dyDescent="0.25">
      <c r="A889" s="30">
        <v>5</v>
      </c>
      <c r="C889" s="31">
        <v>190098</v>
      </c>
      <c r="D889" s="31"/>
      <c r="E889" s="31"/>
      <c r="F889" s="31"/>
      <c r="G889" s="32" t="s">
        <v>21</v>
      </c>
      <c r="H889" s="32"/>
      <c r="I889" s="32"/>
      <c r="J889" s="32"/>
      <c r="K889" s="33">
        <v>190098</v>
      </c>
      <c r="L889" s="34" t="s">
        <v>20</v>
      </c>
      <c r="M889" s="35">
        <v>330.04</v>
      </c>
      <c r="N889" s="35">
        <v>0</v>
      </c>
      <c r="O889" s="36">
        <v>65.709999999999994</v>
      </c>
      <c r="P889" s="35">
        <v>0</v>
      </c>
      <c r="Q889" s="35">
        <v>0</v>
      </c>
      <c r="R889" s="35">
        <v>0</v>
      </c>
      <c r="S889" s="35">
        <v>0</v>
      </c>
      <c r="T889" s="35">
        <v>0</v>
      </c>
      <c r="U889" s="36">
        <v>0</v>
      </c>
      <c r="V889" s="35">
        <v>0</v>
      </c>
      <c r="W889" s="35">
        <v>0</v>
      </c>
      <c r="X889" s="35">
        <v>0</v>
      </c>
      <c r="Y889" s="35">
        <v>0</v>
      </c>
      <c r="Z889" s="35">
        <v>264.33</v>
      </c>
      <c r="AA889" s="35"/>
      <c r="AB889" s="35"/>
    </row>
    <row r="890" spans="1:29" ht="6" customHeight="1" x14ac:dyDescent="0.25">
      <c r="G890" s="32"/>
      <c r="H890" s="32"/>
      <c r="I890" s="32"/>
      <c r="J890" s="32"/>
    </row>
    <row r="891" spans="1:29" ht="8.25" customHeight="1" x14ac:dyDescent="0.25">
      <c r="G891" s="32"/>
      <c r="H891" s="32"/>
      <c r="I891" s="32"/>
      <c r="J891" s="32"/>
    </row>
    <row r="892" spans="1:29" ht="10.5" customHeight="1" x14ac:dyDescent="0.25">
      <c r="A892" s="30">
        <v>5</v>
      </c>
      <c r="C892" s="31">
        <v>190120</v>
      </c>
      <c r="D892" s="31"/>
      <c r="E892" s="31"/>
      <c r="F892" s="31"/>
      <c r="G892" s="32" t="s">
        <v>23</v>
      </c>
      <c r="H892" s="32"/>
      <c r="I892" s="32"/>
      <c r="J892" s="32"/>
      <c r="K892" s="33">
        <v>190120</v>
      </c>
      <c r="L892" s="34" t="s">
        <v>22</v>
      </c>
      <c r="M892" s="35">
        <v>0.45</v>
      </c>
      <c r="N892" s="35">
        <v>0</v>
      </c>
      <c r="O892" s="36">
        <v>2.64</v>
      </c>
      <c r="P892" s="35">
        <v>0</v>
      </c>
      <c r="Q892" s="35">
        <v>0</v>
      </c>
      <c r="R892" s="35">
        <v>0</v>
      </c>
      <c r="S892" s="35">
        <v>0</v>
      </c>
      <c r="T892" s="35">
        <v>0</v>
      </c>
      <c r="U892" s="36">
        <v>0</v>
      </c>
      <c r="V892" s="35">
        <v>0</v>
      </c>
      <c r="W892" s="35">
        <v>0</v>
      </c>
      <c r="X892" s="35">
        <v>0</v>
      </c>
      <c r="Y892" s="35">
        <v>0</v>
      </c>
      <c r="Z892" s="35">
        <v>-2.19</v>
      </c>
      <c r="AA892" s="35"/>
      <c r="AB892" s="35"/>
    </row>
    <row r="893" spans="1:29" ht="6" customHeight="1" x14ac:dyDescent="0.25">
      <c r="G893" s="32"/>
      <c r="H893" s="32"/>
      <c r="I893" s="32"/>
      <c r="J893" s="32"/>
    </row>
    <row r="894" spans="1:29" ht="10.5" customHeight="1" x14ac:dyDescent="0.25">
      <c r="A894" s="30">
        <v>5</v>
      </c>
      <c r="C894" s="31">
        <v>209134</v>
      </c>
      <c r="D894" s="31"/>
      <c r="E894" s="31"/>
      <c r="F894" s="31"/>
      <c r="G894" s="32" t="s">
        <v>24</v>
      </c>
      <c r="H894" s="32"/>
      <c r="I894" s="32"/>
      <c r="J894" s="32"/>
      <c r="K894" s="33">
        <v>209134</v>
      </c>
      <c r="L894" s="34" t="s">
        <v>20</v>
      </c>
      <c r="M894" s="35">
        <v>54.02</v>
      </c>
      <c r="N894" s="35">
        <v>0</v>
      </c>
      <c r="O894" s="36">
        <v>0</v>
      </c>
      <c r="P894" s="35">
        <v>14.75</v>
      </c>
      <c r="Q894" s="35">
        <v>0</v>
      </c>
      <c r="R894" s="35">
        <v>0</v>
      </c>
      <c r="S894" s="35">
        <v>0</v>
      </c>
      <c r="T894" s="35">
        <v>0</v>
      </c>
      <c r="U894" s="36">
        <v>0</v>
      </c>
      <c r="V894" s="35">
        <v>0</v>
      </c>
      <c r="W894" s="35">
        <v>0</v>
      </c>
      <c r="X894" s="35">
        <v>0</v>
      </c>
      <c r="Y894" s="35">
        <v>0</v>
      </c>
      <c r="Z894" s="35">
        <v>39.270000000000003</v>
      </c>
      <c r="AA894" s="35"/>
      <c r="AB894" s="35"/>
    </row>
    <row r="895" spans="1:29" ht="6" customHeight="1" x14ac:dyDescent="0.25">
      <c r="G895" s="32"/>
      <c r="H895" s="32"/>
      <c r="I895" s="32"/>
      <c r="J895" s="32"/>
    </row>
    <row r="896" spans="1:29" ht="8.25" customHeight="1" x14ac:dyDescent="0.25">
      <c r="G896" s="32"/>
      <c r="H896" s="32"/>
      <c r="I896" s="32"/>
      <c r="J896" s="32"/>
    </row>
    <row r="897" spans="1:28" ht="10.5" customHeight="1" x14ac:dyDescent="0.25">
      <c r="A897" s="30">
        <v>5</v>
      </c>
      <c r="C897" s="31">
        <v>209196</v>
      </c>
      <c r="D897" s="31"/>
      <c r="E897" s="31"/>
      <c r="F897" s="31"/>
      <c r="G897" s="32" t="s">
        <v>25</v>
      </c>
      <c r="H897" s="32"/>
      <c r="I897" s="32"/>
      <c r="J897" s="32"/>
      <c r="K897" s="33">
        <v>209196</v>
      </c>
      <c r="L897" s="34" t="s">
        <v>20</v>
      </c>
      <c r="M897" s="35">
        <v>46.34</v>
      </c>
      <c r="N897" s="35">
        <v>0</v>
      </c>
      <c r="O897" s="36">
        <v>0</v>
      </c>
      <c r="P897" s="35">
        <v>0</v>
      </c>
      <c r="Q897" s="35">
        <v>0</v>
      </c>
      <c r="R897" s="35">
        <v>0</v>
      </c>
      <c r="S897" s="35">
        <v>0</v>
      </c>
      <c r="T897" s="35">
        <v>0</v>
      </c>
      <c r="U897" s="36">
        <v>0</v>
      </c>
      <c r="V897" s="35">
        <v>0</v>
      </c>
      <c r="W897" s="35">
        <v>0</v>
      </c>
      <c r="X897" s="35">
        <v>0</v>
      </c>
      <c r="Y897" s="35">
        <v>0</v>
      </c>
      <c r="Z897" s="35">
        <v>46.34</v>
      </c>
      <c r="AA897" s="35"/>
      <c r="AB897" s="35"/>
    </row>
    <row r="898" spans="1:28" ht="6" customHeight="1" x14ac:dyDescent="0.25">
      <c r="G898" s="32"/>
      <c r="H898" s="32"/>
      <c r="I898" s="32"/>
      <c r="J898" s="32"/>
    </row>
    <row r="899" spans="1:28" ht="8.25" customHeight="1" x14ac:dyDescent="0.25">
      <c r="G899" s="32"/>
      <c r="H899" s="32"/>
      <c r="I899" s="32"/>
      <c r="J899" s="32"/>
    </row>
    <row r="900" spans="1:28" ht="10.5" customHeight="1" x14ac:dyDescent="0.25">
      <c r="A900" s="30">
        <v>5</v>
      </c>
      <c r="C900" s="31">
        <v>214031</v>
      </c>
      <c r="D900" s="31"/>
      <c r="E900" s="31"/>
      <c r="F900" s="31"/>
      <c r="G900" s="32" t="s">
        <v>26</v>
      </c>
      <c r="H900" s="32"/>
      <c r="I900" s="32"/>
      <c r="J900" s="32"/>
      <c r="K900" s="33">
        <v>214031</v>
      </c>
      <c r="L900" s="34" t="s">
        <v>20</v>
      </c>
      <c r="M900" s="35">
        <v>106.85</v>
      </c>
      <c r="N900" s="35">
        <v>0</v>
      </c>
      <c r="O900" s="36">
        <v>464.62</v>
      </c>
      <c r="P900" s="35">
        <v>0</v>
      </c>
      <c r="Q900" s="35">
        <v>0</v>
      </c>
      <c r="R900" s="35">
        <v>0</v>
      </c>
      <c r="S900" s="35">
        <v>0</v>
      </c>
      <c r="T900" s="35">
        <v>0</v>
      </c>
      <c r="U900" s="36">
        <v>0</v>
      </c>
      <c r="V900" s="35">
        <v>0</v>
      </c>
      <c r="W900" s="35">
        <v>0</v>
      </c>
      <c r="X900" s="35">
        <v>0</v>
      </c>
      <c r="Y900" s="35">
        <v>0</v>
      </c>
      <c r="Z900" s="35">
        <v>-357.77</v>
      </c>
      <c r="AA900" s="35"/>
      <c r="AB900" s="35"/>
    </row>
    <row r="901" spans="1:28" ht="6" customHeight="1" x14ac:dyDescent="0.25">
      <c r="G901" s="32"/>
      <c r="H901" s="32"/>
      <c r="I901" s="32"/>
      <c r="J901" s="32"/>
    </row>
    <row r="902" spans="1:28" ht="8.25" customHeight="1" x14ac:dyDescent="0.25">
      <c r="G902" s="32"/>
      <c r="H902" s="32"/>
      <c r="I902" s="32"/>
      <c r="J902" s="32"/>
    </row>
    <row r="903" spans="1:28" ht="8.25" customHeight="1" x14ac:dyDescent="0.25">
      <c r="G903" s="32"/>
      <c r="H903" s="32"/>
      <c r="I903" s="32"/>
      <c r="J903" s="32"/>
    </row>
    <row r="904" spans="1:28" ht="10.5" customHeight="1" x14ac:dyDescent="0.25">
      <c r="A904" s="30">
        <v>5</v>
      </c>
      <c r="C904" s="31">
        <v>299470</v>
      </c>
      <c r="D904" s="31"/>
      <c r="E904" s="31"/>
      <c r="F904" s="31"/>
      <c r="G904" s="32" t="s">
        <v>27</v>
      </c>
      <c r="H904" s="32"/>
      <c r="I904" s="32"/>
      <c r="J904" s="32"/>
      <c r="K904" s="33">
        <v>299470</v>
      </c>
      <c r="L904" s="34" t="s">
        <v>20</v>
      </c>
      <c r="M904" s="35">
        <v>30.82</v>
      </c>
      <c r="N904" s="35">
        <v>0</v>
      </c>
      <c r="O904" s="36">
        <v>0</v>
      </c>
      <c r="P904" s="35">
        <v>0</v>
      </c>
      <c r="Q904" s="35">
        <v>0</v>
      </c>
      <c r="R904" s="35">
        <v>0</v>
      </c>
      <c r="S904" s="35">
        <v>1.2</v>
      </c>
      <c r="T904" s="35">
        <v>0</v>
      </c>
      <c r="U904" s="36">
        <v>5</v>
      </c>
      <c r="V904" s="35">
        <v>0</v>
      </c>
      <c r="W904" s="35">
        <v>0</v>
      </c>
      <c r="X904" s="35">
        <v>0</v>
      </c>
      <c r="Y904" s="35">
        <v>0</v>
      </c>
      <c r="Z904" s="35">
        <v>24.62</v>
      </c>
      <c r="AA904" s="35"/>
      <c r="AB904" s="35"/>
    </row>
    <row r="905" spans="1:28" ht="6" customHeight="1" x14ac:dyDescent="0.25">
      <c r="G905" s="32"/>
      <c r="H905" s="32"/>
      <c r="I905" s="32"/>
      <c r="J905" s="32"/>
    </row>
    <row r="906" spans="1:28" ht="10.5" customHeight="1" x14ac:dyDescent="0.25">
      <c r="A906" s="30">
        <v>5</v>
      </c>
      <c r="C906" s="31">
        <v>299471</v>
      </c>
      <c r="D906" s="31"/>
      <c r="E906" s="31"/>
      <c r="F906" s="31"/>
      <c r="G906" s="32" t="s">
        <v>28</v>
      </c>
      <c r="H906" s="32"/>
      <c r="I906" s="32"/>
      <c r="J906" s="32"/>
      <c r="K906" s="33">
        <v>299471</v>
      </c>
      <c r="L906" s="34" t="s">
        <v>20</v>
      </c>
      <c r="M906" s="35">
        <v>33.69</v>
      </c>
      <c r="N906" s="35">
        <v>0</v>
      </c>
      <c r="O906" s="36">
        <v>0</v>
      </c>
      <c r="P906" s="35">
        <v>0</v>
      </c>
      <c r="Q906" s="35">
        <v>0</v>
      </c>
      <c r="R906" s="35">
        <v>0</v>
      </c>
      <c r="S906" s="35">
        <v>1.21</v>
      </c>
      <c r="T906" s="35">
        <v>0</v>
      </c>
      <c r="U906" s="36">
        <v>0</v>
      </c>
      <c r="V906" s="35">
        <v>0</v>
      </c>
      <c r="W906" s="35">
        <v>0</v>
      </c>
      <c r="X906" s="35">
        <v>0</v>
      </c>
      <c r="Y906" s="35">
        <v>0</v>
      </c>
      <c r="Z906" s="35">
        <v>32.479999999999997</v>
      </c>
      <c r="AA906" s="35"/>
      <c r="AB906" s="35"/>
    </row>
    <row r="907" spans="1:28" ht="6" customHeight="1" x14ac:dyDescent="0.25">
      <c r="G907" s="32"/>
      <c r="H907" s="32"/>
      <c r="I907" s="32"/>
      <c r="J907" s="32"/>
    </row>
    <row r="908" spans="1:28" ht="10.5" customHeight="1" x14ac:dyDescent="0.25">
      <c r="A908" s="30">
        <v>5</v>
      </c>
      <c r="C908" s="31">
        <v>299474</v>
      </c>
      <c r="D908" s="31"/>
      <c r="E908" s="31"/>
      <c r="F908" s="31"/>
      <c r="G908" s="32" t="s">
        <v>29</v>
      </c>
      <c r="H908" s="32"/>
      <c r="I908" s="32"/>
      <c r="J908" s="32"/>
      <c r="K908" s="33">
        <v>299474</v>
      </c>
      <c r="L908" s="34" t="s">
        <v>22</v>
      </c>
      <c r="M908" s="35">
        <v>0.2</v>
      </c>
      <c r="N908" s="35">
        <v>0</v>
      </c>
      <c r="O908" s="36">
        <v>0</v>
      </c>
      <c r="P908" s="35">
        <v>0</v>
      </c>
      <c r="Q908" s="35">
        <v>0</v>
      </c>
      <c r="R908" s="35">
        <v>0</v>
      </c>
      <c r="S908" s="35">
        <v>0</v>
      </c>
      <c r="T908" s="35">
        <v>0</v>
      </c>
      <c r="U908" s="36">
        <v>0</v>
      </c>
      <c r="V908" s="35">
        <v>0</v>
      </c>
      <c r="W908" s="35">
        <v>0</v>
      </c>
      <c r="X908" s="35">
        <v>0</v>
      </c>
      <c r="Y908" s="35">
        <v>0</v>
      </c>
      <c r="Z908" s="35">
        <v>0.2</v>
      </c>
      <c r="AA908" s="35"/>
      <c r="AB908" s="35"/>
    </row>
    <row r="909" spans="1:28" ht="6" customHeight="1" x14ac:dyDescent="0.25">
      <c r="G909" s="32"/>
      <c r="H909" s="32"/>
      <c r="I909" s="32"/>
      <c r="J909" s="32"/>
    </row>
    <row r="910" spans="1:28" ht="8.25" customHeight="1" x14ac:dyDescent="0.25">
      <c r="G910" s="32"/>
      <c r="H910" s="32"/>
      <c r="I910" s="32"/>
      <c r="J910" s="32"/>
    </row>
    <row r="911" spans="1:28" ht="10.5" customHeight="1" x14ac:dyDescent="0.25">
      <c r="A911" s="30">
        <v>5</v>
      </c>
      <c r="C911" s="31">
        <v>301252</v>
      </c>
      <c r="D911" s="31"/>
      <c r="E911" s="31"/>
      <c r="F911" s="31"/>
      <c r="G911" s="32" t="s">
        <v>30</v>
      </c>
      <c r="H911" s="32"/>
      <c r="I911" s="32"/>
      <c r="J911" s="32"/>
      <c r="K911" s="33">
        <v>301252</v>
      </c>
      <c r="L911" s="34" t="s">
        <v>20</v>
      </c>
      <c r="M911" s="35">
        <v>13.04</v>
      </c>
      <c r="N911" s="35">
        <v>0</v>
      </c>
      <c r="O911" s="36">
        <v>0</v>
      </c>
      <c r="P911" s="35">
        <v>0</v>
      </c>
      <c r="Q911" s="35">
        <v>0</v>
      </c>
      <c r="R911" s="35">
        <v>0</v>
      </c>
      <c r="S911" s="35">
        <v>0</v>
      </c>
      <c r="T911" s="35">
        <v>0</v>
      </c>
      <c r="U911" s="36">
        <v>0</v>
      </c>
      <c r="V911" s="35">
        <v>0</v>
      </c>
      <c r="W911" s="35">
        <v>0</v>
      </c>
      <c r="X911" s="35">
        <v>0</v>
      </c>
      <c r="Y911" s="35">
        <v>0</v>
      </c>
      <c r="Z911" s="35">
        <v>13.04</v>
      </c>
      <c r="AA911" s="35"/>
      <c r="AB911" s="35"/>
    </row>
    <row r="912" spans="1:28" ht="6" customHeight="1" x14ac:dyDescent="0.25">
      <c r="G912" s="32"/>
      <c r="H912" s="32"/>
      <c r="I912" s="32"/>
      <c r="J912" s="32"/>
    </row>
    <row r="913" spans="1:28" ht="8.25" customHeight="1" x14ac:dyDescent="0.25">
      <c r="G913" s="32"/>
      <c r="H913" s="32"/>
      <c r="I913" s="32"/>
      <c r="J913" s="32"/>
    </row>
    <row r="914" spans="1:28" ht="10.5" customHeight="1" x14ac:dyDescent="0.25">
      <c r="A914" s="30">
        <v>5</v>
      </c>
      <c r="C914" s="31">
        <v>301553</v>
      </c>
      <c r="D914" s="31"/>
      <c r="E914" s="31"/>
      <c r="F914" s="31"/>
      <c r="G914" s="32" t="s">
        <v>31</v>
      </c>
      <c r="H914" s="32"/>
      <c r="I914" s="32"/>
      <c r="J914" s="32"/>
      <c r="K914" s="33">
        <v>301553</v>
      </c>
      <c r="L914" s="34" t="s">
        <v>22</v>
      </c>
      <c r="M914" s="35">
        <v>0.17</v>
      </c>
      <c r="N914" s="35">
        <v>0</v>
      </c>
      <c r="O914" s="36">
        <v>0</v>
      </c>
      <c r="P914" s="35">
        <v>0</v>
      </c>
      <c r="Q914" s="35">
        <v>0</v>
      </c>
      <c r="R914" s="35">
        <v>0</v>
      </c>
      <c r="S914" s="35">
        <v>0</v>
      </c>
      <c r="T914" s="35">
        <v>0</v>
      </c>
      <c r="U914" s="36">
        <v>0</v>
      </c>
      <c r="V914" s="35">
        <v>0</v>
      </c>
      <c r="W914" s="35">
        <v>0</v>
      </c>
      <c r="X914" s="35">
        <v>0</v>
      </c>
      <c r="Y914" s="35">
        <v>0</v>
      </c>
      <c r="Z914" s="35">
        <v>0.17</v>
      </c>
      <c r="AA914" s="35"/>
      <c r="AB914" s="35"/>
    </row>
    <row r="915" spans="1:28" ht="6" customHeight="1" x14ac:dyDescent="0.25">
      <c r="G915" s="32"/>
      <c r="H915" s="32"/>
      <c r="I915" s="32"/>
      <c r="J915" s="32"/>
    </row>
    <row r="916" spans="1:28" ht="8.25" customHeight="1" x14ac:dyDescent="0.25">
      <c r="G916" s="32"/>
      <c r="H916" s="32"/>
      <c r="I916" s="32"/>
      <c r="J916" s="32"/>
    </row>
    <row r="917" spans="1:28" x14ac:dyDescent="0.25">
      <c r="E917" s="39" t="s">
        <v>397</v>
      </c>
      <c r="F917" s="39"/>
      <c r="H917" s="39" t="s">
        <v>398</v>
      </c>
      <c r="J917" s="39" t="s">
        <v>35</v>
      </c>
      <c r="K917" s="39"/>
      <c r="L917" s="39"/>
      <c r="M917" s="39"/>
      <c r="N917" s="39"/>
      <c r="O917" s="39"/>
      <c r="P917" s="39"/>
    </row>
    <row r="918" spans="1:28" ht="10.5" customHeight="1" x14ac:dyDescent="0.25">
      <c r="A918" s="30">
        <v>5</v>
      </c>
      <c r="C918" s="31">
        <v>207591</v>
      </c>
      <c r="D918" s="31"/>
      <c r="E918" s="31"/>
      <c r="F918" s="31"/>
      <c r="G918" s="32" t="s">
        <v>37</v>
      </c>
      <c r="H918" s="32"/>
      <c r="I918" s="32"/>
      <c r="J918" s="32"/>
      <c r="K918" s="33">
        <v>207591</v>
      </c>
      <c r="L918" s="34" t="s">
        <v>22</v>
      </c>
      <c r="M918" s="35">
        <v>4.6500000000000004</v>
      </c>
      <c r="N918" s="35">
        <v>0</v>
      </c>
      <c r="O918" s="36">
        <v>1.1100000000000001</v>
      </c>
      <c r="P918" s="35">
        <v>0</v>
      </c>
      <c r="Q918" s="35">
        <v>0</v>
      </c>
      <c r="R918" s="35">
        <v>0.28000000000000003</v>
      </c>
      <c r="S918" s="35">
        <v>0</v>
      </c>
      <c r="T918" s="35">
        <v>0</v>
      </c>
      <c r="U918" s="36">
        <v>0</v>
      </c>
      <c r="V918" s="35">
        <v>0</v>
      </c>
      <c r="W918" s="35">
        <v>0</v>
      </c>
      <c r="X918" s="35">
        <v>7.0000000000000007E-2</v>
      </c>
      <c r="Y918" s="35">
        <v>0</v>
      </c>
      <c r="Z918" s="35">
        <v>3.19</v>
      </c>
      <c r="AA918" s="35"/>
      <c r="AB918" s="35"/>
    </row>
    <row r="919" spans="1:28" ht="6" customHeight="1" x14ac:dyDescent="0.25">
      <c r="G919" s="32"/>
      <c r="H919" s="32"/>
      <c r="I919" s="32"/>
      <c r="J919" s="32"/>
    </row>
    <row r="920" spans="1:28" ht="8.25" customHeight="1" x14ac:dyDescent="0.25">
      <c r="G920" s="32"/>
      <c r="H920" s="32"/>
      <c r="I920" s="32"/>
      <c r="J920" s="32"/>
    </row>
    <row r="921" spans="1:28" ht="10.5" customHeight="1" x14ac:dyDescent="0.25">
      <c r="A921" s="30">
        <v>5</v>
      </c>
      <c r="C921" s="31">
        <v>208415</v>
      </c>
      <c r="D921" s="31"/>
      <c r="E921" s="31"/>
      <c r="F921" s="31"/>
      <c r="G921" s="32" t="s">
        <v>38</v>
      </c>
      <c r="H921" s="32"/>
      <c r="I921" s="32"/>
      <c r="J921" s="32"/>
      <c r="K921" s="33">
        <v>208415</v>
      </c>
      <c r="L921" s="34" t="s">
        <v>22</v>
      </c>
      <c r="M921" s="35">
        <v>0.27</v>
      </c>
      <c r="N921" s="35">
        <v>0</v>
      </c>
      <c r="O921" s="36">
        <v>0</v>
      </c>
      <c r="P921" s="35">
        <v>0</v>
      </c>
      <c r="Q921" s="35">
        <v>0</v>
      </c>
      <c r="R921" s="35">
        <v>0</v>
      </c>
      <c r="S921" s="35">
        <v>0</v>
      </c>
      <c r="T921" s="35">
        <v>0</v>
      </c>
      <c r="U921" s="36">
        <v>0</v>
      </c>
      <c r="V921" s="35">
        <v>0</v>
      </c>
      <c r="W921" s="35">
        <v>0</v>
      </c>
      <c r="X921" s="35">
        <v>0</v>
      </c>
      <c r="Y921" s="35">
        <v>0</v>
      </c>
      <c r="Z921" s="35">
        <v>0.27</v>
      </c>
      <c r="AA921" s="35"/>
      <c r="AB921" s="35"/>
    </row>
    <row r="922" spans="1:28" ht="6" customHeight="1" x14ac:dyDescent="0.25">
      <c r="G922" s="32"/>
      <c r="H922" s="32"/>
      <c r="I922" s="32"/>
      <c r="J922" s="32"/>
    </row>
    <row r="923" spans="1:28" ht="8.25" customHeight="1" x14ac:dyDescent="0.25">
      <c r="G923" s="32"/>
      <c r="H923" s="32"/>
      <c r="I923" s="32"/>
      <c r="J923" s="32"/>
    </row>
    <row r="924" spans="1:28" ht="10.5" customHeight="1" x14ac:dyDescent="0.25">
      <c r="A924" s="30">
        <v>5</v>
      </c>
      <c r="C924" s="31">
        <v>209020</v>
      </c>
      <c r="D924" s="31"/>
      <c r="E924" s="31"/>
      <c r="F924" s="31"/>
      <c r="G924" s="32" t="s">
        <v>36</v>
      </c>
      <c r="H924" s="32"/>
      <c r="I924" s="32"/>
      <c r="J924" s="32"/>
      <c r="K924" s="33">
        <v>209020</v>
      </c>
      <c r="L924" s="34" t="s">
        <v>22</v>
      </c>
      <c r="M924" s="35">
        <v>0.22</v>
      </c>
      <c r="N924" s="35">
        <v>0</v>
      </c>
      <c r="O924" s="36">
        <v>0</v>
      </c>
      <c r="P924" s="35">
        <v>1.53</v>
      </c>
      <c r="Q924" s="35">
        <v>0</v>
      </c>
      <c r="R924" s="35">
        <v>0</v>
      </c>
      <c r="S924" s="35">
        <v>0</v>
      </c>
      <c r="T924" s="35">
        <v>0</v>
      </c>
      <c r="U924" s="36">
        <v>0</v>
      </c>
      <c r="V924" s="35">
        <v>0</v>
      </c>
      <c r="W924" s="35">
        <v>0</v>
      </c>
      <c r="X924" s="35">
        <v>0</v>
      </c>
      <c r="Y924" s="35">
        <v>0</v>
      </c>
      <c r="Z924" s="35">
        <v>-1.31</v>
      </c>
      <c r="AA924" s="35"/>
      <c r="AB924" s="35"/>
    </row>
    <row r="925" spans="1:28" ht="6" customHeight="1" x14ac:dyDescent="0.25">
      <c r="G925" s="32"/>
      <c r="H925" s="32"/>
      <c r="I925" s="32"/>
      <c r="J925" s="32"/>
    </row>
    <row r="926" spans="1:28" ht="8.25" customHeight="1" x14ac:dyDescent="0.25">
      <c r="G926" s="32"/>
      <c r="H926" s="32"/>
      <c r="I926" s="32"/>
      <c r="J926" s="32"/>
    </row>
    <row r="927" spans="1:28" ht="10.5" customHeight="1" x14ac:dyDescent="0.25">
      <c r="A927" s="30">
        <v>5</v>
      </c>
      <c r="C927" s="31">
        <v>209047</v>
      </c>
      <c r="D927" s="31"/>
      <c r="E927" s="31"/>
      <c r="F927" s="31"/>
      <c r="G927" s="32" t="s">
        <v>39</v>
      </c>
      <c r="H927" s="32"/>
      <c r="I927" s="32"/>
      <c r="J927" s="32"/>
      <c r="K927" s="33">
        <v>209047</v>
      </c>
      <c r="L927" s="34" t="s">
        <v>22</v>
      </c>
      <c r="M927" s="35">
        <v>0.42</v>
      </c>
      <c r="N927" s="35">
        <v>0</v>
      </c>
      <c r="O927" s="36">
        <v>0</v>
      </c>
      <c r="P927" s="35">
        <v>0</v>
      </c>
      <c r="Q927" s="35">
        <v>0</v>
      </c>
      <c r="R927" s="35">
        <v>0</v>
      </c>
      <c r="S927" s="35">
        <v>0</v>
      </c>
      <c r="T927" s="35">
        <v>0</v>
      </c>
      <c r="U927" s="36">
        <v>0</v>
      </c>
      <c r="V927" s="35">
        <v>0</v>
      </c>
      <c r="W927" s="35">
        <v>0</v>
      </c>
      <c r="X927" s="35">
        <v>0</v>
      </c>
      <c r="Y927" s="35">
        <v>0</v>
      </c>
      <c r="Z927" s="35">
        <v>0.42</v>
      </c>
      <c r="AA927" s="35"/>
      <c r="AB927" s="35"/>
    </row>
    <row r="928" spans="1:28" ht="6" customHeight="1" x14ac:dyDescent="0.25">
      <c r="G928" s="32"/>
      <c r="H928" s="32"/>
      <c r="I928" s="32"/>
      <c r="J928" s="32"/>
    </row>
    <row r="929" spans="1:28" ht="8.25" customHeight="1" x14ac:dyDescent="0.25">
      <c r="G929" s="32"/>
      <c r="H929" s="32"/>
      <c r="I929" s="32"/>
      <c r="J929" s="32"/>
    </row>
    <row r="930" spans="1:28" ht="10.5" customHeight="1" x14ac:dyDescent="0.25">
      <c r="A930" s="30">
        <v>5</v>
      </c>
      <c r="C930" s="31">
        <v>227919</v>
      </c>
      <c r="D930" s="31"/>
      <c r="E930" s="31"/>
      <c r="F930" s="31"/>
      <c r="G930" s="32" t="s">
        <v>40</v>
      </c>
      <c r="H930" s="32"/>
      <c r="I930" s="32"/>
      <c r="J930" s="32"/>
      <c r="K930" s="33">
        <v>227919</v>
      </c>
      <c r="L930" s="34" t="s">
        <v>22</v>
      </c>
      <c r="M930" s="35">
        <v>0.48</v>
      </c>
      <c r="N930" s="35">
        <v>0</v>
      </c>
      <c r="O930" s="36">
        <v>0</v>
      </c>
      <c r="P930" s="35">
        <v>0</v>
      </c>
      <c r="Q930" s="35">
        <v>0</v>
      </c>
      <c r="R930" s="35">
        <v>0</v>
      </c>
      <c r="S930" s="35">
        <v>0</v>
      </c>
      <c r="T930" s="35">
        <v>0</v>
      </c>
      <c r="U930" s="36">
        <v>0</v>
      </c>
      <c r="V930" s="35">
        <v>0</v>
      </c>
      <c r="W930" s="35">
        <v>0</v>
      </c>
      <c r="X930" s="35">
        <v>0</v>
      </c>
      <c r="Y930" s="35">
        <v>0</v>
      </c>
      <c r="Z930" s="35">
        <v>0.48</v>
      </c>
      <c r="AA930" s="35"/>
      <c r="AB930" s="35"/>
    </row>
    <row r="931" spans="1:28" ht="6" customHeight="1" x14ac:dyDescent="0.25">
      <c r="G931" s="32"/>
      <c r="H931" s="32"/>
      <c r="I931" s="32"/>
      <c r="J931" s="32"/>
    </row>
    <row r="932" spans="1:28" ht="8.25" customHeight="1" x14ac:dyDescent="0.25">
      <c r="G932" s="32"/>
      <c r="H932" s="32"/>
      <c r="I932" s="32"/>
      <c r="J932" s="32"/>
    </row>
    <row r="933" spans="1:28" ht="10.5" customHeight="1" x14ac:dyDescent="0.25">
      <c r="A933" s="30">
        <v>5</v>
      </c>
      <c r="C933" s="31">
        <v>245049</v>
      </c>
      <c r="D933" s="31"/>
      <c r="E933" s="31"/>
      <c r="F933" s="31"/>
      <c r="G933" s="32" t="s">
        <v>41</v>
      </c>
      <c r="H933" s="32"/>
      <c r="I933" s="32"/>
      <c r="J933" s="32"/>
      <c r="K933" s="33">
        <v>245049</v>
      </c>
      <c r="L933" s="34" t="s">
        <v>22</v>
      </c>
      <c r="M933" s="35">
        <v>0.89</v>
      </c>
      <c r="N933" s="35">
        <v>0</v>
      </c>
      <c r="O933" s="36">
        <v>0</v>
      </c>
      <c r="P933" s="35">
        <v>0</v>
      </c>
      <c r="Q933" s="35">
        <v>0</v>
      </c>
      <c r="R933" s="35">
        <v>0</v>
      </c>
      <c r="S933" s="35">
        <v>0</v>
      </c>
      <c r="T933" s="35">
        <v>0</v>
      </c>
      <c r="U933" s="36">
        <v>0</v>
      </c>
      <c r="V933" s="35">
        <v>0</v>
      </c>
      <c r="W933" s="35">
        <v>0</v>
      </c>
      <c r="X933" s="35">
        <v>0</v>
      </c>
      <c r="Y933" s="35">
        <v>0</v>
      </c>
      <c r="Z933" s="35">
        <v>0.89</v>
      </c>
      <c r="AA933" s="35"/>
      <c r="AB933" s="35"/>
    </row>
    <row r="934" spans="1:28" ht="6" customHeight="1" x14ac:dyDescent="0.25">
      <c r="G934" s="32"/>
      <c r="H934" s="32"/>
      <c r="I934" s="32"/>
      <c r="J934" s="32"/>
    </row>
    <row r="935" spans="1:28" ht="8.25" customHeight="1" x14ac:dyDescent="0.25">
      <c r="G935" s="32"/>
      <c r="H935" s="32"/>
      <c r="I935" s="32"/>
      <c r="J935" s="32"/>
    </row>
    <row r="936" spans="1:28" ht="10.5" customHeight="1" x14ac:dyDescent="0.25">
      <c r="A936" s="30">
        <v>5</v>
      </c>
      <c r="C936" s="31">
        <v>245545</v>
      </c>
      <c r="D936" s="31"/>
      <c r="E936" s="31"/>
      <c r="F936" s="31"/>
      <c r="G936" s="32" t="s">
        <v>42</v>
      </c>
      <c r="H936" s="32"/>
      <c r="I936" s="32"/>
      <c r="J936" s="32"/>
      <c r="K936" s="33">
        <v>245545</v>
      </c>
      <c r="L936" s="34" t="s">
        <v>22</v>
      </c>
      <c r="M936" s="35">
        <v>1.24</v>
      </c>
      <c r="N936" s="35">
        <v>0</v>
      </c>
      <c r="O936" s="36">
        <v>0</v>
      </c>
      <c r="P936" s="35">
        <v>0</v>
      </c>
      <c r="Q936" s="35">
        <v>0</v>
      </c>
      <c r="R936" s="35">
        <v>2.67</v>
      </c>
      <c r="S936" s="35">
        <v>0</v>
      </c>
      <c r="T936" s="35">
        <v>0</v>
      </c>
      <c r="U936" s="36">
        <v>0</v>
      </c>
      <c r="V936" s="35">
        <v>0</v>
      </c>
      <c r="W936" s="35">
        <v>0</v>
      </c>
      <c r="X936" s="35">
        <v>0</v>
      </c>
      <c r="Y936" s="35">
        <v>0</v>
      </c>
      <c r="Z936" s="35">
        <v>-1.43</v>
      </c>
      <c r="AA936" s="35"/>
      <c r="AB936" s="35"/>
    </row>
    <row r="937" spans="1:28" ht="6" customHeight="1" x14ac:dyDescent="0.25">
      <c r="G937" s="32"/>
      <c r="H937" s="32"/>
      <c r="I937" s="32"/>
      <c r="J937" s="32"/>
    </row>
    <row r="938" spans="1:28" ht="8.25" customHeight="1" x14ac:dyDescent="0.25">
      <c r="G938" s="32"/>
      <c r="H938" s="32"/>
      <c r="I938" s="32"/>
      <c r="J938" s="32"/>
    </row>
    <row r="939" spans="1:28" ht="10.5" customHeight="1" x14ac:dyDescent="0.25">
      <c r="A939" s="30">
        <v>5</v>
      </c>
      <c r="C939" s="31">
        <v>245546</v>
      </c>
      <c r="D939" s="31"/>
      <c r="E939" s="31"/>
      <c r="F939" s="31"/>
      <c r="G939" s="32" t="s">
        <v>43</v>
      </c>
      <c r="H939" s="32"/>
      <c r="I939" s="32"/>
      <c r="J939" s="32"/>
      <c r="K939" s="33">
        <v>245546</v>
      </c>
      <c r="L939" s="34" t="s">
        <v>22</v>
      </c>
      <c r="M939" s="35">
        <v>1.0900000000000001</v>
      </c>
      <c r="N939" s="35">
        <v>0</v>
      </c>
      <c r="O939" s="36">
        <v>3.29</v>
      </c>
      <c r="P939" s="35">
        <v>0</v>
      </c>
      <c r="Q939" s="35">
        <v>0</v>
      </c>
      <c r="R939" s="35">
        <v>0</v>
      </c>
      <c r="S939" s="35">
        <v>0</v>
      </c>
      <c r="T939" s="35">
        <v>0</v>
      </c>
      <c r="U939" s="36">
        <v>0</v>
      </c>
      <c r="V939" s="35">
        <v>0</v>
      </c>
      <c r="W939" s="35">
        <v>0</v>
      </c>
      <c r="X939" s="35">
        <v>0</v>
      </c>
      <c r="Y939" s="35">
        <v>0</v>
      </c>
      <c r="Z939" s="35">
        <v>-2.2000000000000002</v>
      </c>
      <c r="AA939" s="35"/>
      <c r="AB939" s="35"/>
    </row>
    <row r="940" spans="1:28" ht="6" customHeight="1" x14ac:dyDescent="0.25">
      <c r="G940" s="32"/>
      <c r="H940" s="32"/>
      <c r="I940" s="32"/>
      <c r="J940" s="32"/>
    </row>
    <row r="941" spans="1:28" ht="8.25" customHeight="1" x14ac:dyDescent="0.25">
      <c r="G941" s="32"/>
      <c r="H941" s="32"/>
      <c r="I941" s="32"/>
      <c r="J941" s="32"/>
    </row>
    <row r="942" spans="1:28" ht="10.5" customHeight="1" x14ac:dyDescent="0.25">
      <c r="A942" s="30">
        <v>5</v>
      </c>
      <c r="C942" s="31">
        <v>245550</v>
      </c>
      <c r="D942" s="31"/>
      <c r="E942" s="31"/>
      <c r="F942" s="31"/>
      <c r="G942" s="32" t="s">
        <v>44</v>
      </c>
      <c r="H942" s="32"/>
      <c r="I942" s="32"/>
      <c r="J942" s="32"/>
      <c r="K942" s="33">
        <v>245550</v>
      </c>
      <c r="L942" s="34" t="s">
        <v>22</v>
      </c>
      <c r="M942" s="35">
        <v>3.99</v>
      </c>
      <c r="N942" s="35">
        <v>0</v>
      </c>
      <c r="O942" s="36">
        <v>2.52</v>
      </c>
      <c r="P942" s="35">
        <v>0</v>
      </c>
      <c r="Q942" s="35">
        <v>0</v>
      </c>
      <c r="R942" s="35">
        <v>0</v>
      </c>
      <c r="S942" s="35">
        <v>0</v>
      </c>
      <c r="T942" s="35">
        <v>0</v>
      </c>
      <c r="U942" s="36">
        <v>0</v>
      </c>
      <c r="V942" s="35">
        <v>0</v>
      </c>
      <c r="W942" s="35">
        <v>0</v>
      </c>
      <c r="X942" s="35">
        <v>0</v>
      </c>
      <c r="Y942" s="35">
        <v>0</v>
      </c>
      <c r="Z942" s="35">
        <v>1.47</v>
      </c>
      <c r="AA942" s="35"/>
      <c r="AB942" s="35"/>
    </row>
    <row r="943" spans="1:28" ht="6" customHeight="1" x14ac:dyDescent="0.25">
      <c r="G943" s="32"/>
      <c r="H943" s="32"/>
      <c r="I943" s="32"/>
      <c r="J943" s="32"/>
    </row>
    <row r="944" spans="1:28" ht="8.25" customHeight="1" x14ac:dyDescent="0.25">
      <c r="G944" s="32"/>
      <c r="H944" s="32"/>
      <c r="I944" s="32"/>
      <c r="J944" s="32"/>
    </row>
    <row r="945" spans="1:28" ht="8.25" customHeight="1" x14ac:dyDescent="0.25">
      <c r="G945" s="32"/>
      <c r="H945" s="32"/>
      <c r="I945" s="32"/>
      <c r="J945" s="32"/>
    </row>
    <row r="946" spans="1:28" ht="10.5" customHeight="1" x14ac:dyDescent="0.25">
      <c r="A946" s="30">
        <v>5</v>
      </c>
      <c r="C946" s="31">
        <v>245554</v>
      </c>
      <c r="D946" s="31"/>
      <c r="E946" s="31"/>
      <c r="F946" s="31"/>
      <c r="G946" s="32" t="s">
        <v>45</v>
      </c>
      <c r="H946" s="32"/>
      <c r="I946" s="32"/>
      <c r="J946" s="32"/>
      <c r="K946" s="33">
        <v>245554</v>
      </c>
      <c r="L946" s="34" t="s">
        <v>22</v>
      </c>
      <c r="M946" s="35">
        <v>0.78</v>
      </c>
      <c r="N946" s="35">
        <v>0</v>
      </c>
      <c r="O946" s="36">
        <v>0</v>
      </c>
      <c r="P946" s="35">
        <v>0.78</v>
      </c>
      <c r="Q946" s="35">
        <v>0</v>
      </c>
      <c r="R946" s="35">
        <v>0</v>
      </c>
      <c r="S946" s="35">
        <v>0</v>
      </c>
      <c r="T946" s="35">
        <v>0</v>
      </c>
      <c r="U946" s="36">
        <v>0</v>
      </c>
      <c r="V946" s="35">
        <v>0</v>
      </c>
      <c r="W946" s="35">
        <v>0</v>
      </c>
      <c r="X946" s="35">
        <v>0</v>
      </c>
      <c r="Y946" s="35">
        <v>0</v>
      </c>
      <c r="Z946" s="35">
        <v>0</v>
      </c>
      <c r="AA946" s="35"/>
      <c r="AB946" s="35"/>
    </row>
    <row r="947" spans="1:28" ht="6" customHeight="1" x14ac:dyDescent="0.25">
      <c r="G947" s="32"/>
      <c r="H947" s="32"/>
      <c r="I947" s="32"/>
      <c r="J947" s="32"/>
    </row>
    <row r="948" spans="1:28" ht="8.25" customHeight="1" x14ac:dyDescent="0.25">
      <c r="G948" s="32"/>
      <c r="H948" s="32"/>
      <c r="I948" s="32"/>
      <c r="J948" s="32"/>
    </row>
    <row r="949" spans="1:28" ht="10.5" customHeight="1" x14ac:dyDescent="0.25">
      <c r="A949" s="30">
        <v>5</v>
      </c>
      <c r="C949" s="31">
        <v>245555</v>
      </c>
      <c r="D949" s="31"/>
      <c r="E949" s="31"/>
      <c r="F949" s="31"/>
      <c r="G949" s="32" t="s">
        <v>48</v>
      </c>
      <c r="H949" s="32"/>
      <c r="I949" s="32"/>
      <c r="J949" s="32"/>
      <c r="K949" s="33">
        <v>245555</v>
      </c>
      <c r="L949" s="34" t="s">
        <v>22</v>
      </c>
      <c r="M949" s="35">
        <v>0.75</v>
      </c>
      <c r="N949" s="35">
        <v>0</v>
      </c>
      <c r="O949" s="36">
        <v>0</v>
      </c>
      <c r="P949" s="35">
        <v>0</v>
      </c>
      <c r="Q949" s="35">
        <v>0</v>
      </c>
      <c r="R949" s="35">
        <v>0.75</v>
      </c>
      <c r="S949" s="35">
        <v>0</v>
      </c>
      <c r="T949" s="35">
        <v>0</v>
      </c>
      <c r="U949" s="36">
        <v>0</v>
      </c>
      <c r="V949" s="35">
        <v>0</v>
      </c>
      <c r="W949" s="35">
        <v>0</v>
      </c>
      <c r="X949" s="35">
        <v>0</v>
      </c>
      <c r="Y949" s="35">
        <v>0</v>
      </c>
      <c r="Z949" s="35">
        <v>0</v>
      </c>
      <c r="AA949" s="35"/>
      <c r="AB949" s="35"/>
    </row>
    <row r="950" spans="1:28" ht="6" customHeight="1" x14ac:dyDescent="0.25">
      <c r="G950" s="32"/>
      <c r="H950" s="32"/>
      <c r="I950" s="32"/>
      <c r="J950" s="32"/>
    </row>
    <row r="951" spans="1:28" ht="8.25" customHeight="1" x14ac:dyDescent="0.25">
      <c r="G951" s="32"/>
      <c r="H951" s="32"/>
      <c r="I951" s="32"/>
      <c r="J951" s="32"/>
    </row>
    <row r="952" spans="1:28" ht="10.5" customHeight="1" x14ac:dyDescent="0.25">
      <c r="A952" s="30">
        <v>5</v>
      </c>
      <c r="C952" s="31">
        <v>257654</v>
      </c>
      <c r="D952" s="31"/>
      <c r="E952" s="31"/>
      <c r="F952" s="31"/>
      <c r="G952" s="32" t="s">
        <v>46</v>
      </c>
      <c r="H952" s="32"/>
      <c r="I952" s="32"/>
      <c r="J952" s="32"/>
      <c r="K952" s="33">
        <v>257654</v>
      </c>
      <c r="L952" s="34" t="s">
        <v>22</v>
      </c>
      <c r="M952" s="35">
        <v>0.38</v>
      </c>
      <c r="N952" s="35">
        <v>0</v>
      </c>
      <c r="O952" s="36">
        <v>0</v>
      </c>
      <c r="P952" s="35">
        <v>0</v>
      </c>
      <c r="Q952" s="35">
        <v>0</v>
      </c>
      <c r="R952" s="35">
        <v>0</v>
      </c>
      <c r="S952" s="35">
        <v>0</v>
      </c>
      <c r="T952" s="35">
        <v>0</v>
      </c>
      <c r="U952" s="36">
        <v>0</v>
      </c>
      <c r="V952" s="35">
        <v>0</v>
      </c>
      <c r="W952" s="35">
        <v>0</v>
      </c>
      <c r="X952" s="35">
        <v>0</v>
      </c>
      <c r="Y952" s="35">
        <v>0</v>
      </c>
      <c r="Z952" s="35">
        <v>0.38</v>
      </c>
      <c r="AA952" s="35"/>
      <c r="AB952" s="35"/>
    </row>
    <row r="953" spans="1:28" ht="6" customHeight="1" x14ac:dyDescent="0.25">
      <c r="G953" s="32"/>
      <c r="H953" s="32"/>
      <c r="I953" s="32"/>
      <c r="J953" s="32"/>
    </row>
    <row r="954" spans="1:28" ht="8.25" customHeight="1" x14ac:dyDescent="0.25">
      <c r="G954" s="32"/>
      <c r="H954" s="32"/>
      <c r="I954" s="32"/>
      <c r="J954" s="32"/>
    </row>
    <row r="955" spans="1:28" ht="8.25" customHeight="1" x14ac:dyDescent="0.25">
      <c r="G955" s="32"/>
      <c r="H955" s="32"/>
      <c r="I955" s="32"/>
      <c r="J955" s="32"/>
    </row>
    <row r="956" spans="1:28" ht="10.5" customHeight="1" x14ac:dyDescent="0.25">
      <c r="A956" s="30">
        <v>5</v>
      </c>
      <c r="C956" s="31">
        <v>283218</v>
      </c>
      <c r="D956" s="31"/>
      <c r="E956" s="31"/>
      <c r="F956" s="31"/>
      <c r="G956" s="32" t="s">
        <v>47</v>
      </c>
      <c r="H956" s="32"/>
      <c r="I956" s="32"/>
      <c r="J956" s="32"/>
      <c r="K956" s="33">
        <v>283218</v>
      </c>
      <c r="L956" s="34" t="s">
        <v>22</v>
      </c>
      <c r="M956" s="35">
        <v>2.0299999999999998</v>
      </c>
      <c r="N956" s="35">
        <v>0</v>
      </c>
      <c r="O956" s="36">
        <v>0.01</v>
      </c>
      <c r="P956" s="35">
        <v>0</v>
      </c>
      <c r="Q956" s="35">
        <v>0</v>
      </c>
      <c r="R956" s="35">
        <v>0</v>
      </c>
      <c r="S956" s="35">
        <v>0</v>
      </c>
      <c r="T956" s="35">
        <v>0</v>
      </c>
      <c r="U956" s="36">
        <v>0</v>
      </c>
      <c r="V956" s="35">
        <v>0</v>
      </c>
      <c r="W956" s="35">
        <v>0</v>
      </c>
      <c r="X956" s="35">
        <v>0</v>
      </c>
      <c r="Y956" s="35">
        <v>0</v>
      </c>
      <c r="Z956" s="35">
        <v>2.02</v>
      </c>
      <c r="AA956" s="35"/>
      <c r="AB956" s="35"/>
    </row>
    <row r="957" spans="1:28" ht="6" customHeight="1" x14ac:dyDescent="0.25">
      <c r="G957" s="32"/>
      <c r="H957" s="32"/>
      <c r="I957" s="32"/>
      <c r="J957" s="32"/>
    </row>
    <row r="958" spans="1:28" ht="8.25" customHeight="1" x14ac:dyDescent="0.25">
      <c r="G958" s="32"/>
      <c r="H958" s="32"/>
      <c r="I958" s="32"/>
      <c r="J958" s="32"/>
    </row>
    <row r="959" spans="1:28" x14ac:dyDescent="0.25">
      <c r="E959" s="39" t="s">
        <v>397</v>
      </c>
      <c r="F959" s="39"/>
      <c r="H959" s="39" t="s">
        <v>399</v>
      </c>
      <c r="J959" s="39" t="s">
        <v>50</v>
      </c>
      <c r="K959" s="39"/>
      <c r="L959" s="39"/>
      <c r="M959" s="39"/>
      <c r="N959" s="39"/>
      <c r="O959" s="39"/>
      <c r="P959" s="39"/>
    </row>
    <row r="960" spans="1:28" ht="10.5" customHeight="1" x14ac:dyDescent="0.25">
      <c r="A960" s="30">
        <v>5</v>
      </c>
      <c r="C960" s="31">
        <v>15149</v>
      </c>
      <c r="D960" s="31"/>
      <c r="E960" s="31"/>
      <c r="F960" s="31"/>
      <c r="G960" s="32" t="s">
        <v>53</v>
      </c>
      <c r="H960" s="32"/>
      <c r="I960" s="32"/>
      <c r="J960" s="32"/>
      <c r="K960" s="33">
        <v>15149</v>
      </c>
      <c r="L960" s="34" t="s">
        <v>22</v>
      </c>
      <c r="M960" s="35">
        <v>0.42</v>
      </c>
      <c r="N960" s="35">
        <v>0</v>
      </c>
      <c r="O960" s="36">
        <v>0</v>
      </c>
      <c r="P960" s="35">
        <v>0</v>
      </c>
      <c r="Q960" s="35">
        <v>0</v>
      </c>
      <c r="R960" s="35">
        <v>0</v>
      </c>
      <c r="S960" s="35">
        <v>0</v>
      </c>
      <c r="T960" s="35">
        <v>0</v>
      </c>
      <c r="U960" s="36">
        <v>0</v>
      </c>
      <c r="V960" s="35">
        <v>0</v>
      </c>
      <c r="W960" s="35">
        <v>0</v>
      </c>
      <c r="X960" s="35">
        <v>0</v>
      </c>
      <c r="Y960" s="35">
        <v>0</v>
      </c>
      <c r="Z960" s="35">
        <v>0.42</v>
      </c>
      <c r="AA960" s="35"/>
      <c r="AB960" s="35"/>
    </row>
    <row r="961" spans="1:28" ht="6" customHeight="1" x14ac:dyDescent="0.25">
      <c r="G961" s="32"/>
      <c r="H961" s="32"/>
      <c r="I961" s="32"/>
      <c r="J961" s="32"/>
    </row>
    <row r="962" spans="1:28" ht="8.25" customHeight="1" x14ac:dyDescent="0.25">
      <c r="G962" s="32"/>
      <c r="H962" s="32"/>
      <c r="I962" s="32"/>
      <c r="J962" s="32"/>
    </row>
    <row r="963" spans="1:28" ht="10.5" customHeight="1" x14ac:dyDescent="0.25">
      <c r="A963" s="30">
        <v>5</v>
      </c>
      <c r="C963" s="31">
        <v>59458</v>
      </c>
      <c r="D963" s="31"/>
      <c r="E963" s="31"/>
      <c r="F963" s="31"/>
      <c r="G963" s="32" t="s">
        <v>54</v>
      </c>
      <c r="H963" s="32"/>
      <c r="I963" s="32"/>
      <c r="J963" s="32"/>
      <c r="K963" s="33">
        <v>59458</v>
      </c>
      <c r="L963" s="34" t="s">
        <v>22</v>
      </c>
      <c r="M963" s="35">
        <v>0.11</v>
      </c>
      <c r="N963" s="35">
        <v>0</v>
      </c>
      <c r="O963" s="36">
        <v>0</v>
      </c>
      <c r="P963" s="35">
        <v>0</v>
      </c>
      <c r="Q963" s="35">
        <v>0</v>
      </c>
      <c r="R963" s="35">
        <v>0</v>
      </c>
      <c r="S963" s="35">
        <v>0</v>
      </c>
      <c r="T963" s="35">
        <v>0</v>
      </c>
      <c r="U963" s="36">
        <v>0</v>
      </c>
      <c r="V963" s="35">
        <v>0</v>
      </c>
      <c r="W963" s="35">
        <v>0</v>
      </c>
      <c r="X963" s="35">
        <v>0</v>
      </c>
      <c r="Y963" s="35">
        <v>0</v>
      </c>
      <c r="Z963" s="35">
        <v>0.11</v>
      </c>
      <c r="AA963" s="35"/>
      <c r="AB963" s="35"/>
    </row>
    <row r="964" spans="1:28" ht="6" customHeight="1" x14ac:dyDescent="0.25">
      <c r="G964" s="32"/>
      <c r="H964" s="32"/>
      <c r="I964" s="32"/>
      <c r="J964" s="32"/>
    </row>
    <row r="965" spans="1:28" ht="8.25" customHeight="1" x14ac:dyDescent="0.25">
      <c r="G965" s="32"/>
      <c r="H965" s="32"/>
      <c r="I965" s="32"/>
      <c r="J965" s="32"/>
    </row>
    <row r="966" spans="1:28" ht="10.5" customHeight="1" x14ac:dyDescent="0.25">
      <c r="A966" s="30">
        <v>5</v>
      </c>
      <c r="C966" s="31">
        <v>116535</v>
      </c>
      <c r="D966" s="31"/>
      <c r="E966" s="31"/>
      <c r="F966" s="31"/>
      <c r="G966" s="32" t="s">
        <v>52</v>
      </c>
      <c r="H966" s="32"/>
      <c r="I966" s="32"/>
      <c r="J966" s="32"/>
      <c r="K966" s="33">
        <v>116535</v>
      </c>
      <c r="L966" s="34" t="s">
        <v>51</v>
      </c>
      <c r="M966" s="35">
        <v>8.0500000000000007</v>
      </c>
      <c r="N966" s="35">
        <v>0</v>
      </c>
      <c r="O966" s="36">
        <v>0</v>
      </c>
      <c r="P966" s="35">
        <v>0</v>
      </c>
      <c r="Q966" s="35">
        <v>0</v>
      </c>
      <c r="R966" s="35">
        <v>4.2300000000000004</v>
      </c>
      <c r="S966" s="35">
        <v>0</v>
      </c>
      <c r="T966" s="35">
        <v>0</v>
      </c>
      <c r="U966" s="36">
        <v>0</v>
      </c>
      <c r="V966" s="35">
        <v>0</v>
      </c>
      <c r="W966" s="35">
        <v>0</v>
      </c>
      <c r="X966" s="35">
        <v>1.54</v>
      </c>
      <c r="Y966" s="35">
        <v>0</v>
      </c>
      <c r="Z966" s="35">
        <v>2.2799999999999998</v>
      </c>
      <c r="AA966" s="35"/>
      <c r="AB966" s="35"/>
    </row>
    <row r="967" spans="1:28" ht="6" customHeight="1" x14ac:dyDescent="0.25">
      <c r="G967" s="32"/>
      <c r="H967" s="32"/>
      <c r="I967" s="32"/>
      <c r="J967" s="32"/>
    </row>
    <row r="968" spans="1:28" ht="8.25" customHeight="1" x14ac:dyDescent="0.25">
      <c r="G968" s="32"/>
      <c r="H968" s="32"/>
      <c r="I968" s="32"/>
      <c r="J968" s="32"/>
    </row>
    <row r="969" spans="1:28" ht="10.5" customHeight="1" x14ac:dyDescent="0.25">
      <c r="A969" s="30">
        <v>5</v>
      </c>
      <c r="C969" s="31">
        <v>211604</v>
      </c>
      <c r="D969" s="31"/>
      <c r="E969" s="31"/>
      <c r="F969" s="31"/>
      <c r="G969" s="32" t="s">
        <v>55</v>
      </c>
      <c r="H969" s="32"/>
      <c r="I969" s="32"/>
      <c r="J969" s="32"/>
      <c r="K969" s="33">
        <v>211604</v>
      </c>
      <c r="L969" s="34" t="s">
        <v>22</v>
      </c>
      <c r="M969" s="35">
        <v>1.51</v>
      </c>
      <c r="N969" s="35">
        <v>0</v>
      </c>
      <c r="O969" s="36">
        <v>1.32</v>
      </c>
      <c r="P969" s="35">
        <v>0</v>
      </c>
      <c r="Q969" s="35">
        <v>0</v>
      </c>
      <c r="R969" s="35">
        <v>0</v>
      </c>
      <c r="S969" s="35">
        <v>0</v>
      </c>
      <c r="T969" s="35">
        <v>0</v>
      </c>
      <c r="U969" s="36">
        <v>0</v>
      </c>
      <c r="V969" s="35">
        <v>0</v>
      </c>
      <c r="W969" s="35">
        <v>0</v>
      </c>
      <c r="X969" s="35">
        <v>0</v>
      </c>
      <c r="Y969" s="35">
        <v>0</v>
      </c>
      <c r="Z969" s="35">
        <v>0.19</v>
      </c>
      <c r="AA969" s="35"/>
      <c r="AB969" s="35"/>
    </row>
    <row r="970" spans="1:28" ht="6" customHeight="1" x14ac:dyDescent="0.25">
      <c r="G970" s="32"/>
      <c r="H970" s="32"/>
      <c r="I970" s="32"/>
      <c r="J970" s="32"/>
    </row>
    <row r="971" spans="1:28" ht="10.5" customHeight="1" x14ac:dyDescent="0.25">
      <c r="A971" s="30">
        <v>5</v>
      </c>
      <c r="C971" s="31">
        <v>228062</v>
      </c>
      <c r="D971" s="31"/>
      <c r="E971" s="31"/>
      <c r="F971" s="31"/>
      <c r="G971" s="32" t="s">
        <v>56</v>
      </c>
      <c r="H971" s="32"/>
      <c r="I971" s="32"/>
      <c r="J971" s="32"/>
      <c r="K971" s="33">
        <v>228062</v>
      </c>
      <c r="L971" s="34" t="s">
        <v>22</v>
      </c>
      <c r="M971" s="35">
        <v>2.13</v>
      </c>
      <c r="N971" s="35">
        <v>0</v>
      </c>
      <c r="O971" s="36">
        <v>0</v>
      </c>
      <c r="P971" s="35">
        <v>0</v>
      </c>
      <c r="Q971" s="35">
        <v>0</v>
      </c>
      <c r="R971" s="35">
        <v>0</v>
      </c>
      <c r="S971" s="35">
        <v>0</v>
      </c>
      <c r="T971" s="35">
        <v>2.1</v>
      </c>
      <c r="U971" s="36">
        <v>0</v>
      </c>
      <c r="V971" s="35">
        <v>0</v>
      </c>
      <c r="W971" s="35">
        <v>0</v>
      </c>
      <c r="X971" s="35">
        <v>0</v>
      </c>
      <c r="Y971" s="35">
        <v>0</v>
      </c>
      <c r="Z971" s="35">
        <v>0.03</v>
      </c>
      <c r="AA971" s="35"/>
      <c r="AB971" s="35"/>
    </row>
    <row r="972" spans="1:28" ht="6" customHeight="1" x14ac:dyDescent="0.25">
      <c r="G972" s="32"/>
      <c r="H972" s="32"/>
      <c r="I972" s="32"/>
      <c r="J972" s="32"/>
    </row>
    <row r="973" spans="1:28" ht="8.25" customHeight="1" x14ac:dyDescent="0.25">
      <c r="G973" s="32"/>
      <c r="H973" s="32"/>
      <c r="I973" s="32"/>
      <c r="J973" s="32"/>
    </row>
    <row r="974" spans="1:28" ht="8.25" customHeight="1" x14ac:dyDescent="0.25">
      <c r="G974" s="32"/>
      <c r="H974" s="32"/>
      <c r="I974" s="32"/>
      <c r="J974" s="32"/>
    </row>
    <row r="975" spans="1:28" ht="10.5" customHeight="1" x14ac:dyDescent="0.25">
      <c r="A975" s="30">
        <v>5</v>
      </c>
      <c r="C975" s="31">
        <v>228167</v>
      </c>
      <c r="D975" s="31"/>
      <c r="E975" s="31"/>
      <c r="F975" s="31"/>
      <c r="G975" s="32" t="s">
        <v>57</v>
      </c>
      <c r="H975" s="32"/>
      <c r="I975" s="32"/>
      <c r="J975" s="32"/>
      <c r="K975" s="33">
        <v>228167</v>
      </c>
      <c r="L975" s="34" t="s">
        <v>22</v>
      </c>
      <c r="M975" s="35">
        <v>9.92</v>
      </c>
      <c r="N975" s="35">
        <v>4.3</v>
      </c>
      <c r="O975" s="36">
        <v>0</v>
      </c>
      <c r="P975" s="35">
        <v>0</v>
      </c>
      <c r="Q975" s="35">
        <v>0</v>
      </c>
      <c r="R975" s="35">
        <v>0</v>
      </c>
      <c r="S975" s="35">
        <v>0</v>
      </c>
      <c r="T975" s="35">
        <v>0</v>
      </c>
      <c r="U975" s="36">
        <v>0</v>
      </c>
      <c r="V975" s="35">
        <v>0</v>
      </c>
      <c r="W975" s="35">
        <v>0</v>
      </c>
      <c r="X975" s="35">
        <v>0</v>
      </c>
      <c r="Y975" s="35">
        <v>0</v>
      </c>
      <c r="Z975" s="35">
        <v>5.62</v>
      </c>
      <c r="AA975" s="35"/>
      <c r="AB975" s="35"/>
    </row>
    <row r="976" spans="1:28" ht="6" customHeight="1" x14ac:dyDescent="0.25">
      <c r="G976" s="32"/>
      <c r="H976" s="32"/>
      <c r="I976" s="32"/>
      <c r="J976" s="32"/>
    </row>
    <row r="977" spans="1:28" ht="8.25" customHeight="1" x14ac:dyDescent="0.25">
      <c r="G977" s="32"/>
      <c r="H977" s="32"/>
      <c r="I977" s="32"/>
      <c r="J977" s="32"/>
    </row>
    <row r="978" spans="1:28" ht="10.5" customHeight="1" x14ac:dyDescent="0.25">
      <c r="A978" s="30">
        <v>5</v>
      </c>
      <c r="C978" s="31">
        <v>262253</v>
      </c>
      <c r="D978" s="31"/>
      <c r="E978" s="31"/>
      <c r="F978" s="31"/>
      <c r="G978" s="32" t="s">
        <v>58</v>
      </c>
      <c r="H978" s="32"/>
      <c r="I978" s="32"/>
      <c r="J978" s="32"/>
      <c r="K978" s="33">
        <v>262253</v>
      </c>
      <c r="L978" s="34" t="s">
        <v>22</v>
      </c>
      <c r="M978" s="35">
        <v>0.38</v>
      </c>
      <c r="N978" s="35">
        <v>0</v>
      </c>
      <c r="O978" s="36">
        <v>0</v>
      </c>
      <c r="P978" s="35">
        <v>0</v>
      </c>
      <c r="Q978" s="35">
        <v>0</v>
      </c>
      <c r="R978" s="35">
        <v>0.08</v>
      </c>
      <c r="S978" s="35">
        <v>0</v>
      </c>
      <c r="T978" s="35">
        <v>0</v>
      </c>
      <c r="U978" s="36">
        <v>0</v>
      </c>
      <c r="V978" s="35">
        <v>0</v>
      </c>
      <c r="W978" s="35">
        <v>0</v>
      </c>
      <c r="X978" s="35">
        <v>0</v>
      </c>
      <c r="Y978" s="35">
        <v>0</v>
      </c>
      <c r="Z978" s="35">
        <v>0.3</v>
      </c>
      <c r="AA978" s="35"/>
      <c r="AB978" s="35"/>
    </row>
    <row r="979" spans="1:28" ht="6" customHeight="1" x14ac:dyDescent="0.25">
      <c r="G979" s="32"/>
      <c r="H979" s="32"/>
      <c r="I979" s="32"/>
      <c r="J979" s="32"/>
    </row>
    <row r="980" spans="1:28" ht="8.25" customHeight="1" x14ac:dyDescent="0.25">
      <c r="G980" s="32"/>
      <c r="H980" s="32"/>
      <c r="I980" s="32"/>
      <c r="J980" s="32"/>
    </row>
    <row r="981" spans="1:28" ht="10.5" customHeight="1" x14ac:dyDescent="0.25">
      <c r="A981" s="30">
        <v>5</v>
      </c>
      <c r="C981" s="31">
        <v>295078</v>
      </c>
      <c r="D981" s="31"/>
      <c r="E981" s="31"/>
      <c r="F981" s="31"/>
      <c r="G981" s="32" t="s">
        <v>59</v>
      </c>
      <c r="H981" s="32"/>
      <c r="I981" s="32"/>
      <c r="J981" s="32"/>
      <c r="K981" s="33">
        <v>295078</v>
      </c>
      <c r="L981" s="34" t="s">
        <v>22</v>
      </c>
      <c r="M981" s="35">
        <v>7.0000000000000007E-2</v>
      </c>
      <c r="N981" s="35">
        <v>0</v>
      </c>
      <c r="O981" s="36">
        <v>0</v>
      </c>
      <c r="P981" s="35">
        <v>0</v>
      </c>
      <c r="Q981" s="35">
        <v>0</v>
      </c>
      <c r="R981" s="35">
        <v>0</v>
      </c>
      <c r="S981" s="35">
        <v>0</v>
      </c>
      <c r="T981" s="35">
        <v>0</v>
      </c>
      <c r="U981" s="36">
        <v>0</v>
      </c>
      <c r="V981" s="35">
        <v>0</v>
      </c>
      <c r="W981" s="35">
        <v>0</v>
      </c>
      <c r="X981" s="35">
        <v>0</v>
      </c>
      <c r="Y981" s="35">
        <v>0</v>
      </c>
      <c r="Z981" s="35">
        <v>7.0000000000000007E-2</v>
      </c>
      <c r="AA981" s="35"/>
      <c r="AB981" s="35"/>
    </row>
    <row r="982" spans="1:28" ht="6" customHeight="1" x14ac:dyDescent="0.25">
      <c r="G982" s="32"/>
      <c r="H982" s="32"/>
      <c r="I982" s="32"/>
      <c r="J982" s="32"/>
    </row>
    <row r="983" spans="1:28" ht="8.25" customHeight="1" x14ac:dyDescent="0.25">
      <c r="G983" s="32"/>
      <c r="H983" s="32"/>
      <c r="I983" s="32"/>
      <c r="J983" s="32"/>
    </row>
    <row r="984" spans="1:28" ht="8.25" customHeight="1" x14ac:dyDescent="0.25">
      <c r="G984" s="32"/>
      <c r="H984" s="32"/>
      <c r="I984" s="32"/>
      <c r="J984" s="32"/>
    </row>
    <row r="985" spans="1:28" x14ac:dyDescent="0.25">
      <c r="E985" s="39" t="s">
        <v>397</v>
      </c>
      <c r="F985" s="39"/>
      <c r="H985" s="39" t="s">
        <v>400</v>
      </c>
      <c r="J985" s="39" t="s">
        <v>61</v>
      </c>
      <c r="K985" s="39"/>
      <c r="L985" s="39"/>
      <c r="M985" s="39"/>
      <c r="N985" s="39"/>
      <c r="O985" s="39"/>
      <c r="P985" s="39"/>
    </row>
    <row r="986" spans="1:28" ht="10.5" customHeight="1" x14ac:dyDescent="0.25">
      <c r="A986" s="30">
        <v>5</v>
      </c>
      <c r="C986" s="31">
        <v>221397</v>
      </c>
      <c r="D986" s="31"/>
      <c r="E986" s="31"/>
      <c r="F986" s="31"/>
      <c r="G986" s="32" t="s">
        <v>62</v>
      </c>
      <c r="H986" s="32"/>
      <c r="I986" s="32"/>
      <c r="J986" s="32"/>
      <c r="K986" s="33">
        <v>221397</v>
      </c>
      <c r="L986" s="34" t="s">
        <v>22</v>
      </c>
      <c r="M986" s="35">
        <v>0</v>
      </c>
      <c r="N986" s="35">
        <v>0</v>
      </c>
      <c r="O986" s="36">
        <v>0</v>
      </c>
      <c r="P986" s="35">
        <v>0</v>
      </c>
      <c r="Q986" s="35">
        <v>0</v>
      </c>
      <c r="R986" s="35">
        <v>0</v>
      </c>
      <c r="S986" s="35">
        <v>0</v>
      </c>
      <c r="T986" s="35">
        <v>0.05</v>
      </c>
      <c r="U986" s="36">
        <v>0</v>
      </c>
      <c r="V986" s="35">
        <v>0</v>
      </c>
      <c r="W986" s="35">
        <v>0</v>
      </c>
      <c r="X986" s="35">
        <v>0</v>
      </c>
      <c r="Y986" s="35">
        <v>0</v>
      </c>
      <c r="Z986" s="35">
        <v>-0.05</v>
      </c>
      <c r="AA986" s="35"/>
      <c r="AB986" s="35"/>
    </row>
    <row r="987" spans="1:28" ht="6" customHeight="1" x14ac:dyDescent="0.25">
      <c r="G987" s="32"/>
      <c r="H987" s="32"/>
      <c r="I987" s="32"/>
      <c r="J987" s="32"/>
    </row>
    <row r="988" spans="1:28" ht="8.25" customHeight="1" x14ac:dyDescent="0.25">
      <c r="G988" s="32"/>
      <c r="H988" s="32"/>
      <c r="I988" s="32"/>
      <c r="J988" s="32"/>
    </row>
    <row r="989" spans="1:28" ht="10.5" customHeight="1" x14ac:dyDescent="0.25">
      <c r="A989" s="30">
        <v>5</v>
      </c>
      <c r="C989" s="31">
        <v>245574</v>
      </c>
      <c r="D989" s="31"/>
      <c r="E989" s="31"/>
      <c r="F989" s="31"/>
      <c r="G989" s="32" t="s">
        <v>63</v>
      </c>
      <c r="H989" s="32"/>
      <c r="I989" s="32"/>
      <c r="J989" s="32"/>
      <c r="K989" s="33">
        <v>245574</v>
      </c>
      <c r="L989" s="34" t="s">
        <v>22</v>
      </c>
      <c r="M989" s="35">
        <v>0</v>
      </c>
      <c r="N989" s="35">
        <v>0</v>
      </c>
      <c r="O989" s="36">
        <v>0</v>
      </c>
      <c r="P989" s="35">
        <v>0</v>
      </c>
      <c r="Q989" s="35">
        <v>0</v>
      </c>
      <c r="R989" s="35">
        <v>0</v>
      </c>
      <c r="S989" s="35">
        <v>0</v>
      </c>
      <c r="T989" s="35">
        <v>0</v>
      </c>
      <c r="U989" s="36">
        <v>0</v>
      </c>
      <c r="V989" s="35">
        <v>0</v>
      </c>
      <c r="W989" s="35">
        <v>0</v>
      </c>
      <c r="X989" s="35">
        <v>0</v>
      </c>
      <c r="Y989" s="35">
        <v>0</v>
      </c>
      <c r="Z989" s="35">
        <v>0</v>
      </c>
      <c r="AA989" s="35"/>
      <c r="AB989" s="35"/>
    </row>
    <row r="990" spans="1:28" ht="6" customHeight="1" x14ac:dyDescent="0.25">
      <c r="G990" s="32"/>
      <c r="H990" s="32"/>
      <c r="I990" s="32"/>
      <c r="J990" s="32"/>
    </row>
    <row r="991" spans="1:28" ht="8.25" customHeight="1" x14ac:dyDescent="0.25">
      <c r="G991" s="32"/>
      <c r="H991" s="32"/>
      <c r="I991" s="32"/>
      <c r="J991" s="32"/>
    </row>
    <row r="992" spans="1:28" ht="8.25" customHeight="1" x14ac:dyDescent="0.25">
      <c r="G992" s="32"/>
      <c r="H992" s="32"/>
      <c r="I992" s="32"/>
      <c r="J992" s="32"/>
    </row>
    <row r="993" spans="1:28" ht="10.5" customHeight="1" x14ac:dyDescent="0.25">
      <c r="A993" s="30">
        <v>5</v>
      </c>
      <c r="C993" s="31">
        <v>245575</v>
      </c>
      <c r="D993" s="31"/>
      <c r="E993" s="31"/>
      <c r="F993" s="31"/>
      <c r="G993" s="32" t="s">
        <v>64</v>
      </c>
      <c r="H993" s="32"/>
      <c r="I993" s="32"/>
      <c r="J993" s="32"/>
      <c r="K993" s="33">
        <v>245575</v>
      </c>
      <c r="L993" s="34" t="s">
        <v>22</v>
      </c>
      <c r="M993" s="35">
        <v>0.83</v>
      </c>
      <c r="N993" s="35">
        <v>0</v>
      </c>
      <c r="O993" s="36">
        <v>0</v>
      </c>
      <c r="P993" s="35">
        <v>0</v>
      </c>
      <c r="Q993" s="35">
        <v>0</v>
      </c>
      <c r="R993" s="35">
        <v>0</v>
      </c>
      <c r="S993" s="35">
        <v>0</v>
      </c>
      <c r="T993" s="35">
        <v>0</v>
      </c>
      <c r="U993" s="36">
        <v>0</v>
      </c>
      <c r="V993" s="35">
        <v>0</v>
      </c>
      <c r="W993" s="35">
        <v>0</v>
      </c>
      <c r="X993" s="35">
        <v>0</v>
      </c>
      <c r="Y993" s="35">
        <v>0</v>
      </c>
      <c r="Z993" s="35">
        <v>0.83</v>
      </c>
      <c r="AA993" s="35"/>
      <c r="AB993" s="35"/>
    </row>
    <row r="994" spans="1:28" ht="6" customHeight="1" x14ac:dyDescent="0.25">
      <c r="G994" s="32"/>
      <c r="H994" s="32"/>
      <c r="I994" s="32"/>
      <c r="J994" s="32"/>
    </row>
    <row r="995" spans="1:28" ht="8.25" customHeight="1" x14ac:dyDescent="0.25">
      <c r="G995" s="32"/>
      <c r="H995" s="32"/>
      <c r="I995" s="32"/>
      <c r="J995" s="32"/>
    </row>
    <row r="996" spans="1:28" ht="8.25" customHeight="1" x14ac:dyDescent="0.25">
      <c r="G996" s="32"/>
      <c r="H996" s="32"/>
      <c r="I996" s="32"/>
      <c r="J996" s="32"/>
    </row>
    <row r="997" spans="1:28" ht="8.25" customHeight="1" x14ac:dyDescent="0.25">
      <c r="G997" s="32"/>
      <c r="H997" s="32"/>
      <c r="I997" s="32"/>
      <c r="J997" s="32"/>
    </row>
    <row r="998" spans="1:28" ht="10.5" customHeight="1" x14ac:dyDescent="0.25">
      <c r="A998" s="30">
        <v>5</v>
      </c>
      <c r="C998" s="31">
        <v>280389</v>
      </c>
      <c r="D998" s="31"/>
      <c r="E998" s="31"/>
      <c r="F998" s="31"/>
      <c r="G998" s="32" t="s">
        <v>69</v>
      </c>
      <c r="H998" s="32"/>
      <c r="I998" s="32"/>
      <c r="J998" s="32"/>
      <c r="K998" s="33">
        <v>280389</v>
      </c>
      <c r="L998" s="34" t="s">
        <v>22</v>
      </c>
      <c r="M998" s="35">
        <v>6.75</v>
      </c>
      <c r="N998" s="35">
        <v>0</v>
      </c>
      <c r="O998" s="36">
        <v>0.16</v>
      </c>
      <c r="P998" s="35">
        <v>0</v>
      </c>
      <c r="Q998" s="35">
        <v>0</v>
      </c>
      <c r="R998" s="35">
        <v>1.25</v>
      </c>
      <c r="S998" s="35">
        <v>0</v>
      </c>
      <c r="T998" s="35">
        <v>0</v>
      </c>
      <c r="U998" s="36">
        <v>0</v>
      </c>
      <c r="V998" s="35">
        <v>0</v>
      </c>
      <c r="W998" s="35">
        <v>0</v>
      </c>
      <c r="X998" s="35">
        <v>0</v>
      </c>
      <c r="Y998" s="35">
        <v>0</v>
      </c>
      <c r="Z998" s="35">
        <v>5.34</v>
      </c>
      <c r="AA998" s="35"/>
      <c r="AB998" s="35"/>
    </row>
    <row r="999" spans="1:28" ht="6" customHeight="1" x14ac:dyDescent="0.25">
      <c r="G999" s="32"/>
      <c r="H999" s="32"/>
      <c r="I999" s="32"/>
      <c r="J999" s="32"/>
    </row>
    <row r="1000" spans="1:28" ht="8.25" customHeight="1" x14ac:dyDescent="0.25">
      <c r="G1000" s="32"/>
      <c r="H1000" s="32"/>
      <c r="I1000" s="32"/>
      <c r="J1000" s="32"/>
    </row>
    <row r="1001" spans="1:28" ht="8.25" customHeight="1" x14ac:dyDescent="0.25">
      <c r="G1001" s="32"/>
      <c r="H1001" s="32"/>
      <c r="I1001" s="32"/>
      <c r="J1001" s="32"/>
    </row>
    <row r="1002" spans="1:28" ht="10.5" customHeight="1" x14ac:dyDescent="0.25">
      <c r="A1002" s="30">
        <v>5</v>
      </c>
      <c r="C1002" s="31">
        <v>293851</v>
      </c>
      <c r="D1002" s="31"/>
      <c r="E1002" s="31"/>
      <c r="F1002" s="31"/>
      <c r="G1002" s="32" t="s">
        <v>65</v>
      </c>
      <c r="H1002" s="32"/>
      <c r="I1002" s="32"/>
      <c r="J1002" s="32"/>
      <c r="K1002" s="33">
        <v>293851</v>
      </c>
      <c r="L1002" s="34" t="s">
        <v>22</v>
      </c>
      <c r="M1002" s="35">
        <v>0.03</v>
      </c>
      <c r="N1002" s="35">
        <v>0</v>
      </c>
      <c r="O1002" s="36">
        <v>0</v>
      </c>
      <c r="P1002" s="35">
        <v>0</v>
      </c>
      <c r="Q1002" s="35">
        <v>0</v>
      </c>
      <c r="R1002" s="35">
        <v>0</v>
      </c>
      <c r="S1002" s="35">
        <v>0</v>
      </c>
      <c r="T1002" s="35">
        <v>0</v>
      </c>
      <c r="U1002" s="36">
        <v>0</v>
      </c>
      <c r="V1002" s="35">
        <v>0</v>
      </c>
      <c r="W1002" s="35">
        <v>0</v>
      </c>
      <c r="X1002" s="35">
        <v>0</v>
      </c>
      <c r="Y1002" s="35">
        <v>0</v>
      </c>
      <c r="Z1002" s="35">
        <v>0.03</v>
      </c>
      <c r="AA1002" s="35"/>
      <c r="AB1002" s="35"/>
    </row>
    <row r="1003" spans="1:28" ht="6" customHeight="1" x14ac:dyDescent="0.25">
      <c r="G1003" s="32"/>
      <c r="H1003" s="32"/>
      <c r="I1003" s="32"/>
      <c r="J1003" s="32"/>
    </row>
    <row r="1004" spans="1:28" ht="8.25" customHeight="1" x14ac:dyDescent="0.25">
      <c r="G1004" s="32"/>
      <c r="H1004" s="32"/>
      <c r="I1004" s="32"/>
      <c r="J1004" s="32"/>
    </row>
    <row r="1005" spans="1:28" ht="10.5" customHeight="1" x14ac:dyDescent="0.25">
      <c r="A1005" s="30">
        <v>5</v>
      </c>
      <c r="C1005" s="31">
        <v>294076</v>
      </c>
      <c r="D1005" s="31"/>
      <c r="E1005" s="31"/>
      <c r="F1005" s="31"/>
      <c r="G1005" s="32" t="s">
        <v>66</v>
      </c>
      <c r="H1005" s="32"/>
      <c r="I1005" s="32"/>
      <c r="J1005" s="32"/>
      <c r="K1005" s="33">
        <v>294076</v>
      </c>
      <c r="L1005" s="34" t="s">
        <v>22</v>
      </c>
      <c r="M1005" s="35">
        <v>0.14000000000000001</v>
      </c>
      <c r="N1005" s="35">
        <v>0</v>
      </c>
      <c r="O1005" s="36">
        <v>0</v>
      </c>
      <c r="P1005" s="35">
        <v>0</v>
      </c>
      <c r="Q1005" s="35">
        <v>0</v>
      </c>
      <c r="R1005" s="35">
        <v>0</v>
      </c>
      <c r="S1005" s="35">
        <v>0</v>
      </c>
      <c r="T1005" s="35">
        <v>0</v>
      </c>
      <c r="U1005" s="36">
        <v>0</v>
      </c>
      <c r="V1005" s="35">
        <v>0</v>
      </c>
      <c r="W1005" s="35">
        <v>0</v>
      </c>
      <c r="X1005" s="35">
        <v>0</v>
      </c>
      <c r="Y1005" s="35">
        <v>0</v>
      </c>
      <c r="Z1005" s="35">
        <v>0.14000000000000001</v>
      </c>
      <c r="AA1005" s="35"/>
      <c r="AB1005" s="35"/>
    </row>
    <row r="1006" spans="1:28" ht="6" customHeight="1" x14ac:dyDescent="0.25">
      <c r="G1006" s="32"/>
      <c r="H1006" s="32"/>
      <c r="I1006" s="32"/>
      <c r="J1006" s="32"/>
    </row>
    <row r="1007" spans="1:28" ht="8.25" customHeight="1" x14ac:dyDescent="0.25">
      <c r="G1007" s="32"/>
      <c r="H1007" s="32"/>
      <c r="I1007" s="32"/>
      <c r="J1007" s="32"/>
    </row>
    <row r="1008" spans="1:28" ht="8.25" customHeight="1" x14ac:dyDescent="0.25">
      <c r="G1008" s="32"/>
      <c r="H1008" s="32"/>
      <c r="I1008" s="32"/>
      <c r="J1008" s="32"/>
    </row>
    <row r="1009" spans="1:28" ht="10.5" customHeight="1" x14ac:dyDescent="0.25">
      <c r="A1009" s="30">
        <v>5</v>
      </c>
      <c r="C1009" s="31">
        <v>294840</v>
      </c>
      <c r="D1009" s="31"/>
      <c r="E1009" s="31"/>
      <c r="F1009" s="31"/>
      <c r="G1009" s="32" t="s">
        <v>67</v>
      </c>
      <c r="H1009" s="32"/>
      <c r="I1009" s="32"/>
      <c r="J1009" s="32"/>
      <c r="K1009" s="33">
        <v>294840</v>
      </c>
      <c r="L1009" s="34" t="s">
        <v>22</v>
      </c>
      <c r="M1009" s="35">
        <v>2.65</v>
      </c>
      <c r="N1009" s="35">
        <v>0</v>
      </c>
      <c r="O1009" s="36">
        <v>0</v>
      </c>
      <c r="P1009" s="35">
        <v>0</v>
      </c>
      <c r="Q1009" s="35">
        <v>0</v>
      </c>
      <c r="R1009" s="35">
        <v>0</v>
      </c>
      <c r="S1009" s="35">
        <v>0</v>
      </c>
      <c r="T1009" s="35">
        <v>0.37</v>
      </c>
      <c r="U1009" s="36">
        <v>0</v>
      </c>
      <c r="V1009" s="35">
        <v>0</v>
      </c>
      <c r="W1009" s="35">
        <v>0</v>
      </c>
      <c r="X1009" s="35">
        <v>0</v>
      </c>
      <c r="Y1009" s="35">
        <v>0</v>
      </c>
      <c r="Z1009" s="35">
        <v>2.2799999999999998</v>
      </c>
      <c r="AA1009" s="35"/>
      <c r="AB1009" s="35"/>
    </row>
    <row r="1010" spans="1:28" ht="6" customHeight="1" x14ac:dyDescent="0.25">
      <c r="G1010" s="32"/>
      <c r="H1010" s="32"/>
      <c r="I1010" s="32"/>
      <c r="J1010" s="32"/>
    </row>
    <row r="1011" spans="1:28" ht="8.25" customHeight="1" x14ac:dyDescent="0.25">
      <c r="G1011" s="32"/>
      <c r="H1011" s="32"/>
      <c r="I1011" s="32"/>
      <c r="J1011" s="32"/>
    </row>
    <row r="1012" spans="1:28" ht="10.5" customHeight="1" x14ac:dyDescent="0.25">
      <c r="A1012" s="30">
        <v>5</v>
      </c>
      <c r="C1012" s="31">
        <v>302188</v>
      </c>
      <c r="D1012" s="31"/>
      <c r="E1012" s="31"/>
      <c r="F1012" s="31"/>
      <c r="G1012" s="32" t="s">
        <v>68</v>
      </c>
      <c r="H1012" s="32"/>
      <c r="I1012" s="32"/>
      <c r="J1012" s="32"/>
      <c r="K1012" s="33">
        <v>302188</v>
      </c>
      <c r="L1012" s="34" t="s">
        <v>22</v>
      </c>
      <c r="M1012" s="35">
        <v>0.08</v>
      </c>
      <c r="N1012" s="35">
        <v>0</v>
      </c>
      <c r="O1012" s="36">
        <v>0</v>
      </c>
      <c r="P1012" s="35">
        <v>0</v>
      </c>
      <c r="Q1012" s="35">
        <v>0</v>
      </c>
      <c r="R1012" s="35">
        <v>0</v>
      </c>
      <c r="S1012" s="35">
        <v>0</v>
      </c>
      <c r="T1012" s="35">
        <v>0</v>
      </c>
      <c r="U1012" s="36">
        <v>0</v>
      </c>
      <c r="V1012" s="35">
        <v>0</v>
      </c>
      <c r="W1012" s="35">
        <v>0</v>
      </c>
      <c r="X1012" s="35">
        <v>0</v>
      </c>
      <c r="Y1012" s="35">
        <v>0</v>
      </c>
      <c r="Z1012" s="35">
        <v>0.08</v>
      </c>
      <c r="AA1012" s="35"/>
      <c r="AB1012" s="35"/>
    </row>
    <row r="1013" spans="1:28" ht="6" customHeight="1" x14ac:dyDescent="0.25">
      <c r="G1013" s="32"/>
      <c r="H1013" s="32"/>
      <c r="I1013" s="32"/>
      <c r="J1013" s="32"/>
    </row>
    <row r="1014" spans="1:28" ht="8.25" customHeight="1" x14ac:dyDescent="0.25">
      <c r="G1014" s="32"/>
      <c r="H1014" s="32"/>
      <c r="I1014" s="32"/>
      <c r="J1014" s="32"/>
    </row>
    <row r="1015" spans="1:28" ht="8.25" customHeight="1" x14ac:dyDescent="0.25">
      <c r="G1015" s="32"/>
      <c r="H1015" s="32"/>
      <c r="I1015" s="32"/>
      <c r="J1015" s="32"/>
    </row>
    <row r="1016" spans="1:28" x14ac:dyDescent="0.25">
      <c r="D1016" s="39" t="s">
        <v>398</v>
      </c>
      <c r="E1016" s="39"/>
      <c r="F1016" s="39" t="s">
        <v>71</v>
      </c>
      <c r="G1016" s="39"/>
      <c r="H1016" s="39"/>
      <c r="I1016" s="39"/>
      <c r="J1016" s="39"/>
      <c r="K1016" s="39"/>
      <c r="L1016" s="39"/>
      <c r="M1016" s="39"/>
      <c r="N1016" s="39"/>
    </row>
    <row r="1017" spans="1:28" x14ac:dyDescent="0.25">
      <c r="E1017" s="39" t="s">
        <v>397</v>
      </c>
      <c r="F1017" s="39"/>
      <c r="H1017" s="39" t="s">
        <v>401</v>
      </c>
      <c r="J1017" s="39" t="s">
        <v>73</v>
      </c>
      <c r="K1017" s="39"/>
      <c r="L1017" s="39"/>
      <c r="M1017" s="39"/>
      <c r="N1017" s="39"/>
      <c r="O1017" s="39"/>
      <c r="P1017" s="39"/>
    </row>
    <row r="1018" spans="1:28" ht="10.5" customHeight="1" x14ac:dyDescent="0.25">
      <c r="A1018" s="30">
        <v>5</v>
      </c>
      <c r="C1018" s="31">
        <v>116527</v>
      </c>
      <c r="D1018" s="31"/>
      <c r="E1018" s="31"/>
      <c r="F1018" s="31"/>
      <c r="G1018" s="32" t="s">
        <v>74</v>
      </c>
      <c r="H1018" s="32"/>
      <c r="I1018" s="32"/>
      <c r="J1018" s="32"/>
      <c r="K1018" s="33">
        <v>116527</v>
      </c>
      <c r="L1018" s="34" t="s">
        <v>22</v>
      </c>
      <c r="M1018" s="35">
        <v>6.28</v>
      </c>
      <c r="N1018" s="35">
        <v>0</v>
      </c>
      <c r="O1018" s="36">
        <v>0</v>
      </c>
      <c r="P1018" s="35">
        <v>0</v>
      </c>
      <c r="Q1018" s="35">
        <v>0</v>
      </c>
      <c r="R1018" s="35">
        <v>0</v>
      </c>
      <c r="S1018" s="35">
        <v>0</v>
      </c>
      <c r="T1018" s="35">
        <v>0</v>
      </c>
      <c r="U1018" s="36">
        <v>0</v>
      </c>
      <c r="V1018" s="35">
        <v>0</v>
      </c>
      <c r="W1018" s="35">
        <v>0</v>
      </c>
      <c r="X1018" s="35">
        <v>0</v>
      </c>
      <c r="Y1018" s="35">
        <v>0</v>
      </c>
      <c r="Z1018" s="35">
        <v>6.28</v>
      </c>
      <c r="AA1018" s="35"/>
      <c r="AB1018" s="35"/>
    </row>
    <row r="1019" spans="1:28" ht="6" customHeight="1" x14ac:dyDescent="0.25">
      <c r="G1019" s="32"/>
      <c r="H1019" s="32"/>
      <c r="I1019" s="32"/>
      <c r="J1019" s="32"/>
    </row>
    <row r="1020" spans="1:28" ht="8.25" customHeight="1" x14ac:dyDescent="0.25">
      <c r="G1020" s="32"/>
      <c r="H1020" s="32"/>
      <c r="I1020" s="32"/>
      <c r="J1020" s="32"/>
    </row>
    <row r="1021" spans="1:28" ht="10.5" customHeight="1" x14ac:dyDescent="0.25">
      <c r="A1021" s="30">
        <v>5</v>
      </c>
      <c r="C1021" s="31">
        <v>132258</v>
      </c>
      <c r="D1021" s="31"/>
      <c r="E1021" s="31"/>
      <c r="F1021" s="31"/>
      <c r="G1021" s="32" t="s">
        <v>75</v>
      </c>
      <c r="H1021" s="32"/>
      <c r="I1021" s="32"/>
      <c r="J1021" s="32"/>
      <c r="K1021" s="33">
        <v>132258</v>
      </c>
      <c r="L1021" s="34" t="s">
        <v>22</v>
      </c>
      <c r="M1021" s="35">
        <v>8.0399999999999991</v>
      </c>
      <c r="N1021" s="35">
        <v>0</v>
      </c>
      <c r="O1021" s="36">
        <v>0</v>
      </c>
      <c r="P1021" s="35">
        <v>0</v>
      </c>
      <c r="Q1021" s="35">
        <v>0</v>
      </c>
      <c r="R1021" s="35">
        <v>0</v>
      </c>
      <c r="S1021" s="35">
        <v>0</v>
      </c>
      <c r="T1021" s="35">
        <v>0</v>
      </c>
      <c r="U1021" s="36">
        <v>0</v>
      </c>
      <c r="V1021" s="35">
        <v>0</v>
      </c>
      <c r="W1021" s="35">
        <v>0</v>
      </c>
      <c r="X1021" s="35">
        <v>0</v>
      </c>
      <c r="Y1021" s="35">
        <v>0</v>
      </c>
      <c r="Z1021" s="35">
        <v>8.0399999999999991</v>
      </c>
      <c r="AA1021" s="35"/>
      <c r="AB1021" s="35"/>
    </row>
    <row r="1022" spans="1:28" ht="6" customHeight="1" x14ac:dyDescent="0.25">
      <c r="G1022" s="32"/>
      <c r="H1022" s="32"/>
      <c r="I1022" s="32"/>
      <c r="J1022" s="32"/>
    </row>
    <row r="1023" spans="1:28" ht="8.25" customHeight="1" x14ac:dyDescent="0.25">
      <c r="G1023" s="32"/>
      <c r="H1023" s="32"/>
      <c r="I1023" s="32"/>
      <c r="J1023" s="32"/>
    </row>
    <row r="1024" spans="1:28" ht="10.5" customHeight="1" x14ac:dyDescent="0.25">
      <c r="A1024" s="30">
        <v>5</v>
      </c>
      <c r="C1024" s="31">
        <v>191415</v>
      </c>
      <c r="D1024" s="31"/>
      <c r="E1024" s="31"/>
      <c r="F1024" s="31"/>
      <c r="G1024" s="32" t="s">
        <v>77</v>
      </c>
      <c r="H1024" s="32"/>
      <c r="I1024" s="32"/>
      <c r="J1024" s="32"/>
      <c r="K1024" s="33">
        <v>191415</v>
      </c>
      <c r="L1024" s="34" t="s">
        <v>20</v>
      </c>
      <c r="M1024" s="35">
        <v>84.23</v>
      </c>
      <c r="N1024" s="35">
        <v>10.3</v>
      </c>
      <c r="O1024" s="36">
        <v>0</v>
      </c>
      <c r="P1024" s="35">
        <v>0</v>
      </c>
      <c r="Q1024" s="35">
        <v>0</v>
      </c>
      <c r="R1024" s="35">
        <v>0</v>
      </c>
      <c r="S1024" s="35">
        <v>0</v>
      </c>
      <c r="T1024" s="35">
        <v>0</v>
      </c>
      <c r="U1024" s="36">
        <v>0</v>
      </c>
      <c r="V1024" s="35">
        <v>0</v>
      </c>
      <c r="W1024" s="35">
        <v>68.98</v>
      </c>
      <c r="X1024" s="42">
        <v>0</v>
      </c>
      <c r="Y1024" s="35">
        <v>0</v>
      </c>
      <c r="Z1024" s="35">
        <v>4.95</v>
      </c>
      <c r="AA1024" s="35"/>
      <c r="AB1024" s="35"/>
    </row>
    <row r="1025" spans="1:28" ht="6" customHeight="1" x14ac:dyDescent="0.25">
      <c r="G1025" s="32"/>
      <c r="H1025" s="32"/>
      <c r="I1025" s="32"/>
      <c r="J1025" s="32"/>
    </row>
    <row r="1026" spans="1:28" ht="8.25" customHeight="1" x14ac:dyDescent="0.25">
      <c r="G1026" s="32"/>
      <c r="H1026" s="32"/>
      <c r="I1026" s="32"/>
      <c r="J1026" s="32"/>
    </row>
    <row r="1027" spans="1:28" ht="8.25" customHeight="1" x14ac:dyDescent="0.25">
      <c r="G1027" s="32"/>
      <c r="H1027" s="32"/>
      <c r="I1027" s="32"/>
      <c r="J1027" s="32"/>
    </row>
    <row r="1028" spans="1:28" ht="10.5" customHeight="1" x14ac:dyDescent="0.25">
      <c r="A1028" s="30">
        <v>5</v>
      </c>
      <c r="C1028" s="31">
        <v>211931</v>
      </c>
      <c r="D1028" s="31"/>
      <c r="E1028" s="31"/>
      <c r="F1028" s="31"/>
      <c r="G1028" s="32" t="s">
        <v>78</v>
      </c>
      <c r="H1028" s="32"/>
      <c r="I1028" s="32"/>
      <c r="J1028" s="32"/>
      <c r="K1028" s="33">
        <v>211931</v>
      </c>
      <c r="L1028" s="34" t="s">
        <v>22</v>
      </c>
      <c r="M1028" s="35">
        <v>1.0900000000000001</v>
      </c>
      <c r="N1028" s="35">
        <v>0</v>
      </c>
      <c r="O1028" s="36">
        <v>0.01</v>
      </c>
      <c r="P1028" s="35">
        <v>0</v>
      </c>
      <c r="Q1028" s="35">
        <v>0</v>
      </c>
      <c r="R1028" s="35">
        <v>0</v>
      </c>
      <c r="S1028" s="35">
        <v>0.09</v>
      </c>
      <c r="T1028" s="35">
        <v>0</v>
      </c>
      <c r="U1028" s="36">
        <v>0</v>
      </c>
      <c r="V1028" s="35">
        <v>0</v>
      </c>
      <c r="W1028" s="35">
        <v>0</v>
      </c>
      <c r="X1028" s="35">
        <v>0.25</v>
      </c>
      <c r="Y1028" s="35">
        <v>0</v>
      </c>
      <c r="Z1028" s="35">
        <v>0.74</v>
      </c>
      <c r="AA1028" s="35"/>
      <c r="AB1028" s="35"/>
    </row>
    <row r="1029" spans="1:28" ht="6" customHeight="1" x14ac:dyDescent="0.25">
      <c r="G1029" s="32"/>
      <c r="H1029" s="32"/>
      <c r="I1029" s="32"/>
      <c r="J1029" s="32"/>
    </row>
    <row r="1030" spans="1:28" ht="10.5" customHeight="1" x14ac:dyDescent="0.25">
      <c r="A1030" s="30">
        <v>5</v>
      </c>
      <c r="C1030" s="31">
        <v>245611</v>
      </c>
      <c r="D1030" s="31"/>
      <c r="E1030" s="31"/>
      <c r="F1030" s="31"/>
      <c r="G1030" s="32" t="s">
        <v>76</v>
      </c>
      <c r="H1030" s="32"/>
      <c r="I1030" s="32"/>
      <c r="J1030" s="32"/>
      <c r="K1030" s="33">
        <v>245611</v>
      </c>
      <c r="L1030" s="34" t="s">
        <v>22</v>
      </c>
      <c r="M1030" s="35">
        <v>1.75</v>
      </c>
      <c r="N1030" s="35">
        <v>0</v>
      </c>
      <c r="O1030" s="36">
        <v>0</v>
      </c>
      <c r="P1030" s="35">
        <v>0</v>
      </c>
      <c r="Q1030" s="35">
        <v>0</v>
      </c>
      <c r="R1030" s="35">
        <v>0</v>
      </c>
      <c r="S1030" s="35">
        <v>0.02</v>
      </c>
      <c r="T1030" s="35">
        <v>0</v>
      </c>
      <c r="U1030" s="36">
        <v>0</v>
      </c>
      <c r="V1030" s="35">
        <v>0</v>
      </c>
      <c r="W1030" s="35">
        <v>0</v>
      </c>
      <c r="X1030" s="35">
        <v>0</v>
      </c>
      <c r="Y1030" s="35">
        <v>0</v>
      </c>
      <c r="Z1030" s="35">
        <v>1.73</v>
      </c>
      <c r="AA1030" s="35"/>
      <c r="AB1030" s="35"/>
    </row>
    <row r="1031" spans="1:28" ht="6" customHeight="1" x14ac:dyDescent="0.25">
      <c r="G1031" s="32"/>
      <c r="H1031" s="32"/>
      <c r="I1031" s="32"/>
      <c r="J1031" s="32"/>
    </row>
    <row r="1032" spans="1:28" ht="8.25" customHeight="1" x14ac:dyDescent="0.25">
      <c r="G1032" s="32"/>
      <c r="H1032" s="32"/>
      <c r="I1032" s="32"/>
      <c r="J1032" s="32"/>
    </row>
    <row r="1033" spans="1:28" ht="10.5" customHeight="1" x14ac:dyDescent="0.25">
      <c r="A1033" s="30">
        <v>5</v>
      </c>
      <c r="C1033" s="31">
        <v>317620</v>
      </c>
      <c r="D1033" s="31"/>
      <c r="E1033" s="31"/>
      <c r="F1033" s="31"/>
      <c r="G1033" s="32" t="s">
        <v>402</v>
      </c>
      <c r="H1033" s="32"/>
      <c r="I1033" s="32"/>
      <c r="J1033" s="32"/>
      <c r="K1033" s="33">
        <v>317620</v>
      </c>
      <c r="L1033" s="34" t="s">
        <v>22</v>
      </c>
      <c r="M1033" s="35">
        <v>0.27</v>
      </c>
      <c r="N1033" s="35">
        <v>0</v>
      </c>
      <c r="O1033" s="36">
        <v>0</v>
      </c>
      <c r="P1033" s="35">
        <v>0</v>
      </c>
      <c r="Q1033" s="35">
        <v>0</v>
      </c>
      <c r="R1033" s="35">
        <v>0</v>
      </c>
      <c r="S1033" s="35">
        <v>0</v>
      </c>
      <c r="T1033" s="35">
        <v>0</v>
      </c>
      <c r="U1033" s="36">
        <v>0</v>
      </c>
      <c r="V1033" s="35">
        <v>0</v>
      </c>
      <c r="W1033" s="35">
        <v>0</v>
      </c>
      <c r="X1033" s="35">
        <v>0</v>
      </c>
      <c r="Y1033" s="35">
        <v>0</v>
      </c>
      <c r="Z1033" s="35">
        <v>0.27</v>
      </c>
      <c r="AA1033" s="35"/>
      <c r="AB1033" s="35"/>
    </row>
    <row r="1034" spans="1:28" ht="6" customHeight="1" x14ac:dyDescent="0.25">
      <c r="G1034" s="32"/>
      <c r="H1034" s="32"/>
      <c r="I1034" s="32"/>
      <c r="J1034" s="32"/>
    </row>
    <row r="1035" spans="1:28" ht="8.25" customHeight="1" x14ac:dyDescent="0.25">
      <c r="G1035" s="32"/>
      <c r="H1035" s="32"/>
      <c r="I1035" s="32"/>
      <c r="J1035" s="32"/>
    </row>
    <row r="1036" spans="1:28" x14ac:dyDescent="0.25">
      <c r="E1036" s="39" t="s">
        <v>397</v>
      </c>
      <c r="F1036" s="39"/>
      <c r="H1036" s="39" t="s">
        <v>398</v>
      </c>
      <c r="J1036" s="39" t="s">
        <v>293</v>
      </c>
      <c r="K1036" s="39"/>
      <c r="L1036" s="39"/>
      <c r="M1036" s="39"/>
      <c r="N1036" s="39"/>
      <c r="O1036" s="39"/>
      <c r="P1036" s="39"/>
    </row>
    <row r="1037" spans="1:28" ht="10.5" customHeight="1" x14ac:dyDescent="0.25">
      <c r="A1037" s="30">
        <v>5</v>
      </c>
      <c r="C1037" s="31">
        <v>227158</v>
      </c>
      <c r="D1037" s="31"/>
      <c r="E1037" s="31"/>
      <c r="F1037" s="31"/>
      <c r="G1037" s="32" t="s">
        <v>81</v>
      </c>
      <c r="H1037" s="32"/>
      <c r="I1037" s="32"/>
      <c r="J1037" s="32"/>
      <c r="K1037" s="33">
        <v>227158</v>
      </c>
      <c r="L1037" s="34" t="s">
        <v>22</v>
      </c>
      <c r="M1037" s="35">
        <v>0.16</v>
      </c>
      <c r="N1037" s="35">
        <v>0</v>
      </c>
      <c r="O1037" s="36">
        <v>0</v>
      </c>
      <c r="P1037" s="35">
        <v>0.16</v>
      </c>
      <c r="Q1037" s="35">
        <v>0</v>
      </c>
      <c r="R1037" s="35">
        <v>0</v>
      </c>
      <c r="S1037" s="35">
        <v>0</v>
      </c>
      <c r="T1037" s="35">
        <v>0</v>
      </c>
      <c r="U1037" s="36">
        <v>0</v>
      </c>
      <c r="V1037" s="35">
        <v>0</v>
      </c>
      <c r="W1037" s="35">
        <v>0</v>
      </c>
      <c r="X1037" s="35">
        <v>0</v>
      </c>
      <c r="Y1037" s="35">
        <v>0</v>
      </c>
      <c r="Z1037" s="35">
        <v>0</v>
      </c>
      <c r="AA1037" s="35"/>
      <c r="AB1037" s="35"/>
    </row>
    <row r="1038" spans="1:28" ht="6" customHeight="1" x14ac:dyDescent="0.25">
      <c r="G1038" s="32"/>
      <c r="H1038" s="32"/>
      <c r="I1038" s="32"/>
      <c r="J1038" s="32"/>
    </row>
    <row r="1039" spans="1:28" x14ac:dyDescent="0.25">
      <c r="E1039" s="39" t="s">
        <v>397</v>
      </c>
      <c r="F1039" s="39"/>
      <c r="H1039" s="39" t="s">
        <v>399</v>
      </c>
      <c r="J1039" s="39" t="s">
        <v>83</v>
      </c>
      <c r="K1039" s="39"/>
      <c r="L1039" s="39"/>
      <c r="M1039" s="39"/>
      <c r="N1039" s="39"/>
      <c r="O1039" s="39"/>
      <c r="P1039" s="39"/>
    </row>
    <row r="1040" spans="1:28" ht="10.5" customHeight="1" x14ac:dyDescent="0.25">
      <c r="A1040" s="30">
        <v>5</v>
      </c>
      <c r="C1040" s="31">
        <v>37470</v>
      </c>
      <c r="D1040" s="31"/>
      <c r="E1040" s="31"/>
      <c r="F1040" s="31"/>
      <c r="G1040" s="32" t="s">
        <v>119</v>
      </c>
      <c r="H1040" s="32"/>
      <c r="I1040" s="32"/>
      <c r="J1040" s="32"/>
      <c r="K1040" s="33">
        <v>37470</v>
      </c>
      <c r="L1040" s="34" t="s">
        <v>22</v>
      </c>
      <c r="M1040" s="35">
        <v>0</v>
      </c>
      <c r="N1040" s="35">
        <v>0</v>
      </c>
      <c r="O1040" s="36">
        <v>0</v>
      </c>
      <c r="P1040" s="35">
        <v>0</v>
      </c>
      <c r="Q1040" s="35">
        <v>0</v>
      </c>
      <c r="R1040" s="35">
        <v>0</v>
      </c>
      <c r="S1040" s="35">
        <v>0</v>
      </c>
      <c r="T1040" s="35">
        <v>0</v>
      </c>
      <c r="U1040" s="36">
        <v>0</v>
      </c>
      <c r="V1040" s="35">
        <v>0</v>
      </c>
      <c r="W1040" s="35">
        <v>0</v>
      </c>
      <c r="X1040" s="35">
        <v>0</v>
      </c>
      <c r="Y1040" s="35">
        <v>0</v>
      </c>
      <c r="Z1040" s="35">
        <v>0</v>
      </c>
      <c r="AA1040" s="35"/>
      <c r="AB1040" s="35"/>
    </row>
    <row r="1041" spans="1:28" ht="6" customHeight="1" x14ac:dyDescent="0.25">
      <c r="G1041" s="32"/>
      <c r="H1041" s="32"/>
      <c r="I1041" s="32"/>
      <c r="J1041" s="32"/>
    </row>
    <row r="1042" spans="1:28" ht="8.25" customHeight="1" x14ac:dyDescent="0.25">
      <c r="G1042" s="32"/>
      <c r="H1042" s="32"/>
      <c r="I1042" s="32"/>
      <c r="J1042" s="32"/>
    </row>
    <row r="1043" spans="1:28" ht="8.25" customHeight="1" x14ac:dyDescent="0.25">
      <c r="G1043" s="32"/>
      <c r="H1043" s="32"/>
      <c r="I1043" s="32"/>
      <c r="J1043" s="32"/>
    </row>
    <row r="1044" spans="1:28" ht="10.5" customHeight="1" x14ac:dyDescent="0.25">
      <c r="A1044" s="30">
        <v>5</v>
      </c>
      <c r="C1044" s="31">
        <v>72219</v>
      </c>
      <c r="D1044" s="31"/>
      <c r="E1044" s="31"/>
      <c r="F1044" s="31"/>
      <c r="G1044" s="32" t="s">
        <v>120</v>
      </c>
      <c r="H1044" s="32"/>
      <c r="I1044" s="32"/>
      <c r="J1044" s="32"/>
      <c r="K1044" s="33">
        <v>72219</v>
      </c>
      <c r="L1044" s="34" t="s">
        <v>22</v>
      </c>
      <c r="M1044" s="35">
        <v>5.6</v>
      </c>
      <c r="N1044" s="35">
        <v>0</v>
      </c>
      <c r="O1044" s="36">
        <v>0</v>
      </c>
      <c r="P1044" s="35">
        <v>3.63</v>
      </c>
      <c r="Q1044" s="35">
        <v>0</v>
      </c>
      <c r="R1044" s="35">
        <v>0</v>
      </c>
      <c r="S1044" s="35">
        <v>0</v>
      </c>
      <c r="T1044" s="35">
        <v>0</v>
      </c>
      <c r="U1044" s="36">
        <v>0</v>
      </c>
      <c r="V1044" s="35">
        <v>0</v>
      </c>
      <c r="W1044" s="35">
        <v>0</v>
      </c>
      <c r="X1044" s="35">
        <v>0</v>
      </c>
      <c r="Y1044" s="35">
        <v>0</v>
      </c>
      <c r="Z1044" s="35">
        <v>1.97</v>
      </c>
      <c r="AA1044" s="35"/>
      <c r="AB1044" s="35"/>
    </row>
    <row r="1045" spans="1:28" ht="6" customHeight="1" x14ac:dyDescent="0.25">
      <c r="G1045" s="32"/>
      <c r="H1045" s="32"/>
      <c r="I1045" s="32"/>
      <c r="J1045" s="32"/>
    </row>
    <row r="1046" spans="1:28" ht="8.25" customHeight="1" x14ac:dyDescent="0.25">
      <c r="G1046" s="32"/>
      <c r="H1046" s="32"/>
      <c r="I1046" s="32"/>
      <c r="J1046" s="32"/>
    </row>
    <row r="1047" spans="1:28" ht="10.5" customHeight="1" x14ac:dyDescent="0.25">
      <c r="A1047" s="30">
        <v>5</v>
      </c>
      <c r="C1047" s="31">
        <v>72220</v>
      </c>
      <c r="D1047" s="31"/>
      <c r="E1047" s="31"/>
      <c r="F1047" s="31"/>
      <c r="G1047" s="32" t="s">
        <v>122</v>
      </c>
      <c r="H1047" s="32"/>
      <c r="I1047" s="32"/>
      <c r="J1047" s="32"/>
      <c r="K1047" s="33">
        <v>72220</v>
      </c>
      <c r="L1047" s="34" t="s">
        <v>22</v>
      </c>
      <c r="M1047" s="35">
        <v>4.95</v>
      </c>
      <c r="N1047" s="35">
        <v>0</v>
      </c>
      <c r="O1047" s="36">
        <v>0</v>
      </c>
      <c r="P1047" s="35">
        <v>2.2400000000000002</v>
      </c>
      <c r="Q1047" s="35">
        <v>0</v>
      </c>
      <c r="R1047" s="35">
        <v>0</v>
      </c>
      <c r="S1047" s="35">
        <v>0</v>
      </c>
      <c r="T1047" s="35">
        <v>0</v>
      </c>
      <c r="U1047" s="36">
        <v>0</v>
      </c>
      <c r="V1047" s="35">
        <v>0</v>
      </c>
      <c r="W1047" s="35">
        <v>0</v>
      </c>
      <c r="X1047" s="35">
        <v>0</v>
      </c>
      <c r="Y1047" s="35">
        <v>0</v>
      </c>
      <c r="Z1047" s="35">
        <v>2.71</v>
      </c>
      <c r="AA1047" s="35"/>
      <c r="AB1047" s="35"/>
    </row>
    <row r="1048" spans="1:28" ht="6" customHeight="1" x14ac:dyDescent="0.25">
      <c r="G1048" s="32"/>
      <c r="H1048" s="32"/>
      <c r="I1048" s="32"/>
      <c r="J1048" s="32"/>
    </row>
    <row r="1049" spans="1:28" ht="10.5" customHeight="1" x14ac:dyDescent="0.25">
      <c r="A1049" s="30">
        <v>5</v>
      </c>
      <c r="C1049" s="31">
        <v>116530</v>
      </c>
      <c r="D1049" s="31"/>
      <c r="E1049" s="31"/>
      <c r="F1049" s="31"/>
      <c r="G1049" s="32" t="s">
        <v>121</v>
      </c>
      <c r="H1049" s="32"/>
      <c r="I1049" s="32"/>
      <c r="J1049" s="32"/>
      <c r="K1049" s="33">
        <v>116530</v>
      </c>
      <c r="L1049" s="34" t="s">
        <v>22</v>
      </c>
      <c r="M1049" s="35">
        <v>1.3</v>
      </c>
      <c r="N1049" s="35">
        <v>0</v>
      </c>
      <c r="O1049" s="36">
        <v>0</v>
      </c>
      <c r="P1049" s="35">
        <v>0</v>
      </c>
      <c r="Q1049" s="35">
        <v>0</v>
      </c>
      <c r="R1049" s="35">
        <v>0</v>
      </c>
      <c r="S1049" s="35">
        <v>0</v>
      </c>
      <c r="T1049" s="35">
        <v>0.16</v>
      </c>
      <c r="U1049" s="36">
        <v>0</v>
      </c>
      <c r="V1049" s="35">
        <v>0</v>
      </c>
      <c r="W1049" s="35">
        <v>0</v>
      </c>
      <c r="X1049" s="35">
        <v>0</v>
      </c>
      <c r="Y1049" s="35">
        <v>0</v>
      </c>
      <c r="Z1049" s="35">
        <v>1.1399999999999999</v>
      </c>
      <c r="AA1049" s="35"/>
      <c r="AB1049" s="35"/>
    </row>
    <row r="1050" spans="1:28" ht="6" customHeight="1" x14ac:dyDescent="0.25">
      <c r="G1050" s="32"/>
      <c r="H1050" s="32"/>
      <c r="I1050" s="32"/>
      <c r="J1050" s="32"/>
    </row>
    <row r="1051" spans="1:28" ht="10.5" customHeight="1" x14ac:dyDescent="0.25">
      <c r="A1051" s="30">
        <v>5</v>
      </c>
      <c r="C1051" s="31">
        <v>116547</v>
      </c>
      <c r="D1051" s="31"/>
      <c r="E1051" s="31"/>
      <c r="F1051" s="31"/>
      <c r="G1051" s="32" t="s">
        <v>84</v>
      </c>
      <c r="H1051" s="32"/>
      <c r="I1051" s="32"/>
      <c r="J1051" s="32"/>
      <c r="K1051" s="33">
        <v>116547</v>
      </c>
      <c r="L1051" s="34" t="s">
        <v>51</v>
      </c>
      <c r="M1051" s="35">
        <v>8.3800000000000008</v>
      </c>
      <c r="N1051" s="35">
        <v>2.5</v>
      </c>
      <c r="O1051" s="36">
        <v>0</v>
      </c>
      <c r="P1051" s="35">
        <v>0.51</v>
      </c>
      <c r="Q1051" s="35">
        <v>0</v>
      </c>
      <c r="R1051" s="35">
        <v>0</v>
      </c>
      <c r="S1051" s="35">
        <v>0</v>
      </c>
      <c r="T1051" s="35">
        <v>0</v>
      </c>
      <c r="U1051" s="36">
        <v>0</v>
      </c>
      <c r="V1051" s="35">
        <v>0</v>
      </c>
      <c r="W1051" s="35">
        <v>1.08</v>
      </c>
      <c r="X1051" s="35">
        <v>0</v>
      </c>
      <c r="Y1051" s="35">
        <v>0</v>
      </c>
      <c r="Z1051" s="35">
        <v>4.29</v>
      </c>
      <c r="AA1051" s="35"/>
      <c r="AB1051" s="35"/>
    </row>
    <row r="1052" spans="1:28" ht="6" customHeight="1" x14ac:dyDescent="0.25">
      <c r="G1052" s="32"/>
      <c r="H1052" s="32"/>
      <c r="I1052" s="32"/>
      <c r="J1052" s="32"/>
    </row>
    <row r="1053" spans="1:28" ht="10.5" customHeight="1" x14ac:dyDescent="0.25">
      <c r="A1053" s="30">
        <v>5</v>
      </c>
      <c r="C1053" s="31">
        <v>116577</v>
      </c>
      <c r="D1053" s="31"/>
      <c r="E1053" s="31"/>
      <c r="F1053" s="31"/>
      <c r="G1053" s="32" t="s">
        <v>85</v>
      </c>
      <c r="H1053" s="32"/>
      <c r="I1053" s="32"/>
      <c r="J1053" s="32"/>
      <c r="K1053" s="33">
        <v>116577</v>
      </c>
      <c r="L1053" s="34" t="s">
        <v>22</v>
      </c>
      <c r="M1053" s="35">
        <v>0.09</v>
      </c>
      <c r="N1053" s="35">
        <v>0</v>
      </c>
      <c r="O1053" s="36">
        <v>0</v>
      </c>
      <c r="P1053" s="35">
        <v>0</v>
      </c>
      <c r="Q1053" s="35">
        <v>0</v>
      </c>
      <c r="R1053" s="35">
        <v>0</v>
      </c>
      <c r="S1053" s="35">
        <v>0</v>
      </c>
      <c r="T1053" s="35">
        <v>0.09</v>
      </c>
      <c r="U1053" s="36">
        <v>0</v>
      </c>
      <c r="V1053" s="35">
        <v>0</v>
      </c>
      <c r="W1053" s="35">
        <v>0</v>
      </c>
      <c r="X1053" s="35">
        <v>0</v>
      </c>
      <c r="Y1053" s="35">
        <v>0</v>
      </c>
      <c r="Z1053" s="35">
        <v>0</v>
      </c>
      <c r="AA1053" s="35"/>
      <c r="AB1053" s="35"/>
    </row>
    <row r="1054" spans="1:28" ht="6" customHeight="1" x14ac:dyDescent="0.25">
      <c r="G1054" s="32"/>
      <c r="H1054" s="32"/>
      <c r="I1054" s="32"/>
      <c r="J1054" s="32"/>
    </row>
    <row r="1055" spans="1:28" ht="8.25" customHeight="1" x14ac:dyDescent="0.25">
      <c r="G1055" s="32"/>
      <c r="H1055" s="32"/>
      <c r="I1055" s="32"/>
      <c r="J1055" s="32"/>
    </row>
    <row r="1056" spans="1:28" ht="10.5" customHeight="1" x14ac:dyDescent="0.25">
      <c r="A1056" s="30">
        <v>5</v>
      </c>
      <c r="C1056" s="31">
        <v>142767</v>
      </c>
      <c r="D1056" s="31"/>
      <c r="E1056" s="31"/>
      <c r="F1056" s="31"/>
      <c r="G1056" s="32" t="s">
        <v>86</v>
      </c>
      <c r="H1056" s="32"/>
      <c r="I1056" s="32"/>
      <c r="J1056" s="32"/>
      <c r="K1056" s="33">
        <v>142767</v>
      </c>
      <c r="L1056" s="34" t="s">
        <v>22</v>
      </c>
      <c r="M1056" s="35">
        <v>3.5</v>
      </c>
      <c r="N1056" s="35">
        <v>0</v>
      </c>
      <c r="O1056" s="36">
        <v>0</v>
      </c>
      <c r="P1056" s="35">
        <v>0</v>
      </c>
      <c r="Q1056" s="35">
        <v>0</v>
      </c>
      <c r="R1056" s="35">
        <v>0</v>
      </c>
      <c r="S1056" s="35">
        <v>0</v>
      </c>
      <c r="T1056" s="35">
        <v>3.5</v>
      </c>
      <c r="U1056" s="36">
        <v>0</v>
      </c>
      <c r="V1056" s="35">
        <v>0</v>
      </c>
      <c r="W1056" s="35">
        <v>0</v>
      </c>
      <c r="X1056" s="35">
        <v>0</v>
      </c>
      <c r="Y1056" s="35">
        <v>0</v>
      </c>
      <c r="Z1056" s="35">
        <v>0</v>
      </c>
      <c r="AA1056" s="35"/>
      <c r="AB1056" s="35"/>
    </row>
    <row r="1057" spans="1:28" ht="6" customHeight="1" x14ac:dyDescent="0.25">
      <c r="G1057" s="32"/>
      <c r="H1057" s="32"/>
      <c r="I1057" s="32"/>
      <c r="J1057" s="32"/>
    </row>
    <row r="1058" spans="1:28" ht="8.25" customHeight="1" x14ac:dyDescent="0.25">
      <c r="G1058" s="32"/>
      <c r="H1058" s="32"/>
      <c r="I1058" s="32"/>
      <c r="J1058" s="32"/>
    </row>
    <row r="1059" spans="1:28" ht="10.5" customHeight="1" x14ac:dyDescent="0.25">
      <c r="A1059" s="30">
        <v>5</v>
      </c>
      <c r="C1059" s="31">
        <v>167405</v>
      </c>
      <c r="D1059" s="31"/>
      <c r="E1059" s="31"/>
      <c r="F1059" s="31"/>
      <c r="G1059" s="32" t="s">
        <v>87</v>
      </c>
      <c r="H1059" s="32"/>
      <c r="I1059" s="32"/>
      <c r="J1059" s="32"/>
      <c r="K1059" s="33">
        <v>167405</v>
      </c>
      <c r="L1059" s="34" t="s">
        <v>22</v>
      </c>
      <c r="M1059" s="35">
        <v>5.48</v>
      </c>
      <c r="N1059" s="35">
        <v>0</v>
      </c>
      <c r="O1059" s="36">
        <v>0</v>
      </c>
      <c r="P1059" s="35">
        <v>4.01</v>
      </c>
      <c r="Q1059" s="35">
        <v>0</v>
      </c>
      <c r="R1059" s="35">
        <v>0</v>
      </c>
      <c r="S1059" s="35">
        <v>0</v>
      </c>
      <c r="T1059" s="35">
        <v>0</v>
      </c>
      <c r="U1059" s="36">
        <v>0</v>
      </c>
      <c r="V1059" s="35">
        <v>0</v>
      </c>
      <c r="W1059" s="35">
        <v>0</v>
      </c>
      <c r="X1059" s="35">
        <v>0</v>
      </c>
      <c r="Y1059" s="35">
        <v>0</v>
      </c>
      <c r="Z1059" s="35">
        <v>1.47</v>
      </c>
      <c r="AA1059" s="35"/>
      <c r="AB1059" s="35"/>
    </row>
    <row r="1060" spans="1:28" ht="6" customHeight="1" x14ac:dyDescent="0.25">
      <c r="G1060" s="32"/>
      <c r="H1060" s="32"/>
      <c r="I1060" s="32"/>
      <c r="J1060" s="32"/>
    </row>
    <row r="1061" spans="1:28" ht="8.25" customHeight="1" x14ac:dyDescent="0.25">
      <c r="G1061" s="32"/>
      <c r="H1061" s="32"/>
      <c r="I1061" s="32"/>
      <c r="J1061" s="32"/>
    </row>
    <row r="1062" spans="1:28" ht="10.5" customHeight="1" x14ac:dyDescent="0.25">
      <c r="A1062" s="30">
        <v>5</v>
      </c>
      <c r="C1062" s="31">
        <v>189481</v>
      </c>
      <c r="D1062" s="31"/>
      <c r="E1062" s="31"/>
      <c r="F1062" s="31"/>
      <c r="G1062" s="32" t="s">
        <v>88</v>
      </c>
      <c r="H1062" s="32"/>
      <c r="I1062" s="32"/>
      <c r="J1062" s="32"/>
      <c r="K1062" s="33">
        <v>189481</v>
      </c>
      <c r="L1062" s="34" t="s">
        <v>22</v>
      </c>
      <c r="M1062" s="35">
        <v>10.28</v>
      </c>
      <c r="N1062" s="35">
        <v>0</v>
      </c>
      <c r="O1062" s="36">
        <v>3.84</v>
      </c>
      <c r="P1062" s="35">
        <v>0</v>
      </c>
      <c r="Q1062" s="35">
        <v>0</v>
      </c>
      <c r="R1062" s="35">
        <v>0</v>
      </c>
      <c r="S1062" s="35">
        <v>0</v>
      </c>
      <c r="T1062" s="35">
        <v>0.3</v>
      </c>
      <c r="U1062" s="36">
        <v>0</v>
      </c>
      <c r="V1062" s="35">
        <v>0</v>
      </c>
      <c r="W1062" s="35">
        <v>0</v>
      </c>
      <c r="X1062" s="35">
        <v>0</v>
      </c>
      <c r="Y1062" s="35">
        <v>0</v>
      </c>
      <c r="Z1062" s="35">
        <v>6.14</v>
      </c>
      <c r="AA1062" s="35"/>
      <c r="AB1062" s="35"/>
    </row>
    <row r="1063" spans="1:28" ht="6" customHeight="1" x14ac:dyDescent="0.25">
      <c r="G1063" s="32"/>
      <c r="H1063" s="32"/>
      <c r="I1063" s="32"/>
      <c r="J1063" s="32"/>
    </row>
    <row r="1064" spans="1:28" ht="8.25" customHeight="1" x14ac:dyDescent="0.25">
      <c r="G1064" s="32"/>
      <c r="H1064" s="32"/>
      <c r="I1064" s="32"/>
      <c r="J1064" s="32"/>
    </row>
    <row r="1065" spans="1:28" ht="8.25" customHeight="1" x14ac:dyDescent="0.25">
      <c r="G1065" s="32"/>
      <c r="H1065" s="32"/>
      <c r="I1065" s="32"/>
      <c r="J1065" s="32"/>
    </row>
    <row r="1066" spans="1:28" ht="10.5" customHeight="1" x14ac:dyDescent="0.25">
      <c r="A1066" s="30">
        <v>5</v>
      </c>
      <c r="C1066" s="31">
        <v>189499</v>
      </c>
      <c r="D1066" s="31"/>
      <c r="E1066" s="31"/>
      <c r="F1066" s="31"/>
      <c r="G1066" s="32" t="s">
        <v>89</v>
      </c>
      <c r="H1066" s="32"/>
      <c r="I1066" s="32"/>
      <c r="J1066" s="32"/>
      <c r="K1066" s="33">
        <v>189499</v>
      </c>
      <c r="L1066" s="34" t="s">
        <v>22</v>
      </c>
      <c r="M1066" s="35">
        <v>0.63</v>
      </c>
      <c r="N1066" s="35">
        <v>0</v>
      </c>
      <c r="O1066" s="36">
        <v>0.47</v>
      </c>
      <c r="P1066" s="35">
        <v>0</v>
      </c>
      <c r="Q1066" s="35">
        <v>0</v>
      </c>
      <c r="R1066" s="35">
        <v>0</v>
      </c>
      <c r="S1066" s="35">
        <v>0</v>
      </c>
      <c r="T1066" s="35">
        <v>0</v>
      </c>
      <c r="U1066" s="36">
        <v>0</v>
      </c>
      <c r="V1066" s="35">
        <v>0</v>
      </c>
      <c r="W1066" s="35">
        <v>0</v>
      </c>
      <c r="X1066" s="35">
        <v>0</v>
      </c>
      <c r="Y1066" s="35">
        <v>0</v>
      </c>
      <c r="Z1066" s="35">
        <v>0.16</v>
      </c>
      <c r="AA1066" s="35"/>
      <c r="AB1066" s="35"/>
    </row>
    <row r="1067" spans="1:28" ht="6" customHeight="1" x14ac:dyDescent="0.25">
      <c r="G1067" s="32"/>
      <c r="H1067" s="32"/>
      <c r="I1067" s="32"/>
      <c r="J1067" s="32"/>
    </row>
    <row r="1068" spans="1:28" ht="8.25" customHeight="1" x14ac:dyDescent="0.25">
      <c r="G1068" s="32"/>
      <c r="H1068" s="32"/>
      <c r="I1068" s="32"/>
      <c r="J1068" s="32"/>
    </row>
    <row r="1069" spans="1:28" ht="10.5" customHeight="1" x14ac:dyDescent="0.25">
      <c r="A1069" s="30">
        <v>5</v>
      </c>
      <c r="C1069" s="31">
        <v>190108</v>
      </c>
      <c r="D1069" s="31"/>
      <c r="E1069" s="31"/>
      <c r="F1069" s="31"/>
      <c r="G1069" s="32" t="s">
        <v>90</v>
      </c>
      <c r="H1069" s="32"/>
      <c r="I1069" s="32"/>
      <c r="J1069" s="32"/>
      <c r="K1069" s="33">
        <v>190108</v>
      </c>
      <c r="L1069" s="34" t="s">
        <v>22</v>
      </c>
      <c r="M1069" s="35">
        <v>0.38</v>
      </c>
      <c r="N1069" s="35">
        <v>0</v>
      </c>
      <c r="O1069" s="36">
        <v>0.16</v>
      </c>
      <c r="P1069" s="35">
        <v>0</v>
      </c>
      <c r="Q1069" s="35">
        <v>0</v>
      </c>
      <c r="R1069" s="35">
        <v>0</v>
      </c>
      <c r="S1069" s="35">
        <v>0</v>
      </c>
      <c r="T1069" s="35">
        <v>0</v>
      </c>
      <c r="U1069" s="36">
        <v>0</v>
      </c>
      <c r="V1069" s="35">
        <v>0</v>
      </c>
      <c r="W1069" s="35">
        <v>0</v>
      </c>
      <c r="X1069" s="35">
        <v>0</v>
      </c>
      <c r="Y1069" s="35">
        <v>0</v>
      </c>
      <c r="Z1069" s="35">
        <v>0.22</v>
      </c>
      <c r="AA1069" s="35"/>
      <c r="AB1069" s="35"/>
    </row>
    <row r="1070" spans="1:28" ht="6" customHeight="1" x14ac:dyDescent="0.25">
      <c r="G1070" s="32"/>
      <c r="H1070" s="32"/>
      <c r="I1070" s="32"/>
      <c r="J1070" s="32"/>
    </row>
    <row r="1071" spans="1:28" ht="10.5" customHeight="1" x14ac:dyDescent="0.25">
      <c r="A1071" s="30">
        <v>5</v>
      </c>
      <c r="C1071" s="31">
        <v>190124</v>
      </c>
      <c r="D1071" s="31"/>
      <c r="E1071" s="31"/>
      <c r="F1071" s="31"/>
      <c r="G1071" s="32" t="s">
        <v>91</v>
      </c>
      <c r="H1071" s="32"/>
      <c r="I1071" s="32"/>
      <c r="J1071" s="32"/>
      <c r="K1071" s="33">
        <v>190124</v>
      </c>
      <c r="L1071" s="34" t="s">
        <v>22</v>
      </c>
      <c r="M1071" s="35">
        <v>5.5</v>
      </c>
      <c r="N1071" s="35">
        <v>0</v>
      </c>
      <c r="O1071" s="36">
        <v>0.73</v>
      </c>
      <c r="P1071" s="35">
        <v>3.54</v>
      </c>
      <c r="Q1071" s="35">
        <v>0</v>
      </c>
      <c r="R1071" s="35">
        <v>0.56999999999999995</v>
      </c>
      <c r="S1071" s="35">
        <v>0</v>
      </c>
      <c r="T1071" s="35">
        <v>0</v>
      </c>
      <c r="U1071" s="36">
        <v>0</v>
      </c>
      <c r="V1071" s="35">
        <v>0</v>
      </c>
      <c r="W1071" s="35">
        <v>0</v>
      </c>
      <c r="X1071" s="35">
        <v>0</v>
      </c>
      <c r="Y1071" s="35">
        <v>0</v>
      </c>
      <c r="Z1071" s="35">
        <v>0.66</v>
      </c>
      <c r="AA1071" s="35"/>
      <c r="AB1071" s="35"/>
    </row>
    <row r="1072" spans="1:28" ht="6" customHeight="1" x14ac:dyDescent="0.25">
      <c r="G1072" s="32"/>
      <c r="H1072" s="32"/>
      <c r="I1072" s="32"/>
      <c r="J1072" s="32"/>
    </row>
    <row r="1073" spans="1:28" ht="8.25" customHeight="1" x14ac:dyDescent="0.25">
      <c r="G1073" s="32"/>
      <c r="H1073" s="32"/>
      <c r="I1073" s="32"/>
      <c r="J1073" s="32"/>
    </row>
    <row r="1074" spans="1:28" ht="10.5" customHeight="1" x14ac:dyDescent="0.25">
      <c r="A1074" s="30">
        <v>5</v>
      </c>
      <c r="C1074" s="31">
        <v>209133</v>
      </c>
      <c r="D1074" s="31"/>
      <c r="E1074" s="31"/>
      <c r="F1074" s="31"/>
      <c r="G1074" s="32" t="s">
        <v>92</v>
      </c>
      <c r="H1074" s="32"/>
      <c r="I1074" s="32"/>
      <c r="J1074" s="32"/>
      <c r="K1074" s="33">
        <v>209133</v>
      </c>
      <c r="L1074" s="34" t="s">
        <v>22</v>
      </c>
      <c r="M1074" s="35">
        <v>7.12</v>
      </c>
      <c r="N1074" s="35">
        <v>0.11</v>
      </c>
      <c r="O1074" s="36">
        <v>0</v>
      </c>
      <c r="P1074" s="35">
        <v>0</v>
      </c>
      <c r="Q1074" s="35">
        <v>0.54</v>
      </c>
      <c r="R1074" s="35">
        <v>2.57</v>
      </c>
      <c r="S1074" s="35">
        <v>0</v>
      </c>
      <c r="T1074" s="35">
        <v>0</v>
      </c>
      <c r="U1074" s="36">
        <v>0</v>
      </c>
      <c r="V1074" s="35">
        <v>0.86</v>
      </c>
      <c r="W1074" s="35">
        <v>1.29</v>
      </c>
      <c r="X1074" s="35">
        <v>0</v>
      </c>
      <c r="Y1074" s="35">
        <v>0</v>
      </c>
      <c r="Z1074" s="35">
        <v>1.75</v>
      </c>
      <c r="AA1074" s="35"/>
      <c r="AB1074" s="35"/>
    </row>
    <row r="1075" spans="1:28" ht="6" customHeight="1" x14ac:dyDescent="0.25">
      <c r="G1075" s="32"/>
      <c r="H1075" s="32"/>
      <c r="I1075" s="32"/>
      <c r="J1075" s="32"/>
    </row>
    <row r="1076" spans="1:28" ht="8.25" customHeight="1" x14ac:dyDescent="0.25">
      <c r="G1076" s="32"/>
      <c r="H1076" s="32"/>
      <c r="I1076" s="32"/>
      <c r="J1076" s="32"/>
    </row>
    <row r="1077" spans="1:28" ht="10.5" customHeight="1" x14ac:dyDescent="0.25">
      <c r="A1077" s="30">
        <v>5</v>
      </c>
      <c r="C1077" s="31">
        <v>209138</v>
      </c>
      <c r="D1077" s="31"/>
      <c r="E1077" s="31"/>
      <c r="F1077" s="31"/>
      <c r="G1077" s="32" t="s">
        <v>93</v>
      </c>
      <c r="H1077" s="32"/>
      <c r="I1077" s="32"/>
      <c r="J1077" s="32"/>
      <c r="K1077" s="33">
        <v>209138</v>
      </c>
      <c r="L1077" s="34" t="s">
        <v>22</v>
      </c>
      <c r="M1077" s="35">
        <v>13.48</v>
      </c>
      <c r="N1077" s="35">
        <v>0</v>
      </c>
      <c r="O1077" s="36">
        <v>2.27</v>
      </c>
      <c r="P1077" s="35">
        <v>0</v>
      </c>
      <c r="Q1077" s="35">
        <v>0</v>
      </c>
      <c r="R1077" s="35">
        <v>1.85</v>
      </c>
      <c r="S1077" s="35">
        <v>0</v>
      </c>
      <c r="T1077" s="35">
        <v>0</v>
      </c>
      <c r="U1077" s="36">
        <v>5.16</v>
      </c>
      <c r="V1077" s="35">
        <v>0</v>
      </c>
      <c r="W1077" s="35">
        <v>0</v>
      </c>
      <c r="X1077" s="35">
        <v>0</v>
      </c>
      <c r="Y1077" s="35">
        <v>0</v>
      </c>
      <c r="Z1077" s="35">
        <v>4.2</v>
      </c>
      <c r="AA1077" s="35"/>
      <c r="AB1077" s="35"/>
    </row>
    <row r="1078" spans="1:28" ht="6" customHeight="1" x14ac:dyDescent="0.25">
      <c r="G1078" s="32"/>
      <c r="H1078" s="32"/>
      <c r="I1078" s="32"/>
      <c r="J1078" s="32"/>
    </row>
    <row r="1079" spans="1:28" ht="8.25" customHeight="1" x14ac:dyDescent="0.25">
      <c r="G1079" s="32"/>
      <c r="H1079" s="32"/>
      <c r="I1079" s="32"/>
      <c r="J1079" s="32"/>
    </row>
    <row r="1080" spans="1:28" ht="10.5" customHeight="1" x14ac:dyDescent="0.25">
      <c r="A1080" s="30">
        <v>5</v>
      </c>
      <c r="C1080" s="31">
        <v>209139</v>
      </c>
      <c r="D1080" s="31"/>
      <c r="E1080" s="31"/>
      <c r="F1080" s="31"/>
      <c r="G1080" s="32" t="s">
        <v>98</v>
      </c>
      <c r="H1080" s="32"/>
      <c r="I1080" s="32"/>
      <c r="J1080" s="32"/>
      <c r="K1080" s="33">
        <v>209139</v>
      </c>
      <c r="L1080" s="34" t="s">
        <v>22</v>
      </c>
      <c r="M1080" s="35">
        <v>1.7</v>
      </c>
      <c r="N1080" s="35">
        <v>0</v>
      </c>
      <c r="O1080" s="36">
        <v>1.1200000000000001</v>
      </c>
      <c r="P1080" s="35">
        <v>0</v>
      </c>
      <c r="Q1080" s="35">
        <v>0</v>
      </c>
      <c r="R1080" s="35">
        <v>0</v>
      </c>
      <c r="S1080" s="35">
        <v>0</v>
      </c>
      <c r="T1080" s="35">
        <v>0</v>
      </c>
      <c r="U1080" s="36">
        <v>0</v>
      </c>
      <c r="V1080" s="35">
        <v>0</v>
      </c>
      <c r="W1080" s="35">
        <v>0</v>
      </c>
      <c r="X1080" s="35">
        <v>0</v>
      </c>
      <c r="Y1080" s="35">
        <v>0</v>
      </c>
      <c r="Z1080" s="35">
        <v>0.57999999999999996</v>
      </c>
      <c r="AA1080" s="35"/>
      <c r="AB1080" s="35"/>
    </row>
    <row r="1081" spans="1:28" ht="6" customHeight="1" x14ac:dyDescent="0.25">
      <c r="G1081" s="32"/>
      <c r="H1081" s="32"/>
      <c r="I1081" s="32"/>
      <c r="J1081" s="32"/>
    </row>
    <row r="1082" spans="1:28" ht="8.25" customHeight="1" x14ac:dyDescent="0.25">
      <c r="G1082" s="32"/>
      <c r="H1082" s="32"/>
      <c r="I1082" s="32"/>
      <c r="J1082" s="32"/>
    </row>
    <row r="1083" spans="1:28" ht="8.25" customHeight="1" x14ac:dyDescent="0.25">
      <c r="G1083" s="32"/>
      <c r="H1083" s="32"/>
      <c r="I1083" s="32"/>
      <c r="J1083" s="32"/>
    </row>
    <row r="1084" spans="1:28" ht="10.5" customHeight="1" x14ac:dyDescent="0.25">
      <c r="A1084" s="30">
        <v>5</v>
      </c>
      <c r="C1084" s="31">
        <v>211714</v>
      </c>
      <c r="D1084" s="31"/>
      <c r="E1084" s="31"/>
      <c r="F1084" s="31"/>
      <c r="G1084" s="32" t="s">
        <v>99</v>
      </c>
      <c r="H1084" s="32"/>
      <c r="I1084" s="32"/>
      <c r="J1084" s="32"/>
      <c r="K1084" s="33">
        <v>211714</v>
      </c>
      <c r="L1084" s="34" t="s">
        <v>22</v>
      </c>
      <c r="M1084" s="35">
        <v>0.17</v>
      </c>
      <c r="N1084" s="35">
        <v>0</v>
      </c>
      <c r="O1084" s="36">
        <v>0</v>
      </c>
      <c r="P1084" s="35">
        <v>0</v>
      </c>
      <c r="Q1084" s="35">
        <v>0</v>
      </c>
      <c r="R1084" s="35">
        <v>0</v>
      </c>
      <c r="S1084" s="35">
        <v>0</v>
      </c>
      <c r="T1084" s="35">
        <v>0</v>
      </c>
      <c r="U1084" s="36">
        <v>0</v>
      </c>
      <c r="V1084" s="35">
        <v>0</v>
      </c>
      <c r="W1084" s="35">
        <v>0</v>
      </c>
      <c r="X1084" s="35">
        <v>0</v>
      </c>
      <c r="Y1084" s="35">
        <v>0</v>
      </c>
      <c r="Z1084" s="35">
        <v>0.17</v>
      </c>
      <c r="AA1084" s="35"/>
      <c r="AB1084" s="35"/>
    </row>
    <row r="1085" spans="1:28" ht="6" customHeight="1" x14ac:dyDescent="0.25">
      <c r="G1085" s="32"/>
      <c r="H1085" s="32"/>
      <c r="I1085" s="32"/>
      <c r="J1085" s="32"/>
    </row>
    <row r="1086" spans="1:28" ht="8.25" customHeight="1" x14ac:dyDescent="0.25">
      <c r="G1086" s="32"/>
      <c r="H1086" s="32"/>
      <c r="I1086" s="32"/>
      <c r="J1086" s="32"/>
    </row>
    <row r="1087" spans="1:28" ht="10.5" customHeight="1" x14ac:dyDescent="0.25">
      <c r="A1087" s="30">
        <v>5</v>
      </c>
      <c r="C1087" s="31">
        <v>221965</v>
      </c>
      <c r="D1087" s="31"/>
      <c r="E1087" s="31"/>
      <c r="F1087" s="31"/>
      <c r="G1087" s="32" t="s">
        <v>100</v>
      </c>
      <c r="H1087" s="32"/>
      <c r="I1087" s="32"/>
      <c r="J1087" s="32"/>
      <c r="K1087" s="33">
        <v>221965</v>
      </c>
      <c r="L1087" s="34" t="s">
        <v>22</v>
      </c>
      <c r="M1087" s="35">
        <v>0.15</v>
      </c>
      <c r="N1087" s="35">
        <v>0</v>
      </c>
      <c r="O1087" s="36">
        <v>0</v>
      </c>
      <c r="P1087" s="35">
        <v>0</v>
      </c>
      <c r="Q1087" s="35">
        <v>0</v>
      </c>
      <c r="R1087" s="35">
        <v>0</v>
      </c>
      <c r="S1087" s="35">
        <v>0</v>
      </c>
      <c r="T1087" s="35">
        <v>0</v>
      </c>
      <c r="U1087" s="36">
        <v>0</v>
      </c>
      <c r="V1087" s="35">
        <v>0</v>
      </c>
      <c r="W1087" s="35">
        <v>0</v>
      </c>
      <c r="X1087" s="35">
        <v>0</v>
      </c>
      <c r="Y1087" s="35">
        <v>0</v>
      </c>
      <c r="Z1087" s="35">
        <v>0.15</v>
      </c>
      <c r="AA1087" s="35"/>
      <c r="AB1087" s="35"/>
    </row>
    <row r="1088" spans="1:28" ht="6" customHeight="1" x14ac:dyDescent="0.25">
      <c r="G1088" s="32"/>
      <c r="H1088" s="32"/>
      <c r="I1088" s="32"/>
      <c r="J1088" s="32"/>
    </row>
    <row r="1089" spans="1:28" ht="8.25" customHeight="1" x14ac:dyDescent="0.25">
      <c r="G1089" s="32"/>
      <c r="H1089" s="32"/>
      <c r="I1089" s="32"/>
      <c r="J1089" s="32"/>
    </row>
    <row r="1090" spans="1:28" ht="10.5" customHeight="1" x14ac:dyDescent="0.25">
      <c r="A1090" s="30">
        <v>5</v>
      </c>
      <c r="C1090" s="31">
        <v>224119</v>
      </c>
      <c r="D1090" s="31"/>
      <c r="E1090" s="31"/>
      <c r="F1090" s="31"/>
      <c r="G1090" s="32" t="s">
        <v>94</v>
      </c>
      <c r="H1090" s="32"/>
      <c r="I1090" s="32"/>
      <c r="J1090" s="32"/>
      <c r="K1090" s="33">
        <v>224119</v>
      </c>
      <c r="L1090" s="34" t="s">
        <v>22</v>
      </c>
      <c r="M1090" s="35">
        <v>10.34</v>
      </c>
      <c r="N1090" s="35">
        <v>0</v>
      </c>
      <c r="O1090" s="36">
        <v>0</v>
      </c>
      <c r="P1090" s="35">
        <v>0</v>
      </c>
      <c r="Q1090" s="35">
        <v>0</v>
      </c>
      <c r="R1090" s="35">
        <v>0</v>
      </c>
      <c r="S1090" s="35">
        <v>0</v>
      </c>
      <c r="T1090" s="35">
        <v>3.98</v>
      </c>
      <c r="U1090" s="36">
        <v>0</v>
      </c>
      <c r="V1090" s="35">
        <v>0</v>
      </c>
      <c r="W1090" s="35">
        <v>0</v>
      </c>
      <c r="X1090" s="35">
        <v>0</v>
      </c>
      <c r="Y1090" s="35">
        <v>0</v>
      </c>
      <c r="Z1090" s="35">
        <v>6.36</v>
      </c>
      <c r="AA1090" s="35"/>
      <c r="AB1090" s="35"/>
    </row>
    <row r="1091" spans="1:28" ht="6" customHeight="1" x14ac:dyDescent="0.25">
      <c r="G1091" s="32"/>
      <c r="H1091" s="32"/>
      <c r="I1091" s="32"/>
      <c r="J1091" s="32"/>
    </row>
    <row r="1092" spans="1:28" ht="8.25" customHeight="1" x14ac:dyDescent="0.25">
      <c r="G1092" s="32"/>
      <c r="H1092" s="32"/>
      <c r="I1092" s="32"/>
      <c r="J1092" s="32"/>
    </row>
    <row r="1093" spans="1:28" ht="10.5" customHeight="1" x14ac:dyDescent="0.25">
      <c r="A1093" s="30">
        <v>5</v>
      </c>
      <c r="C1093" s="31">
        <v>228911</v>
      </c>
      <c r="D1093" s="31"/>
      <c r="E1093" s="31"/>
      <c r="F1093" s="31"/>
      <c r="G1093" s="32" t="s">
        <v>95</v>
      </c>
      <c r="H1093" s="32"/>
      <c r="I1093" s="32"/>
      <c r="J1093" s="32"/>
      <c r="K1093" s="33">
        <v>228911</v>
      </c>
      <c r="L1093" s="34" t="s">
        <v>22</v>
      </c>
      <c r="M1093" s="35">
        <v>0</v>
      </c>
      <c r="N1093" s="35">
        <v>0</v>
      </c>
      <c r="O1093" s="36">
        <v>0</v>
      </c>
      <c r="P1093" s="35">
        <v>0</v>
      </c>
      <c r="Q1093" s="35">
        <v>0</v>
      </c>
      <c r="R1093" s="35">
        <v>0</v>
      </c>
      <c r="S1093" s="35">
        <v>0</v>
      </c>
      <c r="T1093" s="35">
        <v>0</v>
      </c>
      <c r="U1093" s="36">
        <v>0</v>
      </c>
      <c r="V1093" s="35">
        <v>0</v>
      </c>
      <c r="W1093" s="35">
        <v>0</v>
      </c>
      <c r="X1093" s="35">
        <v>0</v>
      </c>
      <c r="Y1093" s="35">
        <v>0</v>
      </c>
      <c r="Z1093" s="35">
        <v>0</v>
      </c>
      <c r="AA1093" s="35"/>
      <c r="AB1093" s="35"/>
    </row>
    <row r="1094" spans="1:28" ht="6" customHeight="1" x14ac:dyDescent="0.25">
      <c r="G1094" s="32"/>
      <c r="H1094" s="32"/>
      <c r="I1094" s="32"/>
      <c r="J1094" s="32"/>
    </row>
    <row r="1095" spans="1:28" ht="8.25" customHeight="1" x14ac:dyDescent="0.25">
      <c r="G1095" s="32"/>
      <c r="H1095" s="32"/>
      <c r="I1095" s="32"/>
      <c r="J1095" s="32"/>
    </row>
    <row r="1096" spans="1:28" ht="8.25" customHeight="1" x14ac:dyDescent="0.25">
      <c r="G1096" s="32"/>
      <c r="H1096" s="32"/>
      <c r="I1096" s="32"/>
      <c r="J1096" s="32"/>
    </row>
    <row r="1097" spans="1:28" ht="8.25" customHeight="1" x14ac:dyDescent="0.25">
      <c r="G1097" s="32"/>
      <c r="H1097" s="32"/>
      <c r="I1097" s="32"/>
      <c r="J1097" s="32"/>
    </row>
    <row r="1098" spans="1:28" ht="10.5" customHeight="1" x14ac:dyDescent="0.25">
      <c r="A1098" s="30">
        <v>5</v>
      </c>
      <c r="C1098" s="31">
        <v>245060</v>
      </c>
      <c r="D1098" s="31"/>
      <c r="E1098" s="31"/>
      <c r="F1098" s="31"/>
      <c r="G1098" s="32" t="s">
        <v>101</v>
      </c>
      <c r="H1098" s="32"/>
      <c r="I1098" s="32"/>
      <c r="J1098" s="32"/>
      <c r="K1098" s="33">
        <v>245060</v>
      </c>
      <c r="L1098" s="34" t="s">
        <v>22</v>
      </c>
      <c r="M1098" s="35">
        <v>2.42</v>
      </c>
      <c r="N1098" s="35">
        <v>0</v>
      </c>
      <c r="O1098" s="36">
        <v>0.42</v>
      </c>
      <c r="P1098" s="35">
        <v>0</v>
      </c>
      <c r="Q1098" s="35">
        <v>0</v>
      </c>
      <c r="R1098" s="35">
        <v>0</v>
      </c>
      <c r="S1098" s="35">
        <v>0</v>
      </c>
      <c r="T1098" s="35">
        <v>0</v>
      </c>
      <c r="U1098" s="36">
        <v>0</v>
      </c>
      <c r="V1098" s="35">
        <v>0</v>
      </c>
      <c r="W1098" s="35">
        <v>0</v>
      </c>
      <c r="X1098" s="35">
        <v>0</v>
      </c>
      <c r="Y1098" s="35">
        <v>0</v>
      </c>
      <c r="Z1098" s="35">
        <v>2</v>
      </c>
      <c r="AA1098" s="35"/>
      <c r="AB1098" s="35"/>
    </row>
    <row r="1099" spans="1:28" ht="6" customHeight="1" x14ac:dyDescent="0.25">
      <c r="G1099" s="32"/>
      <c r="H1099" s="32"/>
      <c r="I1099" s="32"/>
      <c r="J1099" s="32"/>
    </row>
    <row r="1100" spans="1:28" ht="8.25" customHeight="1" x14ac:dyDescent="0.25">
      <c r="G1100" s="32"/>
      <c r="H1100" s="32"/>
      <c r="I1100" s="32"/>
      <c r="J1100" s="32"/>
    </row>
    <row r="1101" spans="1:28" ht="10.5" customHeight="1" x14ac:dyDescent="0.25">
      <c r="A1101" s="30">
        <v>5</v>
      </c>
      <c r="C1101" s="31">
        <v>245284</v>
      </c>
      <c r="D1101" s="31"/>
      <c r="E1101" s="31"/>
      <c r="F1101" s="31"/>
      <c r="G1101" s="32" t="s">
        <v>96</v>
      </c>
      <c r="H1101" s="32"/>
      <c r="I1101" s="32"/>
      <c r="J1101" s="32"/>
      <c r="K1101" s="33">
        <v>245284</v>
      </c>
      <c r="L1101" s="34" t="s">
        <v>22</v>
      </c>
      <c r="M1101" s="35">
        <v>0.72</v>
      </c>
      <c r="N1101" s="35">
        <v>0</v>
      </c>
      <c r="O1101" s="36">
        <v>0</v>
      </c>
      <c r="P1101" s="35">
        <v>0</v>
      </c>
      <c r="Q1101" s="35">
        <v>1.08</v>
      </c>
      <c r="R1101" s="35">
        <v>0</v>
      </c>
      <c r="S1101" s="35">
        <v>0</v>
      </c>
      <c r="T1101" s="35">
        <v>0</v>
      </c>
      <c r="U1101" s="36">
        <v>0</v>
      </c>
      <c r="V1101" s="35">
        <v>0</v>
      </c>
      <c r="W1101" s="35">
        <v>0</v>
      </c>
      <c r="X1101" s="35">
        <v>0</v>
      </c>
      <c r="Y1101" s="35">
        <v>0</v>
      </c>
      <c r="Z1101" s="35">
        <v>-0.36</v>
      </c>
      <c r="AA1101" s="35"/>
      <c r="AB1101" s="35"/>
    </row>
    <row r="1102" spans="1:28" ht="6" customHeight="1" x14ac:dyDescent="0.25">
      <c r="G1102" s="32"/>
      <c r="H1102" s="32"/>
      <c r="I1102" s="32"/>
      <c r="J1102" s="32"/>
    </row>
    <row r="1103" spans="1:28" ht="8.25" customHeight="1" x14ac:dyDescent="0.25">
      <c r="G1103" s="32"/>
      <c r="H1103" s="32"/>
      <c r="I1103" s="32"/>
      <c r="J1103" s="32"/>
    </row>
    <row r="1104" spans="1:28" ht="8.25" customHeight="1" x14ac:dyDescent="0.25">
      <c r="G1104" s="32"/>
      <c r="H1104" s="32"/>
      <c r="I1104" s="32"/>
      <c r="J1104" s="32"/>
    </row>
    <row r="1105" spans="1:28" ht="10.5" customHeight="1" x14ac:dyDescent="0.25">
      <c r="A1105" s="30">
        <v>5</v>
      </c>
      <c r="C1105" s="31">
        <v>245285</v>
      </c>
      <c r="D1105" s="31"/>
      <c r="E1105" s="31"/>
      <c r="F1105" s="31"/>
      <c r="G1105" s="32" t="s">
        <v>97</v>
      </c>
      <c r="H1105" s="32"/>
      <c r="I1105" s="32"/>
      <c r="J1105" s="32"/>
      <c r="K1105" s="33">
        <v>245285</v>
      </c>
      <c r="L1105" s="34" t="s">
        <v>22</v>
      </c>
      <c r="M1105" s="35">
        <v>1.93</v>
      </c>
      <c r="N1105" s="35">
        <v>0</v>
      </c>
      <c r="O1105" s="36">
        <v>0</v>
      </c>
      <c r="P1105" s="35">
        <v>0</v>
      </c>
      <c r="Q1105" s="35">
        <v>2.9</v>
      </c>
      <c r="R1105" s="35">
        <v>0</v>
      </c>
      <c r="S1105" s="35">
        <v>0</v>
      </c>
      <c r="T1105" s="35">
        <v>0</v>
      </c>
      <c r="U1105" s="36">
        <v>0</v>
      </c>
      <c r="V1105" s="35">
        <v>0</v>
      </c>
      <c r="W1105" s="35">
        <v>0</v>
      </c>
      <c r="X1105" s="35">
        <v>0</v>
      </c>
      <c r="Y1105" s="35">
        <v>0</v>
      </c>
      <c r="Z1105" s="35">
        <v>-0.97</v>
      </c>
      <c r="AA1105" s="35"/>
      <c r="AB1105" s="35"/>
    </row>
    <row r="1106" spans="1:28" ht="6" customHeight="1" x14ac:dyDescent="0.25">
      <c r="G1106" s="32"/>
      <c r="H1106" s="32"/>
      <c r="I1106" s="32"/>
      <c r="J1106" s="32"/>
    </row>
    <row r="1107" spans="1:28" ht="8.25" customHeight="1" x14ac:dyDescent="0.25">
      <c r="G1107" s="32"/>
      <c r="H1107" s="32"/>
      <c r="I1107" s="32"/>
      <c r="J1107" s="32"/>
    </row>
    <row r="1108" spans="1:28" ht="10.5" customHeight="1" x14ac:dyDescent="0.25">
      <c r="A1108" s="30">
        <v>5</v>
      </c>
      <c r="C1108" s="31">
        <v>245586</v>
      </c>
      <c r="D1108" s="31"/>
      <c r="E1108" s="31"/>
      <c r="F1108" s="31"/>
      <c r="G1108" s="32" t="s">
        <v>102</v>
      </c>
      <c r="H1108" s="32"/>
      <c r="I1108" s="32"/>
      <c r="J1108" s="32"/>
      <c r="K1108" s="33">
        <v>245586</v>
      </c>
      <c r="L1108" s="34" t="s">
        <v>22</v>
      </c>
      <c r="M1108" s="35">
        <v>2.36</v>
      </c>
      <c r="N1108" s="35">
        <v>0</v>
      </c>
      <c r="O1108" s="36">
        <v>0.73</v>
      </c>
      <c r="P1108" s="35">
        <v>0</v>
      </c>
      <c r="Q1108" s="35">
        <v>0</v>
      </c>
      <c r="R1108" s="35">
        <v>0.82</v>
      </c>
      <c r="S1108" s="35">
        <v>0</v>
      </c>
      <c r="T1108" s="35">
        <v>0</v>
      </c>
      <c r="U1108" s="36">
        <v>0</v>
      </c>
      <c r="V1108" s="35">
        <v>0</v>
      </c>
      <c r="W1108" s="35">
        <v>0</v>
      </c>
      <c r="X1108" s="35">
        <v>0</v>
      </c>
      <c r="Y1108" s="35">
        <v>0</v>
      </c>
      <c r="Z1108" s="35">
        <v>0.81</v>
      </c>
      <c r="AA1108" s="35"/>
      <c r="AB1108" s="35"/>
    </row>
    <row r="1109" spans="1:28" ht="6" customHeight="1" x14ac:dyDescent="0.25">
      <c r="G1109" s="32"/>
      <c r="H1109" s="32"/>
      <c r="I1109" s="32"/>
      <c r="J1109" s="32"/>
    </row>
    <row r="1110" spans="1:28" ht="8.25" customHeight="1" x14ac:dyDescent="0.25">
      <c r="G1110" s="32"/>
      <c r="H1110" s="32"/>
      <c r="I1110" s="32"/>
      <c r="J1110" s="32"/>
    </row>
    <row r="1111" spans="1:28" ht="8.25" customHeight="1" x14ac:dyDescent="0.25">
      <c r="G1111" s="32"/>
      <c r="H1111" s="32"/>
      <c r="I1111" s="32"/>
      <c r="J1111" s="32"/>
    </row>
    <row r="1112" spans="1:28" ht="10.5" customHeight="1" x14ac:dyDescent="0.25">
      <c r="A1112" s="30">
        <v>5</v>
      </c>
      <c r="C1112" s="31">
        <v>263303</v>
      </c>
      <c r="D1112" s="31"/>
      <c r="E1112" s="31"/>
      <c r="F1112" s="31"/>
      <c r="G1112" s="32" t="s">
        <v>115</v>
      </c>
      <c r="H1112" s="32"/>
      <c r="I1112" s="32"/>
      <c r="J1112" s="32"/>
      <c r="K1112" s="33">
        <v>263303</v>
      </c>
      <c r="L1112" s="34" t="s">
        <v>22</v>
      </c>
      <c r="M1112" s="35">
        <v>11.36</v>
      </c>
      <c r="N1112" s="35">
        <v>0</v>
      </c>
      <c r="O1112" s="36">
        <v>3.78</v>
      </c>
      <c r="P1112" s="35">
        <v>0</v>
      </c>
      <c r="Q1112" s="35">
        <v>0</v>
      </c>
      <c r="R1112" s="35">
        <v>0</v>
      </c>
      <c r="S1112" s="35">
        <v>0</v>
      </c>
      <c r="T1112" s="35">
        <v>0</v>
      </c>
      <c r="U1112" s="36">
        <v>0</v>
      </c>
      <c r="V1112" s="35">
        <v>0</v>
      </c>
      <c r="W1112" s="35">
        <v>0</v>
      </c>
      <c r="X1112" s="35">
        <v>0</v>
      </c>
      <c r="Y1112" s="35">
        <v>0</v>
      </c>
      <c r="Z1112" s="35">
        <v>7.58</v>
      </c>
      <c r="AA1112" s="35"/>
      <c r="AB1112" s="35"/>
    </row>
    <row r="1113" spans="1:28" ht="6" customHeight="1" x14ac:dyDescent="0.25">
      <c r="G1113" s="32"/>
      <c r="H1113" s="32"/>
      <c r="I1113" s="32"/>
      <c r="J1113" s="32"/>
    </row>
    <row r="1114" spans="1:28" ht="8.25" customHeight="1" x14ac:dyDescent="0.25">
      <c r="G1114" s="32"/>
      <c r="H1114" s="32"/>
      <c r="I1114" s="32"/>
      <c r="J1114" s="32"/>
    </row>
    <row r="1115" spans="1:28" ht="10.5" customHeight="1" x14ac:dyDescent="0.25">
      <c r="A1115" s="30">
        <v>5</v>
      </c>
      <c r="C1115" s="31">
        <v>263845</v>
      </c>
      <c r="D1115" s="31"/>
      <c r="E1115" s="31"/>
      <c r="F1115" s="31"/>
      <c r="G1115" s="32" t="s">
        <v>103</v>
      </c>
      <c r="H1115" s="32"/>
      <c r="I1115" s="32"/>
      <c r="J1115" s="32"/>
      <c r="K1115" s="33">
        <v>263845</v>
      </c>
      <c r="L1115" s="34" t="s">
        <v>22</v>
      </c>
      <c r="M1115" s="35">
        <v>10.7</v>
      </c>
      <c r="N1115" s="35">
        <v>0</v>
      </c>
      <c r="O1115" s="36">
        <v>0</v>
      </c>
      <c r="P1115" s="35">
        <v>0</v>
      </c>
      <c r="Q1115" s="35">
        <v>0</v>
      </c>
      <c r="R1115" s="35">
        <v>0</v>
      </c>
      <c r="S1115" s="35">
        <v>0</v>
      </c>
      <c r="T1115" s="35">
        <v>0</v>
      </c>
      <c r="U1115" s="36">
        <v>0</v>
      </c>
      <c r="V1115" s="35">
        <v>0</v>
      </c>
      <c r="W1115" s="35">
        <v>0</v>
      </c>
      <c r="X1115" s="35">
        <v>3.1</v>
      </c>
      <c r="Y1115" s="35">
        <v>0</v>
      </c>
      <c r="Z1115" s="35">
        <v>7.6</v>
      </c>
      <c r="AA1115" s="35"/>
      <c r="AB1115" s="35"/>
    </row>
    <row r="1116" spans="1:28" ht="6" customHeight="1" x14ac:dyDescent="0.25">
      <c r="G1116" s="32"/>
      <c r="H1116" s="32"/>
      <c r="I1116" s="32"/>
      <c r="J1116" s="32"/>
    </row>
    <row r="1117" spans="1:28" ht="8.25" customHeight="1" x14ac:dyDescent="0.25">
      <c r="G1117" s="32"/>
      <c r="H1117" s="32"/>
      <c r="I1117" s="32"/>
      <c r="J1117" s="32"/>
    </row>
    <row r="1118" spans="1:28" ht="10.5" customHeight="1" x14ac:dyDescent="0.25">
      <c r="A1118" s="30">
        <v>5</v>
      </c>
      <c r="C1118" s="31">
        <v>264911</v>
      </c>
      <c r="D1118" s="31"/>
      <c r="E1118" s="31"/>
      <c r="F1118" s="31"/>
      <c r="G1118" s="32" t="s">
        <v>104</v>
      </c>
      <c r="H1118" s="32"/>
      <c r="I1118" s="32"/>
      <c r="J1118" s="32"/>
      <c r="K1118" s="33">
        <v>264911</v>
      </c>
      <c r="L1118" s="34" t="s">
        <v>22</v>
      </c>
      <c r="M1118" s="35">
        <v>0.55000000000000004</v>
      </c>
      <c r="N1118" s="35">
        <v>0</v>
      </c>
      <c r="O1118" s="36">
        <v>0</v>
      </c>
      <c r="P1118" s="35">
        <v>0</v>
      </c>
      <c r="Q1118" s="35">
        <v>0</v>
      </c>
      <c r="R1118" s="35">
        <v>0</v>
      </c>
      <c r="S1118" s="35">
        <v>0</v>
      </c>
      <c r="T1118" s="35">
        <v>0</v>
      </c>
      <c r="U1118" s="36">
        <v>0</v>
      </c>
      <c r="V1118" s="35">
        <v>0</v>
      </c>
      <c r="W1118" s="35">
        <v>0</v>
      </c>
      <c r="X1118" s="35">
        <v>0</v>
      </c>
      <c r="Y1118" s="35">
        <v>0</v>
      </c>
      <c r="Z1118" s="35">
        <v>0.55000000000000004</v>
      </c>
      <c r="AA1118" s="35"/>
      <c r="AB1118" s="35"/>
    </row>
    <row r="1119" spans="1:28" ht="6" customHeight="1" x14ac:dyDescent="0.25">
      <c r="G1119" s="32"/>
      <c r="H1119" s="32"/>
      <c r="I1119" s="32"/>
      <c r="J1119" s="32"/>
    </row>
    <row r="1120" spans="1:28" ht="10.5" customHeight="1" x14ac:dyDescent="0.25">
      <c r="A1120" s="30">
        <v>5</v>
      </c>
      <c r="C1120" s="31">
        <v>279916</v>
      </c>
      <c r="D1120" s="31"/>
      <c r="E1120" s="31"/>
      <c r="F1120" s="31"/>
      <c r="G1120" s="32" t="s">
        <v>116</v>
      </c>
      <c r="H1120" s="32"/>
      <c r="I1120" s="32"/>
      <c r="J1120" s="32"/>
      <c r="K1120" s="33">
        <v>279916</v>
      </c>
      <c r="L1120" s="34" t="s">
        <v>22</v>
      </c>
      <c r="M1120" s="35">
        <v>0.6</v>
      </c>
      <c r="N1120" s="35">
        <v>0</v>
      </c>
      <c r="O1120" s="36">
        <v>0</v>
      </c>
      <c r="P1120" s="35">
        <v>0</v>
      </c>
      <c r="Q1120" s="35">
        <v>0</v>
      </c>
      <c r="R1120" s="35">
        <v>0</v>
      </c>
      <c r="S1120" s="35">
        <v>0</v>
      </c>
      <c r="T1120" s="35">
        <v>0</v>
      </c>
      <c r="U1120" s="36">
        <v>0</v>
      </c>
      <c r="V1120" s="35">
        <v>0</v>
      </c>
      <c r="W1120" s="35">
        <v>0</v>
      </c>
      <c r="X1120" s="35">
        <v>0</v>
      </c>
      <c r="Y1120" s="35">
        <v>0</v>
      </c>
      <c r="Z1120" s="35">
        <v>0.6</v>
      </c>
      <c r="AA1120" s="35"/>
      <c r="AB1120" s="35"/>
    </row>
    <row r="1121" spans="1:28" ht="6" customHeight="1" x14ac:dyDescent="0.25">
      <c r="G1121" s="32"/>
      <c r="H1121" s="32"/>
      <c r="I1121" s="32"/>
      <c r="J1121" s="32"/>
    </row>
    <row r="1122" spans="1:28" ht="8.25" customHeight="1" x14ac:dyDescent="0.25">
      <c r="G1122" s="32"/>
      <c r="H1122" s="32"/>
      <c r="I1122" s="32"/>
      <c r="J1122" s="32"/>
    </row>
    <row r="1123" spans="1:28" ht="8.25" customHeight="1" x14ac:dyDescent="0.25">
      <c r="G1123" s="32"/>
      <c r="H1123" s="32"/>
      <c r="I1123" s="32"/>
      <c r="J1123" s="32"/>
    </row>
    <row r="1124" spans="1:28" ht="10.5" customHeight="1" x14ac:dyDescent="0.25">
      <c r="A1124" s="30">
        <v>5</v>
      </c>
      <c r="C1124" s="31">
        <v>280178</v>
      </c>
      <c r="D1124" s="31"/>
      <c r="E1124" s="31"/>
      <c r="F1124" s="31"/>
      <c r="G1124" s="32" t="s">
        <v>117</v>
      </c>
      <c r="H1124" s="32"/>
      <c r="I1124" s="32"/>
      <c r="J1124" s="32"/>
      <c r="K1124" s="33">
        <v>280178</v>
      </c>
      <c r="L1124" s="34" t="s">
        <v>22</v>
      </c>
      <c r="M1124" s="35">
        <v>0.37</v>
      </c>
      <c r="N1124" s="35">
        <v>0</v>
      </c>
      <c r="O1124" s="36">
        <v>0</v>
      </c>
      <c r="P1124" s="35">
        <v>0</v>
      </c>
      <c r="Q1124" s="35">
        <v>0</v>
      </c>
      <c r="R1124" s="35">
        <v>0</v>
      </c>
      <c r="S1124" s="35">
        <v>0</v>
      </c>
      <c r="T1124" s="35">
        <v>0</v>
      </c>
      <c r="U1124" s="36">
        <v>0</v>
      </c>
      <c r="V1124" s="35">
        <v>0</v>
      </c>
      <c r="W1124" s="35">
        <v>0</v>
      </c>
      <c r="X1124" s="35">
        <v>0</v>
      </c>
      <c r="Y1124" s="35">
        <v>0</v>
      </c>
      <c r="Z1124" s="35">
        <v>0.37</v>
      </c>
      <c r="AA1124" s="35"/>
      <c r="AB1124" s="35"/>
    </row>
    <row r="1125" spans="1:28" ht="6" customHeight="1" x14ac:dyDescent="0.25">
      <c r="G1125" s="32"/>
      <c r="H1125" s="32"/>
      <c r="I1125" s="32"/>
      <c r="J1125" s="32"/>
    </row>
    <row r="1126" spans="1:28" ht="8.25" customHeight="1" x14ac:dyDescent="0.25">
      <c r="G1126" s="32"/>
      <c r="H1126" s="32"/>
      <c r="I1126" s="32"/>
      <c r="J1126" s="32"/>
    </row>
    <row r="1127" spans="1:28" ht="10.5" customHeight="1" x14ac:dyDescent="0.25">
      <c r="A1127" s="30">
        <v>5</v>
      </c>
      <c r="C1127" s="31">
        <v>280203</v>
      </c>
      <c r="D1127" s="31"/>
      <c r="E1127" s="31"/>
      <c r="F1127" s="31"/>
      <c r="G1127" s="32" t="s">
        <v>118</v>
      </c>
      <c r="H1127" s="32"/>
      <c r="I1127" s="32"/>
      <c r="J1127" s="32"/>
      <c r="K1127" s="33">
        <v>280203</v>
      </c>
      <c r="L1127" s="34" t="s">
        <v>22</v>
      </c>
      <c r="M1127" s="35">
        <v>6.97</v>
      </c>
      <c r="N1127" s="35">
        <v>0</v>
      </c>
      <c r="O1127" s="36">
        <v>0</v>
      </c>
      <c r="P1127" s="35">
        <v>0</v>
      </c>
      <c r="Q1127" s="35">
        <v>0</v>
      </c>
      <c r="R1127" s="35">
        <v>0</v>
      </c>
      <c r="S1127" s="35">
        <v>0</v>
      </c>
      <c r="T1127" s="35">
        <v>0</v>
      </c>
      <c r="U1127" s="36">
        <v>0</v>
      </c>
      <c r="V1127" s="35">
        <v>0</v>
      </c>
      <c r="W1127" s="35">
        <v>0</v>
      </c>
      <c r="X1127" s="35">
        <v>0</v>
      </c>
      <c r="Y1127" s="35">
        <v>0</v>
      </c>
      <c r="Z1127" s="35">
        <v>6.97</v>
      </c>
      <c r="AA1127" s="35"/>
      <c r="AB1127" s="35"/>
    </row>
    <row r="1128" spans="1:28" ht="6" customHeight="1" x14ac:dyDescent="0.25">
      <c r="G1128" s="32"/>
      <c r="H1128" s="32"/>
      <c r="I1128" s="32"/>
      <c r="J1128" s="32"/>
    </row>
    <row r="1129" spans="1:28" ht="8.25" customHeight="1" x14ac:dyDescent="0.25">
      <c r="G1129" s="32"/>
      <c r="H1129" s="32"/>
      <c r="I1129" s="32"/>
      <c r="J1129" s="32"/>
    </row>
    <row r="1130" spans="1:28" ht="10.5" customHeight="1" x14ac:dyDescent="0.25">
      <c r="A1130" s="30">
        <v>5</v>
      </c>
      <c r="C1130" s="31">
        <v>281089</v>
      </c>
      <c r="D1130" s="31"/>
      <c r="E1130" s="31"/>
      <c r="F1130" s="31"/>
      <c r="G1130" s="32" t="s">
        <v>105</v>
      </c>
      <c r="H1130" s="32"/>
      <c r="I1130" s="32"/>
      <c r="J1130" s="32"/>
      <c r="K1130" s="33">
        <v>281089</v>
      </c>
      <c r="L1130" s="34" t="s">
        <v>22</v>
      </c>
      <c r="M1130" s="35">
        <v>1.52</v>
      </c>
      <c r="N1130" s="35">
        <v>0</v>
      </c>
      <c r="O1130" s="36">
        <v>0.04</v>
      </c>
      <c r="P1130" s="35">
        <v>0</v>
      </c>
      <c r="Q1130" s="35">
        <v>0</v>
      </c>
      <c r="R1130" s="35">
        <v>0</v>
      </c>
      <c r="S1130" s="35">
        <v>0</v>
      </c>
      <c r="T1130" s="35">
        <v>0</v>
      </c>
      <c r="U1130" s="36">
        <v>0</v>
      </c>
      <c r="V1130" s="35">
        <v>0</v>
      </c>
      <c r="W1130" s="35">
        <v>0</v>
      </c>
      <c r="X1130" s="35">
        <v>0</v>
      </c>
      <c r="Y1130" s="35">
        <v>0</v>
      </c>
      <c r="Z1130" s="35">
        <v>1.48</v>
      </c>
      <c r="AA1130" s="35"/>
      <c r="AB1130" s="35"/>
    </row>
    <row r="1131" spans="1:28" ht="6" customHeight="1" x14ac:dyDescent="0.25">
      <c r="G1131" s="32"/>
      <c r="H1131" s="32"/>
      <c r="I1131" s="32"/>
      <c r="J1131" s="32"/>
    </row>
    <row r="1132" spans="1:28" ht="8.25" customHeight="1" x14ac:dyDescent="0.25">
      <c r="G1132" s="32"/>
      <c r="H1132" s="32"/>
      <c r="I1132" s="32"/>
      <c r="J1132" s="32"/>
    </row>
    <row r="1133" spans="1:28" ht="8.25" customHeight="1" x14ac:dyDescent="0.25">
      <c r="G1133" s="32"/>
      <c r="H1133" s="32"/>
      <c r="I1133" s="32"/>
      <c r="J1133" s="32"/>
    </row>
    <row r="1134" spans="1:28" ht="10.5" customHeight="1" x14ac:dyDescent="0.25">
      <c r="A1134" s="30">
        <v>5</v>
      </c>
      <c r="C1134" s="31">
        <v>282254</v>
      </c>
      <c r="D1134" s="31"/>
      <c r="E1134" s="31"/>
      <c r="F1134" s="31"/>
      <c r="G1134" s="32" t="s">
        <v>106</v>
      </c>
      <c r="H1134" s="32"/>
      <c r="I1134" s="32"/>
      <c r="J1134" s="32"/>
      <c r="K1134" s="33">
        <v>282254</v>
      </c>
      <c r="L1134" s="34" t="s">
        <v>22</v>
      </c>
      <c r="M1134" s="35">
        <v>7.32</v>
      </c>
      <c r="N1134" s="35">
        <v>0</v>
      </c>
      <c r="O1134" s="36">
        <v>0</v>
      </c>
      <c r="P1134" s="35">
        <v>0</v>
      </c>
      <c r="Q1134" s="35">
        <v>0</v>
      </c>
      <c r="R1134" s="35">
        <v>0</v>
      </c>
      <c r="S1134" s="35">
        <v>0</v>
      </c>
      <c r="T1134" s="35">
        <v>0</v>
      </c>
      <c r="U1134" s="36">
        <v>0.66</v>
      </c>
      <c r="V1134" s="35">
        <v>0</v>
      </c>
      <c r="W1134" s="35">
        <v>0</v>
      </c>
      <c r="X1134" s="35">
        <v>0</v>
      </c>
      <c r="Y1134" s="35">
        <v>0</v>
      </c>
      <c r="Z1134" s="35">
        <v>6.66</v>
      </c>
      <c r="AA1134" s="35"/>
      <c r="AB1134" s="35"/>
    </row>
    <row r="1135" spans="1:28" ht="6" customHeight="1" x14ac:dyDescent="0.25">
      <c r="G1135" s="32"/>
      <c r="H1135" s="32"/>
      <c r="I1135" s="32"/>
      <c r="J1135" s="32"/>
    </row>
    <row r="1136" spans="1:28" ht="8.25" customHeight="1" x14ac:dyDescent="0.25">
      <c r="G1136" s="32"/>
      <c r="H1136" s="32"/>
      <c r="I1136" s="32"/>
      <c r="J1136" s="32"/>
    </row>
    <row r="1137" spans="1:28" ht="10.5" customHeight="1" x14ac:dyDescent="0.25">
      <c r="A1137" s="30">
        <v>5</v>
      </c>
      <c r="C1137" s="31">
        <v>299873</v>
      </c>
      <c r="D1137" s="31"/>
      <c r="E1137" s="31"/>
      <c r="F1137" s="31"/>
      <c r="G1137" s="32" t="s">
        <v>107</v>
      </c>
      <c r="H1137" s="32"/>
      <c r="I1137" s="32"/>
      <c r="J1137" s="32"/>
      <c r="K1137" s="33">
        <v>299873</v>
      </c>
      <c r="L1137" s="34" t="s">
        <v>22</v>
      </c>
      <c r="M1137" s="35">
        <v>7.39</v>
      </c>
      <c r="N1137" s="35">
        <v>0</v>
      </c>
      <c r="O1137" s="36">
        <v>1.28</v>
      </c>
      <c r="P1137" s="35">
        <v>0</v>
      </c>
      <c r="Q1137" s="35">
        <v>0</v>
      </c>
      <c r="R1137" s="35">
        <v>0</v>
      </c>
      <c r="S1137" s="35">
        <v>0</v>
      </c>
      <c r="T1137" s="35">
        <v>0</v>
      </c>
      <c r="U1137" s="36">
        <v>0</v>
      </c>
      <c r="V1137" s="35">
        <v>0</v>
      </c>
      <c r="W1137" s="35">
        <v>0</v>
      </c>
      <c r="X1137" s="35">
        <v>0</v>
      </c>
      <c r="Y1137" s="35">
        <v>0</v>
      </c>
      <c r="Z1137" s="35">
        <v>6.11</v>
      </c>
      <c r="AA1137" s="35"/>
      <c r="AB1137" s="35"/>
    </row>
    <row r="1138" spans="1:28" ht="6" customHeight="1" x14ac:dyDescent="0.25">
      <c r="G1138" s="32"/>
      <c r="H1138" s="32"/>
      <c r="I1138" s="32"/>
      <c r="J1138" s="32"/>
    </row>
    <row r="1139" spans="1:28" ht="8.25" customHeight="1" x14ac:dyDescent="0.25">
      <c r="G1139" s="32"/>
      <c r="H1139" s="32"/>
      <c r="I1139" s="32"/>
      <c r="J1139" s="32"/>
    </row>
    <row r="1140" spans="1:28" ht="8.25" customHeight="1" x14ac:dyDescent="0.25">
      <c r="G1140" s="32"/>
      <c r="H1140" s="32"/>
      <c r="I1140" s="32"/>
      <c r="J1140" s="32"/>
    </row>
    <row r="1141" spans="1:28" ht="10.5" customHeight="1" x14ac:dyDescent="0.25">
      <c r="A1141" s="30">
        <v>5</v>
      </c>
      <c r="C1141" s="31">
        <v>301138</v>
      </c>
      <c r="D1141" s="31"/>
      <c r="E1141" s="31"/>
      <c r="F1141" s="31"/>
      <c r="G1141" s="32" t="s">
        <v>108</v>
      </c>
      <c r="H1141" s="32"/>
      <c r="I1141" s="32"/>
      <c r="J1141" s="32"/>
      <c r="K1141" s="33">
        <v>301138</v>
      </c>
      <c r="L1141" s="34" t="s">
        <v>22</v>
      </c>
      <c r="M1141" s="35">
        <v>0.19</v>
      </c>
      <c r="N1141" s="35">
        <v>0</v>
      </c>
      <c r="O1141" s="36">
        <v>0</v>
      </c>
      <c r="P1141" s="35">
        <v>0</v>
      </c>
      <c r="Q1141" s="35">
        <v>0</v>
      </c>
      <c r="R1141" s="35">
        <v>0</v>
      </c>
      <c r="S1141" s="35">
        <v>0</v>
      </c>
      <c r="T1141" s="35">
        <v>0</v>
      </c>
      <c r="U1141" s="36">
        <v>0</v>
      </c>
      <c r="V1141" s="35">
        <v>0</v>
      </c>
      <c r="W1141" s="35">
        <v>0</v>
      </c>
      <c r="X1141" s="35">
        <v>0</v>
      </c>
      <c r="Y1141" s="35">
        <v>0</v>
      </c>
      <c r="Z1141" s="35">
        <v>0.19</v>
      </c>
      <c r="AA1141" s="35"/>
      <c r="AB1141" s="35"/>
    </row>
    <row r="1142" spans="1:28" ht="6" customHeight="1" x14ac:dyDescent="0.25">
      <c r="G1142" s="32"/>
      <c r="H1142" s="32"/>
      <c r="I1142" s="32"/>
      <c r="J1142" s="32"/>
    </row>
    <row r="1143" spans="1:28" ht="8.25" customHeight="1" x14ac:dyDescent="0.25">
      <c r="G1143" s="32"/>
      <c r="H1143" s="32"/>
      <c r="I1143" s="32"/>
      <c r="J1143" s="32"/>
    </row>
    <row r="1144" spans="1:28" ht="8.25" customHeight="1" x14ac:dyDescent="0.25">
      <c r="G1144" s="32"/>
      <c r="H1144" s="32"/>
      <c r="I1144" s="32"/>
      <c r="J1144" s="32"/>
    </row>
    <row r="1145" spans="1:28" ht="10.5" customHeight="1" x14ac:dyDescent="0.25">
      <c r="A1145" s="30">
        <v>5</v>
      </c>
      <c r="C1145" s="31">
        <v>301804</v>
      </c>
      <c r="D1145" s="31"/>
      <c r="E1145" s="31"/>
      <c r="F1145" s="31"/>
      <c r="G1145" s="32" t="s">
        <v>110</v>
      </c>
      <c r="H1145" s="32"/>
      <c r="I1145" s="32"/>
      <c r="J1145" s="32"/>
      <c r="K1145" s="33">
        <v>301804</v>
      </c>
      <c r="L1145" s="34" t="s">
        <v>22</v>
      </c>
      <c r="M1145" s="35">
        <v>5.34</v>
      </c>
      <c r="N1145" s="35">
        <v>0</v>
      </c>
      <c r="O1145" s="36">
        <v>0</v>
      </c>
      <c r="P1145" s="35">
        <v>0</v>
      </c>
      <c r="Q1145" s="35">
        <v>0</v>
      </c>
      <c r="R1145" s="35">
        <v>0</v>
      </c>
      <c r="S1145" s="35">
        <v>0</v>
      </c>
      <c r="T1145" s="35">
        <v>0</v>
      </c>
      <c r="U1145" s="36">
        <v>0</v>
      </c>
      <c r="V1145" s="35">
        <v>0</v>
      </c>
      <c r="W1145" s="35">
        <v>0</v>
      </c>
      <c r="X1145" s="35">
        <v>1.04</v>
      </c>
      <c r="Y1145" s="35">
        <v>0</v>
      </c>
      <c r="Z1145" s="35">
        <v>4.3</v>
      </c>
      <c r="AA1145" s="35"/>
      <c r="AB1145" s="35"/>
    </row>
    <row r="1146" spans="1:28" ht="6" customHeight="1" x14ac:dyDescent="0.25">
      <c r="G1146" s="32"/>
      <c r="H1146" s="32"/>
      <c r="I1146" s="32"/>
      <c r="J1146" s="32"/>
    </row>
    <row r="1147" spans="1:28" ht="8.25" customHeight="1" x14ac:dyDescent="0.25">
      <c r="G1147" s="32"/>
      <c r="H1147" s="32"/>
      <c r="I1147" s="32"/>
      <c r="J1147" s="32"/>
    </row>
    <row r="1148" spans="1:28" ht="10.5" customHeight="1" x14ac:dyDescent="0.25">
      <c r="A1148" s="30">
        <v>5</v>
      </c>
      <c r="C1148" s="31">
        <v>302024</v>
      </c>
      <c r="D1148" s="31"/>
      <c r="E1148" s="31"/>
      <c r="F1148" s="31"/>
      <c r="G1148" s="32" t="s">
        <v>109</v>
      </c>
      <c r="H1148" s="32"/>
      <c r="I1148" s="32"/>
      <c r="J1148" s="32"/>
      <c r="K1148" s="33">
        <v>302024</v>
      </c>
      <c r="L1148" s="34" t="s">
        <v>22</v>
      </c>
      <c r="M1148" s="35">
        <v>0.05</v>
      </c>
      <c r="N1148" s="35">
        <v>0</v>
      </c>
      <c r="O1148" s="36">
        <v>0</v>
      </c>
      <c r="P1148" s="35">
        <v>0</v>
      </c>
      <c r="Q1148" s="35">
        <v>0</v>
      </c>
      <c r="R1148" s="35">
        <v>0</v>
      </c>
      <c r="S1148" s="35">
        <v>0</v>
      </c>
      <c r="T1148" s="35">
        <v>0</v>
      </c>
      <c r="U1148" s="36">
        <v>0</v>
      </c>
      <c r="V1148" s="35">
        <v>0</v>
      </c>
      <c r="W1148" s="35">
        <v>0</v>
      </c>
      <c r="X1148" s="35">
        <v>0</v>
      </c>
      <c r="Y1148" s="35">
        <v>0</v>
      </c>
      <c r="Z1148" s="35">
        <v>0.05</v>
      </c>
      <c r="AA1148" s="35"/>
      <c r="AB1148" s="35"/>
    </row>
    <row r="1149" spans="1:28" ht="6" customHeight="1" x14ac:dyDescent="0.25">
      <c r="G1149" s="32"/>
      <c r="H1149" s="32"/>
      <c r="I1149" s="32"/>
      <c r="J1149" s="32"/>
    </row>
    <row r="1150" spans="1:28" ht="8.25" customHeight="1" x14ac:dyDescent="0.25">
      <c r="G1150" s="32"/>
      <c r="H1150" s="32"/>
      <c r="I1150" s="32"/>
      <c r="J1150" s="32"/>
    </row>
    <row r="1151" spans="1:28" ht="8.25" customHeight="1" x14ac:dyDescent="0.25">
      <c r="G1151" s="32"/>
      <c r="H1151" s="32"/>
      <c r="I1151" s="32"/>
      <c r="J1151" s="32"/>
    </row>
    <row r="1152" spans="1:28" ht="10.5" customHeight="1" x14ac:dyDescent="0.25">
      <c r="A1152" s="30">
        <v>5</v>
      </c>
      <c r="C1152" s="31">
        <v>302029</v>
      </c>
      <c r="D1152" s="31"/>
      <c r="E1152" s="31"/>
      <c r="F1152" s="31"/>
      <c r="G1152" s="32" t="s">
        <v>111</v>
      </c>
      <c r="H1152" s="32"/>
      <c r="I1152" s="32"/>
      <c r="J1152" s="32"/>
      <c r="K1152" s="33">
        <v>302029</v>
      </c>
      <c r="L1152" s="34" t="s">
        <v>22</v>
      </c>
      <c r="M1152" s="35">
        <v>0.18</v>
      </c>
      <c r="N1152" s="35">
        <v>0</v>
      </c>
      <c r="O1152" s="36">
        <v>0</v>
      </c>
      <c r="P1152" s="35">
        <v>0</v>
      </c>
      <c r="Q1152" s="35">
        <v>0</v>
      </c>
      <c r="R1152" s="35">
        <v>0</v>
      </c>
      <c r="S1152" s="35">
        <v>0</v>
      </c>
      <c r="T1152" s="35">
        <v>0</v>
      </c>
      <c r="U1152" s="36">
        <v>0</v>
      </c>
      <c r="V1152" s="35">
        <v>0</v>
      </c>
      <c r="W1152" s="35">
        <v>0</v>
      </c>
      <c r="X1152" s="35">
        <v>0</v>
      </c>
      <c r="Y1152" s="35">
        <v>0</v>
      </c>
      <c r="Z1152" s="35">
        <v>0.18</v>
      </c>
      <c r="AA1152" s="35"/>
      <c r="AB1152" s="35"/>
    </row>
    <row r="1153" spans="1:28" ht="6" customHeight="1" x14ac:dyDescent="0.25">
      <c r="G1153" s="32"/>
      <c r="H1153" s="32"/>
      <c r="I1153" s="32"/>
      <c r="J1153" s="32"/>
    </row>
    <row r="1154" spans="1:28" ht="8.25" customHeight="1" x14ac:dyDescent="0.25">
      <c r="G1154" s="32"/>
      <c r="H1154" s="32"/>
      <c r="I1154" s="32"/>
      <c r="J1154" s="32"/>
    </row>
    <row r="1155" spans="1:28" ht="10.5" customHeight="1" x14ac:dyDescent="0.25">
      <c r="A1155" s="30">
        <v>5</v>
      </c>
      <c r="C1155" s="31">
        <v>302375</v>
      </c>
      <c r="D1155" s="31"/>
      <c r="E1155" s="31"/>
      <c r="F1155" s="31"/>
      <c r="G1155" s="32" t="s">
        <v>112</v>
      </c>
      <c r="H1155" s="32"/>
      <c r="I1155" s="32"/>
      <c r="J1155" s="32"/>
      <c r="K1155" s="33">
        <v>302375</v>
      </c>
      <c r="L1155" s="34" t="s">
        <v>22</v>
      </c>
      <c r="M1155" s="35">
        <v>0.05</v>
      </c>
      <c r="N1155" s="35">
        <v>0</v>
      </c>
      <c r="O1155" s="36">
        <v>0</v>
      </c>
      <c r="P1155" s="35">
        <v>0</v>
      </c>
      <c r="Q1155" s="35">
        <v>0</v>
      </c>
      <c r="R1155" s="35">
        <v>0</v>
      </c>
      <c r="S1155" s="35">
        <v>0</v>
      </c>
      <c r="T1155" s="35">
        <v>0</v>
      </c>
      <c r="U1155" s="36">
        <v>0</v>
      </c>
      <c r="V1155" s="35">
        <v>0</v>
      </c>
      <c r="W1155" s="35">
        <v>0</v>
      </c>
      <c r="X1155" s="35">
        <v>0</v>
      </c>
      <c r="Y1155" s="35">
        <v>0</v>
      </c>
      <c r="Z1155" s="35">
        <v>0.05</v>
      </c>
      <c r="AA1155" s="35"/>
      <c r="AB1155" s="35"/>
    </row>
    <row r="1156" spans="1:28" ht="6" customHeight="1" x14ac:dyDescent="0.25">
      <c r="G1156" s="32"/>
      <c r="H1156" s="32"/>
      <c r="I1156" s="32"/>
      <c r="J1156" s="32"/>
    </row>
    <row r="1157" spans="1:28" ht="8.25" customHeight="1" x14ac:dyDescent="0.25">
      <c r="G1157" s="32"/>
      <c r="H1157" s="32"/>
      <c r="I1157" s="32"/>
      <c r="J1157" s="32"/>
    </row>
    <row r="1158" spans="1:28" ht="8.25" customHeight="1" x14ac:dyDescent="0.25">
      <c r="G1158" s="32"/>
      <c r="H1158" s="32"/>
      <c r="I1158" s="32"/>
      <c r="J1158" s="32"/>
    </row>
    <row r="1159" spans="1:28" ht="10.5" customHeight="1" x14ac:dyDescent="0.25">
      <c r="A1159" s="30">
        <v>5</v>
      </c>
      <c r="C1159" s="31">
        <v>303358</v>
      </c>
      <c r="D1159" s="31"/>
      <c r="E1159" s="31"/>
      <c r="F1159" s="31"/>
      <c r="G1159" s="32" t="s">
        <v>114</v>
      </c>
      <c r="H1159" s="32"/>
      <c r="I1159" s="32"/>
      <c r="J1159" s="32"/>
      <c r="K1159" s="33">
        <v>303358</v>
      </c>
      <c r="L1159" s="34" t="s">
        <v>51</v>
      </c>
      <c r="M1159" s="35">
        <v>0</v>
      </c>
      <c r="N1159" s="35">
        <v>0</v>
      </c>
      <c r="O1159" s="36">
        <v>0</v>
      </c>
      <c r="P1159" s="35">
        <v>0</v>
      </c>
      <c r="Q1159" s="35">
        <v>0</v>
      </c>
      <c r="R1159" s="35">
        <v>0</v>
      </c>
      <c r="S1159" s="35">
        <v>0</v>
      </c>
      <c r="T1159" s="35">
        <v>0</v>
      </c>
      <c r="U1159" s="36">
        <v>0</v>
      </c>
      <c r="V1159" s="35">
        <v>0</v>
      </c>
      <c r="W1159" s="35">
        <v>0</v>
      </c>
      <c r="X1159" s="35">
        <v>0</v>
      </c>
      <c r="Y1159" s="35">
        <v>0</v>
      </c>
      <c r="Z1159" s="35">
        <v>0</v>
      </c>
      <c r="AA1159" s="35"/>
      <c r="AB1159" s="35"/>
    </row>
    <row r="1160" spans="1:28" ht="6" customHeight="1" x14ac:dyDescent="0.25">
      <c r="G1160" s="32"/>
      <c r="H1160" s="32"/>
      <c r="I1160" s="32"/>
      <c r="J1160" s="32"/>
    </row>
    <row r="1161" spans="1:28" ht="8.25" customHeight="1" x14ac:dyDescent="0.25">
      <c r="G1161" s="32"/>
      <c r="H1161" s="32"/>
      <c r="I1161" s="32"/>
      <c r="J1161" s="32"/>
    </row>
    <row r="1162" spans="1:28" ht="10.5" customHeight="1" x14ac:dyDescent="0.25">
      <c r="A1162" s="30">
        <v>5</v>
      </c>
      <c r="C1162" s="31">
        <v>303443</v>
      </c>
      <c r="D1162" s="31"/>
      <c r="E1162" s="31"/>
      <c r="F1162" s="31"/>
      <c r="G1162" s="32" t="s">
        <v>113</v>
      </c>
      <c r="H1162" s="32"/>
      <c r="I1162" s="32"/>
      <c r="J1162" s="32"/>
      <c r="K1162" s="33">
        <v>303443</v>
      </c>
      <c r="L1162" s="34" t="s">
        <v>22</v>
      </c>
      <c r="M1162" s="35">
        <v>0.1</v>
      </c>
      <c r="N1162" s="35">
        <v>0</v>
      </c>
      <c r="O1162" s="36">
        <v>0</v>
      </c>
      <c r="P1162" s="35">
        <v>0</v>
      </c>
      <c r="Q1162" s="35">
        <v>0</v>
      </c>
      <c r="R1162" s="35">
        <v>0</v>
      </c>
      <c r="S1162" s="35">
        <v>0</v>
      </c>
      <c r="T1162" s="35">
        <v>0</v>
      </c>
      <c r="U1162" s="36">
        <v>0</v>
      </c>
      <c r="V1162" s="35">
        <v>0</v>
      </c>
      <c r="W1162" s="35">
        <v>0</v>
      </c>
      <c r="X1162" s="35">
        <v>0</v>
      </c>
      <c r="Y1162" s="35">
        <v>0</v>
      </c>
      <c r="Z1162" s="35">
        <v>0.1</v>
      </c>
      <c r="AA1162" s="35"/>
      <c r="AB1162" s="35"/>
    </row>
    <row r="1163" spans="1:28" ht="6" customHeight="1" x14ac:dyDescent="0.25">
      <c r="G1163" s="32"/>
      <c r="H1163" s="32"/>
      <c r="I1163" s="32"/>
      <c r="J1163" s="32"/>
    </row>
    <row r="1164" spans="1:28" ht="8.25" customHeight="1" x14ac:dyDescent="0.25">
      <c r="G1164" s="32"/>
      <c r="H1164" s="32"/>
      <c r="I1164" s="32"/>
      <c r="J1164" s="32"/>
    </row>
    <row r="1165" spans="1:28" ht="8.25" customHeight="1" x14ac:dyDescent="0.25">
      <c r="G1165" s="32"/>
      <c r="H1165" s="32"/>
      <c r="I1165" s="32"/>
      <c r="J1165" s="32"/>
    </row>
    <row r="1166" spans="1:28" x14ac:dyDescent="0.25">
      <c r="B1166" s="39" t="s">
        <v>404</v>
      </c>
      <c r="C1166" s="39"/>
      <c r="E1166" s="39" t="s">
        <v>311</v>
      </c>
      <c r="F1166" s="39"/>
      <c r="G1166" s="39"/>
      <c r="H1166" s="39"/>
      <c r="I1166" s="39"/>
      <c r="J1166" s="39"/>
      <c r="K1166" s="39"/>
      <c r="L1166" s="39"/>
      <c r="M1166" s="39"/>
      <c r="N1166" s="39"/>
    </row>
    <row r="1167" spans="1:28" x14ac:dyDescent="0.25">
      <c r="D1167" s="39" t="s">
        <v>401</v>
      </c>
      <c r="E1167" s="39"/>
      <c r="F1167" s="39" t="s">
        <v>125</v>
      </c>
      <c r="G1167" s="39"/>
      <c r="H1167" s="39"/>
      <c r="I1167" s="39"/>
      <c r="J1167" s="39"/>
      <c r="K1167" s="39"/>
      <c r="L1167" s="39"/>
      <c r="M1167" s="39"/>
      <c r="N1167" s="39"/>
    </row>
    <row r="1168" spans="1:28" x14ac:dyDescent="0.25">
      <c r="E1168" s="39" t="s">
        <v>397</v>
      </c>
      <c r="F1168" s="39"/>
      <c r="H1168" s="39" t="s">
        <v>401</v>
      </c>
      <c r="J1168" s="39" t="s">
        <v>127</v>
      </c>
      <c r="K1168" s="39"/>
      <c r="L1168" s="39"/>
      <c r="M1168" s="39"/>
      <c r="N1168" s="39"/>
      <c r="O1168" s="39"/>
      <c r="P1168" s="39"/>
    </row>
    <row r="1169" spans="1:28" ht="10.5" customHeight="1" x14ac:dyDescent="0.25">
      <c r="A1169" s="30">
        <v>5</v>
      </c>
      <c r="C1169" s="31">
        <v>210430</v>
      </c>
      <c r="D1169" s="31"/>
      <c r="E1169" s="31"/>
      <c r="F1169" s="31"/>
      <c r="G1169" s="32" t="s">
        <v>129</v>
      </c>
      <c r="H1169" s="32"/>
      <c r="I1169" s="32"/>
      <c r="J1169" s="32"/>
      <c r="K1169" s="33">
        <v>210430</v>
      </c>
      <c r="L1169" s="34" t="s">
        <v>22</v>
      </c>
      <c r="M1169" s="35">
        <v>3.74</v>
      </c>
      <c r="N1169" s="35">
        <v>0</v>
      </c>
      <c r="O1169" s="36">
        <v>0</v>
      </c>
      <c r="P1169" s="35">
        <v>0.02</v>
      </c>
      <c r="Q1169" s="35">
        <v>0</v>
      </c>
      <c r="R1169" s="35">
        <v>0</v>
      </c>
      <c r="S1169" s="35">
        <v>0</v>
      </c>
      <c r="T1169" s="35">
        <v>0</v>
      </c>
      <c r="U1169" s="36">
        <v>0</v>
      </c>
      <c r="V1169" s="35">
        <v>0</v>
      </c>
      <c r="W1169" s="35">
        <v>0</v>
      </c>
      <c r="X1169" s="35">
        <v>0</v>
      </c>
      <c r="Y1169" s="35">
        <v>0</v>
      </c>
      <c r="Z1169" s="35">
        <v>3.72</v>
      </c>
      <c r="AA1169" s="35"/>
      <c r="AB1169" s="35"/>
    </row>
    <row r="1170" spans="1:28" ht="6" customHeight="1" x14ac:dyDescent="0.25">
      <c r="G1170" s="32"/>
      <c r="H1170" s="32"/>
      <c r="I1170" s="32"/>
      <c r="J1170" s="32"/>
    </row>
    <row r="1171" spans="1:28" ht="8.25" customHeight="1" x14ac:dyDescent="0.25">
      <c r="G1171" s="32"/>
      <c r="H1171" s="32"/>
      <c r="I1171" s="32"/>
      <c r="J1171" s="32"/>
    </row>
    <row r="1172" spans="1:28" ht="8.25" customHeight="1" x14ac:dyDescent="0.25">
      <c r="G1172" s="32"/>
      <c r="H1172" s="32"/>
      <c r="I1172" s="32"/>
      <c r="J1172" s="32"/>
    </row>
    <row r="1173" spans="1:28" ht="10.5" customHeight="1" x14ac:dyDescent="0.25">
      <c r="A1173" s="30">
        <v>5</v>
      </c>
      <c r="C1173" s="31">
        <v>211099</v>
      </c>
      <c r="D1173" s="31"/>
      <c r="E1173" s="31"/>
      <c r="F1173" s="31"/>
      <c r="G1173" s="32" t="s">
        <v>128</v>
      </c>
      <c r="H1173" s="32"/>
      <c r="I1173" s="32"/>
      <c r="J1173" s="32"/>
      <c r="K1173" s="33">
        <v>211099</v>
      </c>
      <c r="L1173" s="34" t="s">
        <v>22</v>
      </c>
      <c r="M1173" s="35">
        <v>35</v>
      </c>
      <c r="N1173" s="35">
        <v>0</v>
      </c>
      <c r="O1173" s="36">
        <v>3.5</v>
      </c>
      <c r="P1173" s="35">
        <v>0</v>
      </c>
      <c r="Q1173" s="35">
        <v>0</v>
      </c>
      <c r="R1173" s="35">
        <v>0</v>
      </c>
      <c r="S1173" s="35">
        <v>0</v>
      </c>
      <c r="T1173" s="35">
        <v>0</v>
      </c>
      <c r="U1173" s="36">
        <v>0</v>
      </c>
      <c r="V1173" s="35">
        <v>0</v>
      </c>
      <c r="W1173" s="35">
        <v>0</v>
      </c>
      <c r="X1173" s="35">
        <v>0</v>
      </c>
      <c r="Y1173" s="35">
        <v>0</v>
      </c>
      <c r="Z1173" s="35">
        <v>31.5</v>
      </c>
      <c r="AA1173" s="35"/>
      <c r="AB1173" s="35"/>
    </row>
    <row r="1174" spans="1:28" ht="6" customHeight="1" x14ac:dyDescent="0.25">
      <c r="G1174" s="32"/>
      <c r="H1174" s="32"/>
      <c r="I1174" s="32"/>
      <c r="J1174" s="32"/>
    </row>
    <row r="1175" spans="1:28" ht="8.25" customHeight="1" x14ac:dyDescent="0.25">
      <c r="G1175" s="32"/>
      <c r="H1175" s="32"/>
      <c r="I1175" s="32"/>
      <c r="J1175" s="32"/>
    </row>
    <row r="1176" spans="1:28" ht="8.25" customHeight="1" x14ac:dyDescent="0.25">
      <c r="G1176" s="32"/>
      <c r="H1176" s="32"/>
      <c r="I1176" s="32"/>
      <c r="J1176" s="32"/>
    </row>
    <row r="1177" spans="1:28" ht="10.5" customHeight="1" x14ac:dyDescent="0.25">
      <c r="A1177" s="30">
        <v>5</v>
      </c>
      <c r="C1177" s="31">
        <v>224311</v>
      </c>
      <c r="D1177" s="31"/>
      <c r="E1177" s="31"/>
      <c r="F1177" s="31"/>
      <c r="G1177" s="32" t="s">
        <v>132</v>
      </c>
      <c r="H1177" s="32"/>
      <c r="I1177" s="32"/>
      <c r="J1177" s="32"/>
      <c r="K1177" s="33">
        <v>224311</v>
      </c>
      <c r="L1177" s="34" t="s">
        <v>22</v>
      </c>
      <c r="M1177" s="35">
        <v>868</v>
      </c>
      <c r="N1177" s="35">
        <v>0</v>
      </c>
      <c r="O1177" s="36">
        <v>0</v>
      </c>
      <c r="P1177" s="35">
        <v>0</v>
      </c>
      <c r="Q1177" s="35">
        <v>3.43</v>
      </c>
      <c r="R1177" s="35">
        <v>0</v>
      </c>
      <c r="S1177" s="35">
        <v>0</v>
      </c>
      <c r="T1177" s="35">
        <v>0</v>
      </c>
      <c r="U1177" s="36">
        <v>0</v>
      </c>
      <c r="V1177" s="35">
        <v>0</v>
      </c>
      <c r="W1177" s="35">
        <v>0</v>
      </c>
      <c r="X1177" s="35">
        <v>0</v>
      </c>
      <c r="Y1177" s="35">
        <v>0</v>
      </c>
      <c r="Z1177" s="35">
        <v>864.57</v>
      </c>
      <c r="AA1177" s="35"/>
      <c r="AB1177" s="35"/>
    </row>
    <row r="1178" spans="1:28" ht="6" customHeight="1" x14ac:dyDescent="0.25">
      <c r="G1178" s="32"/>
      <c r="H1178" s="32"/>
      <c r="I1178" s="32"/>
      <c r="J1178" s="32"/>
    </row>
    <row r="1179" spans="1:28" ht="8.25" customHeight="1" x14ac:dyDescent="0.25">
      <c r="G1179" s="32"/>
      <c r="H1179" s="32"/>
      <c r="I1179" s="32"/>
      <c r="J1179" s="32"/>
    </row>
    <row r="1180" spans="1:28" ht="10.5" customHeight="1" x14ac:dyDescent="0.25">
      <c r="A1180" s="30">
        <v>5</v>
      </c>
      <c r="C1180" s="31">
        <v>228250</v>
      </c>
      <c r="D1180" s="31"/>
      <c r="E1180" s="31"/>
      <c r="F1180" s="31"/>
      <c r="G1180" s="32" t="s">
        <v>131</v>
      </c>
      <c r="H1180" s="32"/>
      <c r="I1180" s="32"/>
      <c r="J1180" s="32"/>
      <c r="K1180" s="33">
        <v>228250</v>
      </c>
      <c r="L1180" s="34" t="s">
        <v>22</v>
      </c>
      <c r="M1180" s="35">
        <v>3.13</v>
      </c>
      <c r="N1180" s="35">
        <v>0</v>
      </c>
      <c r="O1180" s="36">
        <v>2.2200000000000002</v>
      </c>
      <c r="P1180" s="35">
        <v>0</v>
      </c>
      <c r="Q1180" s="35">
        <v>0</v>
      </c>
      <c r="R1180" s="35">
        <v>0</v>
      </c>
      <c r="S1180" s="35">
        <v>0</v>
      </c>
      <c r="T1180" s="35">
        <v>0</v>
      </c>
      <c r="U1180" s="36">
        <v>0</v>
      </c>
      <c r="V1180" s="35">
        <v>0</v>
      </c>
      <c r="W1180" s="35">
        <v>0</v>
      </c>
      <c r="X1180" s="35">
        <v>0</v>
      </c>
      <c r="Y1180" s="35">
        <v>0</v>
      </c>
      <c r="Z1180" s="35">
        <v>0.91</v>
      </c>
      <c r="AA1180" s="35"/>
      <c r="AB1180" s="35"/>
    </row>
    <row r="1181" spans="1:28" ht="6" customHeight="1" x14ac:dyDescent="0.25">
      <c r="G1181" s="32"/>
      <c r="H1181" s="32"/>
      <c r="I1181" s="32"/>
      <c r="J1181" s="32"/>
    </row>
    <row r="1182" spans="1:28" ht="8.25" customHeight="1" x14ac:dyDescent="0.25">
      <c r="G1182" s="32"/>
      <c r="H1182" s="32"/>
      <c r="I1182" s="32"/>
      <c r="J1182" s="32"/>
    </row>
    <row r="1183" spans="1:28" ht="10.5" customHeight="1" x14ac:dyDescent="0.25">
      <c r="A1183" s="30">
        <v>5</v>
      </c>
      <c r="C1183" s="31">
        <v>299342</v>
      </c>
      <c r="D1183" s="31"/>
      <c r="E1183" s="31"/>
      <c r="F1183" s="31"/>
      <c r="G1183" s="32" t="s">
        <v>405</v>
      </c>
      <c r="H1183" s="32"/>
      <c r="I1183" s="32"/>
      <c r="J1183" s="32"/>
      <c r="K1183" s="33">
        <v>299342</v>
      </c>
      <c r="L1183" s="34" t="s">
        <v>22</v>
      </c>
      <c r="M1183" s="35">
        <v>0.16</v>
      </c>
      <c r="N1183" s="35">
        <v>0</v>
      </c>
      <c r="O1183" s="36">
        <v>0</v>
      </c>
      <c r="P1183" s="35">
        <v>0</v>
      </c>
      <c r="Q1183" s="35">
        <v>0</v>
      </c>
      <c r="R1183" s="35">
        <v>0</v>
      </c>
      <c r="S1183" s="35">
        <v>0</v>
      </c>
      <c r="T1183" s="35">
        <v>7.0000000000000007E-2</v>
      </c>
      <c r="U1183" s="36">
        <v>0</v>
      </c>
      <c r="V1183" s="35">
        <v>0</v>
      </c>
      <c r="W1183" s="35">
        <v>0</v>
      </c>
      <c r="X1183" s="35">
        <v>0</v>
      </c>
      <c r="Y1183" s="35">
        <v>0</v>
      </c>
      <c r="Z1183" s="35">
        <v>0.09</v>
      </c>
      <c r="AA1183" s="35"/>
      <c r="AB1183" s="35"/>
    </row>
    <row r="1184" spans="1:28" ht="6" customHeight="1" x14ac:dyDescent="0.25">
      <c r="G1184" s="32"/>
      <c r="H1184" s="32"/>
      <c r="I1184" s="32"/>
      <c r="J1184" s="32"/>
    </row>
    <row r="1185" spans="1:28" ht="8.25" customHeight="1" x14ac:dyDescent="0.25">
      <c r="G1185" s="32"/>
      <c r="H1185" s="32"/>
      <c r="I1185" s="32"/>
      <c r="J1185" s="32"/>
    </row>
    <row r="1186" spans="1:28" ht="10.5" customHeight="1" x14ac:dyDescent="0.25">
      <c r="A1186" s="30">
        <v>5</v>
      </c>
      <c r="C1186" s="31">
        <v>303183</v>
      </c>
      <c r="D1186" s="31"/>
      <c r="E1186" s="31"/>
      <c r="F1186" s="31"/>
      <c r="G1186" s="32" t="s">
        <v>130</v>
      </c>
      <c r="H1186" s="32"/>
      <c r="I1186" s="32"/>
      <c r="J1186" s="32"/>
      <c r="K1186" s="33">
        <v>303183</v>
      </c>
      <c r="L1186" s="34" t="s">
        <v>22</v>
      </c>
      <c r="M1186" s="35">
        <v>0.06</v>
      </c>
      <c r="N1186" s="35">
        <v>0</v>
      </c>
      <c r="O1186" s="36">
        <v>0</v>
      </c>
      <c r="P1186" s="35">
        <v>0</v>
      </c>
      <c r="Q1186" s="35">
        <v>0</v>
      </c>
      <c r="R1186" s="35">
        <v>0</v>
      </c>
      <c r="S1186" s="35">
        <v>0</v>
      </c>
      <c r="T1186" s="35">
        <v>0</v>
      </c>
      <c r="U1186" s="36">
        <v>0</v>
      </c>
      <c r="V1186" s="35">
        <v>0</v>
      </c>
      <c r="W1186" s="35">
        <v>0</v>
      </c>
      <c r="X1186" s="35">
        <v>0</v>
      </c>
      <c r="Y1186" s="35">
        <v>0</v>
      </c>
      <c r="Z1186" s="35">
        <v>0.06</v>
      </c>
      <c r="AA1186" s="35"/>
      <c r="AB1186" s="35"/>
    </row>
    <row r="1187" spans="1:28" ht="6" customHeight="1" x14ac:dyDescent="0.25">
      <c r="G1187" s="32"/>
      <c r="H1187" s="32"/>
      <c r="I1187" s="32"/>
      <c r="J1187" s="32"/>
    </row>
    <row r="1188" spans="1:28" ht="8.25" customHeight="1" x14ac:dyDescent="0.25">
      <c r="G1188" s="32"/>
      <c r="H1188" s="32"/>
      <c r="I1188" s="32"/>
      <c r="J1188" s="32"/>
    </row>
    <row r="1189" spans="1:28" ht="8.25" customHeight="1" x14ac:dyDescent="0.25">
      <c r="G1189" s="32"/>
      <c r="H1189" s="32"/>
      <c r="I1189" s="32"/>
      <c r="J1189" s="32"/>
    </row>
    <row r="1190" spans="1:28" x14ac:dyDescent="0.25">
      <c r="E1190" s="39" t="s">
        <v>397</v>
      </c>
      <c r="F1190" s="39"/>
      <c r="H1190" s="39" t="s">
        <v>398</v>
      </c>
      <c r="J1190" s="39" t="s">
        <v>329</v>
      </c>
      <c r="K1190" s="39"/>
      <c r="L1190" s="39"/>
      <c r="M1190" s="39"/>
      <c r="N1190" s="39"/>
      <c r="O1190" s="39"/>
      <c r="P1190" s="39"/>
    </row>
    <row r="1191" spans="1:28" ht="10.5" customHeight="1" x14ac:dyDescent="0.25">
      <c r="A1191" s="30">
        <v>5</v>
      </c>
      <c r="C1191" s="31">
        <v>207018</v>
      </c>
      <c r="D1191" s="31"/>
      <c r="E1191" s="31"/>
      <c r="F1191" s="31"/>
      <c r="G1191" s="32" t="s">
        <v>135</v>
      </c>
      <c r="H1191" s="32"/>
      <c r="I1191" s="32"/>
      <c r="J1191" s="32"/>
      <c r="K1191" s="33">
        <v>207018</v>
      </c>
      <c r="L1191" s="34" t="s">
        <v>22</v>
      </c>
      <c r="M1191" s="35">
        <v>0.27</v>
      </c>
      <c r="N1191" s="35">
        <v>0</v>
      </c>
      <c r="O1191" s="36">
        <v>0</v>
      </c>
      <c r="P1191" s="35">
        <v>0</v>
      </c>
      <c r="Q1191" s="35">
        <v>0</v>
      </c>
      <c r="R1191" s="35">
        <v>0</v>
      </c>
      <c r="S1191" s="35">
        <v>0</v>
      </c>
      <c r="T1191" s="35">
        <v>0</v>
      </c>
      <c r="U1191" s="36">
        <v>0</v>
      </c>
      <c r="V1191" s="35">
        <v>0</v>
      </c>
      <c r="W1191" s="35">
        <v>0</v>
      </c>
      <c r="X1191" s="35">
        <v>0</v>
      </c>
      <c r="Y1191" s="35">
        <v>0</v>
      </c>
      <c r="Z1191" s="35">
        <v>0.27</v>
      </c>
      <c r="AA1191" s="35"/>
      <c r="AB1191" s="35"/>
    </row>
    <row r="1192" spans="1:28" ht="6" customHeight="1" x14ac:dyDescent="0.25">
      <c r="G1192" s="32"/>
      <c r="H1192" s="32"/>
      <c r="I1192" s="32"/>
      <c r="J1192" s="32"/>
    </row>
    <row r="1193" spans="1:28" ht="8.25" customHeight="1" x14ac:dyDescent="0.25">
      <c r="G1193" s="32"/>
      <c r="H1193" s="32"/>
      <c r="I1193" s="32"/>
      <c r="J1193" s="32"/>
    </row>
    <row r="1194" spans="1:28" x14ac:dyDescent="0.25">
      <c r="B1194" s="39" t="s">
        <v>406</v>
      </c>
      <c r="C1194" s="39"/>
      <c r="E1194" s="39" t="s">
        <v>407</v>
      </c>
      <c r="F1194" s="39"/>
      <c r="G1194" s="39"/>
      <c r="H1194" s="39"/>
      <c r="I1194" s="39"/>
      <c r="J1194" s="39"/>
      <c r="K1194" s="39"/>
      <c r="L1194" s="39"/>
      <c r="M1194" s="39"/>
      <c r="N1194" s="39"/>
    </row>
    <row r="1195" spans="1:28" x14ac:dyDescent="0.25">
      <c r="D1195" s="39" t="s">
        <v>401</v>
      </c>
      <c r="E1195" s="39"/>
      <c r="F1195" s="39" t="s">
        <v>467</v>
      </c>
      <c r="G1195" s="39"/>
      <c r="H1195" s="39"/>
      <c r="I1195" s="39"/>
      <c r="J1195" s="39"/>
      <c r="K1195" s="39"/>
      <c r="L1195" s="39"/>
      <c r="M1195" s="39"/>
      <c r="N1195" s="39"/>
    </row>
    <row r="1196" spans="1:28" x14ac:dyDescent="0.25">
      <c r="E1196" s="39" t="s">
        <v>397</v>
      </c>
      <c r="F1196" s="39"/>
      <c r="H1196" s="39" t="s">
        <v>401</v>
      </c>
      <c r="J1196" s="39" t="s">
        <v>468</v>
      </c>
      <c r="K1196" s="39"/>
      <c r="L1196" s="39"/>
      <c r="M1196" s="39"/>
      <c r="N1196" s="39"/>
      <c r="O1196" s="39"/>
      <c r="P1196" s="39"/>
    </row>
    <row r="1197" spans="1:28" ht="10.5" customHeight="1" x14ac:dyDescent="0.25">
      <c r="A1197" s="30">
        <v>5</v>
      </c>
      <c r="C1197" s="31">
        <v>298737</v>
      </c>
      <c r="D1197" s="31"/>
      <c r="E1197" s="31"/>
      <c r="F1197" s="31"/>
      <c r="G1197" s="32" t="s">
        <v>139</v>
      </c>
      <c r="H1197" s="32"/>
      <c r="I1197" s="32"/>
      <c r="J1197" s="32"/>
      <c r="K1197" s="33">
        <v>298737</v>
      </c>
      <c r="L1197" s="34" t="s">
        <v>20</v>
      </c>
      <c r="M1197" s="35">
        <v>131.77000000000001</v>
      </c>
      <c r="N1197" s="35">
        <v>0</v>
      </c>
      <c r="O1197" s="36">
        <v>0</v>
      </c>
      <c r="P1197" s="35">
        <v>29.11</v>
      </c>
      <c r="Q1197" s="35">
        <v>0</v>
      </c>
      <c r="R1197" s="35">
        <v>0</v>
      </c>
      <c r="S1197" s="35">
        <v>0</v>
      </c>
      <c r="T1197" s="35">
        <v>14.23</v>
      </c>
      <c r="U1197" s="36">
        <v>11.99</v>
      </c>
      <c r="V1197" s="35">
        <v>0</v>
      </c>
      <c r="W1197" s="35">
        <v>0</v>
      </c>
      <c r="X1197" s="35">
        <v>0</v>
      </c>
      <c r="Y1197" s="35">
        <v>0</v>
      </c>
      <c r="Z1197" s="35">
        <v>76.44</v>
      </c>
      <c r="AA1197" s="35"/>
      <c r="AB1197" s="35"/>
    </row>
    <row r="1198" spans="1:28" ht="6" customHeight="1" x14ac:dyDescent="0.25">
      <c r="G1198" s="32"/>
      <c r="H1198" s="32"/>
      <c r="I1198" s="32"/>
      <c r="J1198" s="32"/>
    </row>
    <row r="1199" spans="1:28" ht="8.25" customHeight="1" x14ac:dyDescent="0.25">
      <c r="G1199" s="32"/>
      <c r="H1199" s="32"/>
      <c r="I1199" s="32"/>
      <c r="J1199" s="32"/>
    </row>
    <row r="1200" spans="1:28" ht="8.25" customHeight="1" x14ac:dyDescent="0.25">
      <c r="G1200" s="32"/>
      <c r="H1200" s="32"/>
      <c r="I1200" s="32"/>
      <c r="J1200" s="32"/>
    </row>
    <row r="1201" spans="1:28" x14ac:dyDescent="0.25">
      <c r="E1201" s="39" t="s">
        <v>397</v>
      </c>
      <c r="F1201" s="39"/>
      <c r="H1201" s="39" t="s">
        <v>398</v>
      </c>
      <c r="J1201" s="39" t="s">
        <v>141</v>
      </c>
      <c r="K1201" s="39"/>
      <c r="L1201" s="39"/>
      <c r="M1201" s="39"/>
      <c r="N1201" s="39"/>
      <c r="O1201" s="39"/>
      <c r="P1201" s="39"/>
    </row>
    <row r="1202" spans="1:28" ht="10.5" customHeight="1" x14ac:dyDescent="0.25">
      <c r="A1202" s="30">
        <v>5</v>
      </c>
      <c r="C1202" s="31">
        <v>298746</v>
      </c>
      <c r="D1202" s="31"/>
      <c r="E1202" s="31"/>
      <c r="F1202" s="31"/>
      <c r="G1202" s="32" t="s">
        <v>142</v>
      </c>
      <c r="H1202" s="32"/>
      <c r="I1202" s="32"/>
      <c r="J1202" s="32"/>
      <c r="K1202" s="33">
        <v>298746</v>
      </c>
      <c r="L1202" s="34" t="s">
        <v>22</v>
      </c>
      <c r="M1202" s="35">
        <v>0.18</v>
      </c>
      <c r="N1202" s="35">
        <v>0</v>
      </c>
      <c r="O1202" s="36">
        <v>0</v>
      </c>
      <c r="P1202" s="35">
        <v>0.03</v>
      </c>
      <c r="Q1202" s="35">
        <v>0</v>
      </c>
      <c r="R1202" s="35">
        <v>0</v>
      </c>
      <c r="S1202" s="35">
        <v>0</v>
      </c>
      <c r="T1202" s="35">
        <v>0</v>
      </c>
      <c r="U1202" s="36">
        <v>0</v>
      </c>
      <c r="V1202" s="35">
        <v>0</v>
      </c>
      <c r="W1202" s="35">
        <v>0.09</v>
      </c>
      <c r="X1202" s="35">
        <v>0</v>
      </c>
      <c r="Y1202" s="35">
        <v>0</v>
      </c>
      <c r="Z1202" s="35">
        <v>0.06</v>
      </c>
      <c r="AA1202" s="35"/>
      <c r="AB1202" s="35"/>
    </row>
    <row r="1203" spans="1:28" ht="6" customHeight="1" x14ac:dyDescent="0.25">
      <c r="G1203" s="32"/>
      <c r="H1203" s="32"/>
      <c r="I1203" s="32"/>
      <c r="J1203" s="32"/>
    </row>
    <row r="1204" spans="1:28" ht="8.25" customHeight="1" x14ac:dyDescent="0.25">
      <c r="G1204" s="32"/>
      <c r="H1204" s="32"/>
      <c r="I1204" s="32"/>
      <c r="J1204" s="32"/>
    </row>
    <row r="1205" spans="1:28" x14ac:dyDescent="0.25">
      <c r="E1205" s="39" t="s">
        <v>397</v>
      </c>
      <c r="F1205" s="39"/>
      <c r="H1205" s="39" t="s">
        <v>399</v>
      </c>
      <c r="J1205" s="39" t="s">
        <v>144</v>
      </c>
      <c r="K1205" s="39"/>
      <c r="L1205" s="39"/>
      <c r="M1205" s="39"/>
      <c r="N1205" s="39"/>
      <c r="O1205" s="39"/>
      <c r="P1205" s="39"/>
    </row>
    <row r="1206" spans="1:28" ht="10.5" customHeight="1" x14ac:dyDescent="0.25">
      <c r="A1206" s="30">
        <v>5</v>
      </c>
      <c r="C1206" s="31">
        <v>298735</v>
      </c>
      <c r="D1206" s="31"/>
      <c r="E1206" s="31"/>
      <c r="F1206" s="31"/>
      <c r="G1206" s="32" t="s">
        <v>145</v>
      </c>
      <c r="H1206" s="32"/>
      <c r="I1206" s="32"/>
      <c r="J1206" s="32"/>
      <c r="K1206" s="33">
        <v>298735</v>
      </c>
      <c r="L1206" s="34" t="s">
        <v>20</v>
      </c>
      <c r="M1206" s="35">
        <v>23.77</v>
      </c>
      <c r="N1206" s="35">
        <v>0</v>
      </c>
      <c r="O1206" s="36">
        <v>0</v>
      </c>
      <c r="P1206" s="35">
        <v>6.57</v>
      </c>
      <c r="Q1206" s="35">
        <v>0</v>
      </c>
      <c r="R1206" s="35">
        <v>0</v>
      </c>
      <c r="S1206" s="35">
        <v>0.89</v>
      </c>
      <c r="T1206" s="35">
        <v>0</v>
      </c>
      <c r="U1206" s="36">
        <v>4.38</v>
      </c>
      <c r="V1206" s="35">
        <v>0</v>
      </c>
      <c r="W1206" s="35">
        <v>3.02</v>
      </c>
      <c r="X1206" s="35">
        <v>0</v>
      </c>
      <c r="Y1206" s="35">
        <v>0</v>
      </c>
      <c r="Z1206" s="35">
        <v>8.91</v>
      </c>
      <c r="AA1206" s="35"/>
      <c r="AB1206" s="35"/>
    </row>
    <row r="1207" spans="1:28" ht="6" customHeight="1" x14ac:dyDescent="0.25">
      <c r="G1207" s="32"/>
      <c r="H1207" s="32"/>
      <c r="I1207" s="32"/>
      <c r="J1207" s="32"/>
    </row>
    <row r="1208" spans="1:28" ht="8.25" customHeight="1" x14ac:dyDescent="0.25">
      <c r="G1208" s="32"/>
      <c r="H1208" s="32"/>
      <c r="I1208" s="32"/>
      <c r="J1208" s="32"/>
    </row>
    <row r="1209" spans="1:28" ht="10.5" customHeight="1" x14ac:dyDescent="0.25">
      <c r="A1209" s="30">
        <v>5</v>
      </c>
      <c r="C1209" s="31">
        <v>298736</v>
      </c>
      <c r="D1209" s="31"/>
      <c r="E1209" s="31"/>
      <c r="F1209" s="31"/>
      <c r="G1209" s="32" t="s">
        <v>146</v>
      </c>
      <c r="H1209" s="32"/>
      <c r="I1209" s="32"/>
      <c r="J1209" s="32"/>
      <c r="K1209" s="33">
        <v>298736</v>
      </c>
      <c r="L1209" s="34" t="s">
        <v>20</v>
      </c>
      <c r="M1209" s="35">
        <v>11.95</v>
      </c>
      <c r="N1209" s="35">
        <v>0</v>
      </c>
      <c r="O1209" s="36">
        <v>0</v>
      </c>
      <c r="P1209" s="35">
        <v>0.44</v>
      </c>
      <c r="Q1209" s="35">
        <v>0</v>
      </c>
      <c r="R1209" s="35">
        <v>0</v>
      </c>
      <c r="S1209" s="35">
        <v>0</v>
      </c>
      <c r="T1209" s="35">
        <v>0</v>
      </c>
      <c r="U1209" s="36">
        <v>0</v>
      </c>
      <c r="V1209" s="35">
        <v>0</v>
      </c>
      <c r="W1209" s="35">
        <v>0</v>
      </c>
      <c r="X1209" s="35">
        <v>0</v>
      </c>
      <c r="Y1209" s="35">
        <v>0</v>
      </c>
      <c r="Z1209" s="35">
        <v>11.51</v>
      </c>
      <c r="AA1209" s="35"/>
      <c r="AB1209" s="35"/>
    </row>
    <row r="1210" spans="1:28" ht="6" customHeight="1" x14ac:dyDescent="0.25">
      <c r="G1210" s="32"/>
      <c r="H1210" s="32"/>
      <c r="I1210" s="32"/>
      <c r="J1210" s="32"/>
    </row>
    <row r="1211" spans="1:28" ht="8.25" customHeight="1" x14ac:dyDescent="0.25">
      <c r="G1211" s="32"/>
      <c r="H1211" s="32"/>
      <c r="I1211" s="32"/>
      <c r="J1211" s="32"/>
    </row>
    <row r="1212" spans="1:28" ht="8.25" customHeight="1" x14ac:dyDescent="0.25">
      <c r="G1212" s="32"/>
      <c r="H1212" s="32"/>
      <c r="I1212" s="32"/>
      <c r="J1212" s="32"/>
    </row>
    <row r="1213" spans="1:28" ht="10.5" customHeight="1" x14ac:dyDescent="0.25">
      <c r="A1213" s="30">
        <v>5</v>
      </c>
      <c r="C1213" s="31">
        <v>298738</v>
      </c>
      <c r="D1213" s="31"/>
      <c r="E1213" s="31"/>
      <c r="F1213" s="31"/>
      <c r="G1213" s="32" t="s">
        <v>147</v>
      </c>
      <c r="H1213" s="32"/>
      <c r="I1213" s="32"/>
      <c r="J1213" s="32"/>
      <c r="K1213" s="33">
        <v>298738</v>
      </c>
      <c r="L1213" s="34" t="s">
        <v>20</v>
      </c>
      <c r="M1213" s="35">
        <v>24.56</v>
      </c>
      <c r="N1213" s="35">
        <v>0</v>
      </c>
      <c r="O1213" s="36">
        <v>0</v>
      </c>
      <c r="P1213" s="35">
        <v>3.06</v>
      </c>
      <c r="Q1213" s="35">
        <v>0</v>
      </c>
      <c r="R1213" s="35">
        <v>0</v>
      </c>
      <c r="S1213" s="35">
        <v>0</v>
      </c>
      <c r="T1213" s="35">
        <v>0</v>
      </c>
      <c r="U1213" s="36">
        <v>1.57</v>
      </c>
      <c r="V1213" s="35">
        <v>0</v>
      </c>
      <c r="W1213" s="35">
        <v>0</v>
      </c>
      <c r="X1213" s="35">
        <v>0</v>
      </c>
      <c r="Y1213" s="35">
        <v>0</v>
      </c>
      <c r="Z1213" s="35">
        <v>19.93</v>
      </c>
      <c r="AA1213" s="35"/>
      <c r="AB1213" s="35"/>
    </row>
    <row r="1214" spans="1:28" ht="6" customHeight="1" x14ac:dyDescent="0.25">
      <c r="G1214" s="32"/>
      <c r="H1214" s="32"/>
      <c r="I1214" s="32"/>
      <c r="J1214" s="32"/>
    </row>
    <row r="1215" spans="1:28" ht="8.25" customHeight="1" x14ac:dyDescent="0.25">
      <c r="G1215" s="32"/>
      <c r="H1215" s="32"/>
      <c r="I1215" s="32"/>
      <c r="J1215" s="32"/>
    </row>
    <row r="1216" spans="1:28" ht="8.25" customHeight="1" x14ac:dyDescent="0.25">
      <c r="G1216" s="32"/>
      <c r="H1216" s="32"/>
      <c r="I1216" s="32"/>
      <c r="J1216" s="32"/>
    </row>
    <row r="1217" spans="1:28" ht="10.5" customHeight="1" x14ac:dyDescent="0.25">
      <c r="A1217" s="30">
        <v>5</v>
      </c>
      <c r="C1217" s="31">
        <v>298740</v>
      </c>
      <c r="D1217" s="31"/>
      <c r="E1217" s="31"/>
      <c r="F1217" s="31"/>
      <c r="G1217" s="32" t="s">
        <v>148</v>
      </c>
      <c r="H1217" s="32"/>
      <c r="I1217" s="32"/>
      <c r="J1217" s="32"/>
      <c r="K1217" s="33">
        <v>298740</v>
      </c>
      <c r="L1217" s="34" t="s">
        <v>20</v>
      </c>
      <c r="M1217" s="35">
        <v>41.21</v>
      </c>
      <c r="N1217" s="35">
        <v>0</v>
      </c>
      <c r="O1217" s="36">
        <v>0</v>
      </c>
      <c r="P1217" s="35">
        <v>0</v>
      </c>
      <c r="Q1217" s="35">
        <v>0</v>
      </c>
      <c r="R1217" s="35">
        <v>0</v>
      </c>
      <c r="S1217" s="35">
        <v>0</v>
      </c>
      <c r="T1217" s="35">
        <v>0</v>
      </c>
      <c r="U1217" s="36">
        <v>0</v>
      </c>
      <c r="V1217" s="35">
        <v>0</v>
      </c>
      <c r="W1217" s="35">
        <v>0</v>
      </c>
      <c r="X1217" s="35">
        <v>0</v>
      </c>
      <c r="Y1217" s="35">
        <v>0</v>
      </c>
      <c r="Z1217" s="35">
        <v>41.21</v>
      </c>
      <c r="AA1217" s="35"/>
      <c r="AB1217" s="35"/>
    </row>
    <row r="1218" spans="1:28" ht="6" customHeight="1" x14ac:dyDescent="0.25">
      <c r="G1218" s="32"/>
      <c r="H1218" s="32"/>
      <c r="I1218" s="32"/>
      <c r="J1218" s="32"/>
    </row>
    <row r="1219" spans="1:28" ht="8.25" customHeight="1" x14ac:dyDescent="0.25">
      <c r="G1219" s="32"/>
      <c r="H1219" s="32"/>
      <c r="I1219" s="32"/>
      <c r="J1219" s="32"/>
    </row>
    <row r="1220" spans="1:28" ht="8.25" customHeight="1" x14ac:dyDescent="0.25">
      <c r="G1220" s="32"/>
      <c r="H1220" s="32"/>
      <c r="I1220" s="32"/>
      <c r="J1220" s="32"/>
    </row>
    <row r="1221" spans="1:28" ht="10.5" customHeight="1" x14ac:dyDescent="0.25">
      <c r="A1221" s="30">
        <v>5</v>
      </c>
      <c r="C1221" s="31">
        <v>298741</v>
      </c>
      <c r="D1221" s="31"/>
      <c r="E1221" s="31"/>
      <c r="F1221" s="31"/>
      <c r="G1221" s="32" t="s">
        <v>149</v>
      </c>
      <c r="H1221" s="32"/>
      <c r="I1221" s="32"/>
      <c r="J1221" s="32"/>
      <c r="K1221" s="33">
        <v>298741</v>
      </c>
      <c r="L1221" s="34" t="s">
        <v>20</v>
      </c>
      <c r="M1221" s="35">
        <v>13.17</v>
      </c>
      <c r="N1221" s="35">
        <v>0</v>
      </c>
      <c r="O1221" s="36">
        <v>0</v>
      </c>
      <c r="P1221" s="35">
        <v>1.44</v>
      </c>
      <c r="Q1221" s="35">
        <v>0</v>
      </c>
      <c r="R1221" s="35">
        <v>0</v>
      </c>
      <c r="S1221" s="35">
        <v>0</v>
      </c>
      <c r="T1221" s="35">
        <v>0</v>
      </c>
      <c r="U1221" s="36">
        <v>0</v>
      </c>
      <c r="V1221" s="35">
        <v>0</v>
      </c>
      <c r="W1221" s="35">
        <v>0</v>
      </c>
      <c r="X1221" s="35">
        <v>0</v>
      </c>
      <c r="Y1221" s="35">
        <v>0</v>
      </c>
      <c r="Z1221" s="35">
        <v>11.73</v>
      </c>
      <c r="AA1221" s="35"/>
      <c r="AB1221" s="35"/>
    </row>
    <row r="1222" spans="1:28" ht="6" customHeight="1" x14ac:dyDescent="0.25">
      <c r="G1222" s="32"/>
      <c r="H1222" s="32"/>
      <c r="I1222" s="32"/>
      <c r="J1222" s="32"/>
    </row>
    <row r="1223" spans="1:28" ht="8.25" customHeight="1" x14ac:dyDescent="0.25">
      <c r="G1223" s="32"/>
      <c r="H1223" s="32"/>
      <c r="I1223" s="32"/>
      <c r="J1223" s="32"/>
    </row>
    <row r="1224" spans="1:28" ht="8.25" customHeight="1" x14ac:dyDescent="0.25">
      <c r="G1224" s="32"/>
      <c r="H1224" s="32"/>
      <c r="I1224" s="32"/>
      <c r="J1224" s="32"/>
    </row>
    <row r="1225" spans="1:28" ht="10.5" customHeight="1" x14ac:dyDescent="0.25">
      <c r="A1225" s="30">
        <v>5</v>
      </c>
      <c r="C1225" s="31">
        <v>298742</v>
      </c>
      <c r="D1225" s="31"/>
      <c r="E1225" s="31"/>
      <c r="F1225" s="31"/>
      <c r="G1225" s="32" t="s">
        <v>150</v>
      </c>
      <c r="H1225" s="32"/>
      <c r="I1225" s="32"/>
      <c r="J1225" s="32"/>
      <c r="K1225" s="33">
        <v>298742</v>
      </c>
      <c r="L1225" s="34" t="s">
        <v>20</v>
      </c>
      <c r="M1225" s="35">
        <v>54.53</v>
      </c>
      <c r="N1225" s="35">
        <v>0</v>
      </c>
      <c r="O1225" s="36">
        <v>0</v>
      </c>
      <c r="P1225" s="35">
        <v>6.62</v>
      </c>
      <c r="Q1225" s="35">
        <v>0</v>
      </c>
      <c r="R1225" s="35">
        <v>0</v>
      </c>
      <c r="S1225" s="35">
        <v>0</v>
      </c>
      <c r="T1225" s="35">
        <v>0</v>
      </c>
      <c r="U1225" s="36">
        <v>0</v>
      </c>
      <c r="V1225" s="35">
        <v>0</v>
      </c>
      <c r="W1225" s="35">
        <v>0</v>
      </c>
      <c r="X1225" s="35">
        <v>9.4600000000000009</v>
      </c>
      <c r="Y1225" s="35">
        <v>0</v>
      </c>
      <c r="Z1225" s="35">
        <v>38.450000000000003</v>
      </c>
      <c r="AA1225" s="35"/>
      <c r="AB1225" s="35"/>
    </row>
    <row r="1226" spans="1:28" ht="6" customHeight="1" x14ac:dyDescent="0.25">
      <c r="G1226" s="32"/>
      <c r="H1226" s="32"/>
      <c r="I1226" s="32"/>
      <c r="J1226" s="32"/>
    </row>
    <row r="1227" spans="1:28" ht="8.25" customHeight="1" x14ac:dyDescent="0.25">
      <c r="G1227" s="32"/>
      <c r="H1227" s="32"/>
      <c r="I1227" s="32"/>
      <c r="J1227" s="32"/>
    </row>
    <row r="1228" spans="1:28" ht="8.25" customHeight="1" x14ac:dyDescent="0.25">
      <c r="G1228" s="32"/>
      <c r="H1228" s="32"/>
      <c r="I1228" s="32"/>
      <c r="J1228" s="32"/>
    </row>
    <row r="1229" spans="1:28" ht="10.5" customHeight="1" x14ac:dyDescent="0.25">
      <c r="A1229" s="30">
        <v>5</v>
      </c>
      <c r="C1229" s="31">
        <v>298743</v>
      </c>
      <c r="D1229" s="31"/>
      <c r="E1229" s="31"/>
      <c r="F1229" s="31"/>
      <c r="G1229" s="32" t="s">
        <v>151</v>
      </c>
      <c r="H1229" s="32"/>
      <c r="I1229" s="32"/>
      <c r="J1229" s="32"/>
      <c r="K1229" s="33">
        <v>298743</v>
      </c>
      <c r="L1229" s="34" t="s">
        <v>20</v>
      </c>
      <c r="M1229" s="35">
        <v>0.37</v>
      </c>
      <c r="N1229" s="35">
        <v>0</v>
      </c>
      <c r="O1229" s="36">
        <v>0</v>
      </c>
      <c r="P1229" s="35">
        <v>0</v>
      </c>
      <c r="Q1229" s="35">
        <v>0</v>
      </c>
      <c r="R1229" s="35">
        <v>0</v>
      </c>
      <c r="S1229" s="35">
        <v>0</v>
      </c>
      <c r="T1229" s="35">
        <v>0</v>
      </c>
      <c r="U1229" s="36">
        <v>0</v>
      </c>
      <c r="V1229" s="35">
        <v>0</v>
      </c>
      <c r="W1229" s="35">
        <v>0</v>
      </c>
      <c r="X1229" s="35">
        <v>0</v>
      </c>
      <c r="Y1229" s="35">
        <v>0</v>
      </c>
      <c r="Z1229" s="35">
        <v>0.37</v>
      </c>
      <c r="AA1229" s="35"/>
      <c r="AB1229" s="35"/>
    </row>
    <row r="1230" spans="1:28" ht="6" customHeight="1" x14ac:dyDescent="0.25">
      <c r="G1230" s="32"/>
      <c r="H1230" s="32"/>
      <c r="I1230" s="32"/>
      <c r="J1230" s="32"/>
    </row>
    <row r="1231" spans="1:28" ht="8.25" customHeight="1" x14ac:dyDescent="0.25">
      <c r="G1231" s="32"/>
      <c r="H1231" s="32"/>
      <c r="I1231" s="32"/>
      <c r="J1231" s="32"/>
    </row>
    <row r="1232" spans="1:28" ht="8.25" customHeight="1" x14ac:dyDescent="0.25">
      <c r="G1232" s="32"/>
      <c r="H1232" s="32"/>
      <c r="I1232" s="32"/>
      <c r="J1232" s="32"/>
    </row>
    <row r="1233" spans="1:28" ht="8.25" customHeight="1" x14ac:dyDescent="0.25">
      <c r="G1233" s="32"/>
      <c r="H1233" s="32"/>
      <c r="I1233" s="32"/>
      <c r="J1233" s="32"/>
    </row>
    <row r="1234" spans="1:28" ht="10.5" customHeight="1" x14ac:dyDescent="0.25">
      <c r="A1234" s="30">
        <v>5</v>
      </c>
      <c r="C1234" s="31">
        <v>298745</v>
      </c>
      <c r="D1234" s="31"/>
      <c r="E1234" s="31"/>
      <c r="F1234" s="31"/>
      <c r="G1234" s="32" t="s">
        <v>152</v>
      </c>
      <c r="H1234" s="32"/>
      <c r="I1234" s="32"/>
      <c r="J1234" s="32"/>
      <c r="K1234" s="33">
        <v>298745</v>
      </c>
      <c r="L1234" s="34" t="s">
        <v>20</v>
      </c>
      <c r="M1234" s="35">
        <v>21.58</v>
      </c>
      <c r="N1234" s="35">
        <v>0</v>
      </c>
      <c r="O1234" s="36">
        <v>0</v>
      </c>
      <c r="P1234" s="35">
        <v>0.75</v>
      </c>
      <c r="Q1234" s="35">
        <v>0</v>
      </c>
      <c r="R1234" s="35">
        <v>0</v>
      </c>
      <c r="S1234" s="35">
        <v>0</v>
      </c>
      <c r="T1234" s="35">
        <v>0</v>
      </c>
      <c r="U1234" s="36">
        <v>0</v>
      </c>
      <c r="V1234" s="35">
        <v>0</v>
      </c>
      <c r="W1234" s="35">
        <v>0</v>
      </c>
      <c r="X1234" s="35">
        <v>0</v>
      </c>
      <c r="Y1234" s="35">
        <v>0</v>
      </c>
      <c r="Z1234" s="35">
        <v>20.83</v>
      </c>
      <c r="AA1234" s="35"/>
      <c r="AB1234" s="35"/>
    </row>
    <row r="1235" spans="1:28" ht="6" customHeight="1" x14ac:dyDescent="0.25">
      <c r="G1235" s="32"/>
      <c r="H1235" s="32"/>
      <c r="I1235" s="32"/>
      <c r="J1235" s="32"/>
    </row>
    <row r="1236" spans="1:28" ht="8.25" customHeight="1" x14ac:dyDescent="0.25">
      <c r="G1236" s="32"/>
      <c r="H1236" s="32"/>
      <c r="I1236" s="32"/>
      <c r="J1236" s="32"/>
    </row>
    <row r="1237" spans="1:28" ht="8.25" customHeight="1" x14ac:dyDescent="0.25">
      <c r="G1237" s="32"/>
      <c r="H1237" s="32"/>
      <c r="I1237" s="32"/>
      <c r="J1237" s="32"/>
    </row>
    <row r="1238" spans="1:28" ht="10.5" customHeight="1" x14ac:dyDescent="0.25">
      <c r="A1238" s="30">
        <v>5</v>
      </c>
      <c r="C1238" s="31">
        <v>298749</v>
      </c>
      <c r="D1238" s="31"/>
      <c r="E1238" s="31"/>
      <c r="F1238" s="31"/>
      <c r="G1238" s="32" t="s">
        <v>153</v>
      </c>
      <c r="H1238" s="32"/>
      <c r="I1238" s="32"/>
      <c r="J1238" s="32"/>
      <c r="K1238" s="33">
        <v>298749</v>
      </c>
      <c r="L1238" s="34" t="s">
        <v>20</v>
      </c>
      <c r="M1238" s="35">
        <v>17.05</v>
      </c>
      <c r="N1238" s="35">
        <v>0</v>
      </c>
      <c r="O1238" s="36">
        <v>0</v>
      </c>
      <c r="P1238" s="35">
        <v>0</v>
      </c>
      <c r="Q1238" s="35">
        <v>0</v>
      </c>
      <c r="R1238" s="35">
        <v>0</v>
      </c>
      <c r="S1238" s="35">
        <v>0</v>
      </c>
      <c r="T1238" s="35">
        <v>0</v>
      </c>
      <c r="U1238" s="36">
        <v>0</v>
      </c>
      <c r="V1238" s="35">
        <v>3</v>
      </c>
      <c r="W1238" s="35">
        <v>0</v>
      </c>
      <c r="X1238" s="35">
        <v>0</v>
      </c>
      <c r="Y1238" s="35">
        <v>0</v>
      </c>
      <c r="Z1238" s="35">
        <v>14.05</v>
      </c>
      <c r="AA1238" s="35"/>
      <c r="AB1238" s="35"/>
    </row>
    <row r="1239" spans="1:28" ht="6" customHeight="1" x14ac:dyDescent="0.25">
      <c r="G1239" s="32"/>
      <c r="H1239" s="32"/>
      <c r="I1239" s="32"/>
      <c r="J1239" s="32"/>
    </row>
    <row r="1240" spans="1:28" ht="8.25" customHeight="1" x14ac:dyDescent="0.25">
      <c r="G1240" s="32"/>
      <c r="H1240" s="32"/>
      <c r="I1240" s="32"/>
      <c r="J1240" s="32"/>
    </row>
    <row r="1241" spans="1:28" ht="10.5" customHeight="1" x14ac:dyDescent="0.25">
      <c r="A1241" s="30">
        <v>5</v>
      </c>
      <c r="C1241" s="31">
        <v>299493</v>
      </c>
      <c r="D1241" s="31"/>
      <c r="E1241" s="31"/>
      <c r="F1241" s="31"/>
      <c r="G1241" s="32" t="s">
        <v>154</v>
      </c>
      <c r="H1241" s="32"/>
      <c r="I1241" s="32"/>
      <c r="J1241" s="32"/>
      <c r="K1241" s="33">
        <v>299493</v>
      </c>
      <c r="L1241" s="34" t="s">
        <v>20</v>
      </c>
      <c r="M1241" s="35">
        <v>3.3</v>
      </c>
      <c r="N1241" s="35">
        <v>0</v>
      </c>
      <c r="O1241" s="36">
        <v>0</v>
      </c>
      <c r="P1241" s="35">
        <v>3.66</v>
      </c>
      <c r="Q1241" s="35">
        <v>0</v>
      </c>
      <c r="R1241" s="35">
        <v>0</v>
      </c>
      <c r="S1241" s="35">
        <v>0</v>
      </c>
      <c r="T1241" s="35">
        <v>0</v>
      </c>
      <c r="U1241" s="36">
        <v>0</v>
      </c>
      <c r="V1241" s="35">
        <v>0</v>
      </c>
      <c r="W1241" s="35">
        <v>0</v>
      </c>
      <c r="X1241" s="35">
        <v>0</v>
      </c>
      <c r="Y1241" s="35">
        <v>0</v>
      </c>
      <c r="Z1241" s="35">
        <v>-0.36</v>
      </c>
      <c r="AA1241" s="35"/>
      <c r="AB1241" s="35"/>
    </row>
    <row r="1242" spans="1:28" ht="6" customHeight="1" x14ac:dyDescent="0.25">
      <c r="G1242" s="32"/>
      <c r="H1242" s="32"/>
      <c r="I1242" s="32"/>
      <c r="J1242" s="32"/>
    </row>
    <row r="1243" spans="1:28" ht="8.25" customHeight="1" x14ac:dyDescent="0.25">
      <c r="G1243" s="32"/>
      <c r="H1243" s="32"/>
      <c r="I1243" s="32"/>
      <c r="J1243" s="32"/>
    </row>
    <row r="1244" spans="1:28" ht="8.25" customHeight="1" x14ac:dyDescent="0.25">
      <c r="G1244" s="32"/>
      <c r="H1244" s="32"/>
      <c r="I1244" s="32"/>
      <c r="J1244" s="32"/>
    </row>
    <row r="1245" spans="1:28" x14ac:dyDescent="0.25">
      <c r="E1245" s="39" t="s">
        <v>397</v>
      </c>
      <c r="F1245" s="39"/>
      <c r="H1245" s="39" t="s">
        <v>400</v>
      </c>
      <c r="J1245" s="39" t="s">
        <v>156</v>
      </c>
      <c r="K1245" s="39"/>
      <c r="L1245" s="39"/>
      <c r="M1245" s="39"/>
      <c r="N1245" s="39"/>
      <c r="O1245" s="39"/>
      <c r="P1245" s="39"/>
    </row>
    <row r="1246" spans="1:28" ht="10.5" customHeight="1" x14ac:dyDescent="0.25">
      <c r="A1246" s="30">
        <v>5</v>
      </c>
      <c r="C1246" s="31">
        <v>298753</v>
      </c>
      <c r="D1246" s="31"/>
      <c r="E1246" s="31"/>
      <c r="F1246" s="31"/>
      <c r="G1246" s="32" t="s">
        <v>157</v>
      </c>
      <c r="H1246" s="32"/>
      <c r="I1246" s="32"/>
      <c r="J1246" s="32"/>
      <c r="K1246" s="33">
        <v>298753</v>
      </c>
      <c r="L1246" s="34" t="s">
        <v>20</v>
      </c>
      <c r="M1246" s="35">
        <v>8.24</v>
      </c>
      <c r="N1246" s="35">
        <v>0</v>
      </c>
      <c r="O1246" s="36">
        <v>0</v>
      </c>
      <c r="P1246" s="35">
        <v>0</v>
      </c>
      <c r="Q1246" s="35">
        <v>0</v>
      </c>
      <c r="R1246" s="35">
        <v>0</v>
      </c>
      <c r="S1246" s="35">
        <v>0</v>
      </c>
      <c r="T1246" s="35">
        <v>0</v>
      </c>
      <c r="U1246" s="36">
        <v>0</v>
      </c>
      <c r="V1246" s="35">
        <v>0</v>
      </c>
      <c r="W1246" s="35">
        <v>0</v>
      </c>
      <c r="X1246" s="35">
        <v>0</v>
      </c>
      <c r="Y1246" s="35">
        <v>0</v>
      </c>
      <c r="Z1246" s="35">
        <v>8.24</v>
      </c>
      <c r="AA1246" s="35"/>
      <c r="AB1246" s="35"/>
    </row>
    <row r="1247" spans="1:28" ht="6" customHeight="1" x14ac:dyDescent="0.25">
      <c r="G1247" s="32"/>
      <c r="H1247" s="32"/>
      <c r="I1247" s="32"/>
      <c r="J1247" s="32"/>
    </row>
    <row r="1248" spans="1:28" ht="8.25" customHeight="1" x14ac:dyDescent="0.25">
      <c r="G1248" s="32"/>
      <c r="H1248" s="32"/>
      <c r="I1248" s="32"/>
      <c r="J1248" s="32"/>
    </row>
    <row r="1249" spans="1:28" ht="8.25" customHeight="1" x14ac:dyDescent="0.25">
      <c r="G1249" s="32"/>
      <c r="H1249" s="32"/>
      <c r="I1249" s="32"/>
      <c r="J1249" s="32"/>
    </row>
    <row r="1250" spans="1:28" ht="10.5" customHeight="1" x14ac:dyDescent="0.25">
      <c r="A1250" s="30">
        <v>5</v>
      </c>
      <c r="C1250" s="31">
        <v>298755</v>
      </c>
      <c r="D1250" s="31"/>
      <c r="E1250" s="31"/>
      <c r="F1250" s="31"/>
      <c r="G1250" s="32" t="s">
        <v>158</v>
      </c>
      <c r="H1250" s="32"/>
      <c r="I1250" s="32"/>
      <c r="J1250" s="32"/>
      <c r="K1250" s="33">
        <v>298755</v>
      </c>
      <c r="L1250" s="34" t="s">
        <v>20</v>
      </c>
      <c r="M1250" s="35">
        <v>46.98</v>
      </c>
      <c r="N1250" s="35">
        <v>0</v>
      </c>
      <c r="O1250" s="36">
        <v>0</v>
      </c>
      <c r="P1250" s="35">
        <v>0</v>
      </c>
      <c r="Q1250" s="35">
        <v>0</v>
      </c>
      <c r="R1250" s="35">
        <v>0</v>
      </c>
      <c r="S1250" s="35">
        <v>0</v>
      </c>
      <c r="T1250" s="35">
        <v>0</v>
      </c>
      <c r="U1250" s="36">
        <v>0</v>
      </c>
      <c r="V1250" s="35">
        <v>0</v>
      </c>
      <c r="W1250" s="35">
        <v>11.46</v>
      </c>
      <c r="X1250" s="35">
        <v>9.2799999999999994</v>
      </c>
      <c r="Y1250" s="35">
        <v>0</v>
      </c>
      <c r="Z1250" s="35">
        <v>26.24</v>
      </c>
      <c r="AA1250" s="35"/>
      <c r="AB1250" s="35"/>
    </row>
    <row r="1251" spans="1:28" ht="6" customHeight="1" x14ac:dyDescent="0.25">
      <c r="G1251" s="32"/>
      <c r="H1251" s="32"/>
      <c r="I1251" s="32"/>
      <c r="J1251" s="32"/>
    </row>
    <row r="1252" spans="1:28" ht="8.25" customHeight="1" x14ac:dyDescent="0.25">
      <c r="G1252" s="32"/>
      <c r="H1252" s="32"/>
      <c r="I1252" s="32"/>
      <c r="J1252" s="32"/>
    </row>
    <row r="1253" spans="1:28" x14ac:dyDescent="0.25">
      <c r="B1253" s="39" t="s">
        <v>411</v>
      </c>
      <c r="C1253" s="39"/>
      <c r="E1253" s="39" t="s">
        <v>412</v>
      </c>
      <c r="F1253" s="39"/>
      <c r="G1253" s="39"/>
      <c r="H1253" s="39"/>
      <c r="I1253" s="39"/>
      <c r="J1253" s="39"/>
      <c r="K1253" s="39"/>
      <c r="L1253" s="39"/>
      <c r="M1253" s="39"/>
      <c r="N1253" s="39"/>
    </row>
    <row r="1254" spans="1:28" x14ac:dyDescent="0.25">
      <c r="D1254" s="39" t="s">
        <v>401</v>
      </c>
      <c r="E1254" s="39"/>
      <c r="F1254" s="39" t="s">
        <v>469</v>
      </c>
      <c r="G1254" s="39"/>
      <c r="H1254" s="39"/>
      <c r="I1254" s="39"/>
      <c r="J1254" s="39"/>
      <c r="K1254" s="39"/>
      <c r="L1254" s="39"/>
      <c r="M1254" s="39"/>
      <c r="N1254" s="39"/>
    </row>
    <row r="1255" spans="1:28" x14ac:dyDescent="0.25">
      <c r="E1255" s="39" t="s">
        <v>397</v>
      </c>
      <c r="F1255" s="39"/>
      <c r="H1255" s="39" t="s">
        <v>401</v>
      </c>
      <c r="J1255" s="39" t="s">
        <v>470</v>
      </c>
      <c r="K1255" s="39"/>
      <c r="L1255" s="39"/>
      <c r="M1255" s="39"/>
      <c r="N1255" s="39"/>
      <c r="O1255" s="39"/>
      <c r="P1255" s="39"/>
    </row>
    <row r="1256" spans="1:28" ht="10.5" customHeight="1" x14ac:dyDescent="0.25">
      <c r="A1256" s="30">
        <v>5</v>
      </c>
      <c r="C1256" s="31">
        <v>301547</v>
      </c>
      <c r="D1256" s="31"/>
      <c r="E1256" s="31"/>
      <c r="F1256" s="31"/>
      <c r="G1256" s="32" t="s">
        <v>161</v>
      </c>
      <c r="H1256" s="32"/>
      <c r="I1256" s="32"/>
      <c r="J1256" s="32"/>
      <c r="K1256" s="33">
        <v>301547</v>
      </c>
      <c r="L1256" s="34" t="s">
        <v>51</v>
      </c>
      <c r="M1256" s="35">
        <v>1</v>
      </c>
      <c r="N1256" s="35">
        <v>0</v>
      </c>
      <c r="O1256" s="36">
        <v>0</v>
      </c>
      <c r="P1256" s="35">
        <v>0</v>
      </c>
      <c r="Q1256" s="35">
        <v>0</v>
      </c>
      <c r="R1256" s="35">
        <v>0</v>
      </c>
      <c r="S1256" s="35">
        <v>0</v>
      </c>
      <c r="T1256" s="35">
        <v>0</v>
      </c>
      <c r="U1256" s="36">
        <v>0</v>
      </c>
      <c r="V1256" s="35">
        <v>0</v>
      </c>
      <c r="W1256" s="35">
        <v>0</v>
      </c>
      <c r="X1256" s="35">
        <v>0</v>
      </c>
      <c r="Y1256" s="35">
        <v>0</v>
      </c>
      <c r="Z1256" s="35">
        <v>1</v>
      </c>
      <c r="AA1256" s="35"/>
      <c r="AB1256" s="35"/>
    </row>
    <row r="1257" spans="1:28" ht="6" customHeight="1" x14ac:dyDescent="0.25">
      <c r="G1257" s="32"/>
      <c r="H1257" s="32"/>
      <c r="I1257" s="32"/>
      <c r="J1257" s="32"/>
    </row>
    <row r="1258" spans="1:28" ht="8.25" customHeight="1" x14ac:dyDescent="0.25">
      <c r="G1258" s="32"/>
      <c r="H1258" s="32"/>
      <c r="I1258" s="32"/>
      <c r="J1258" s="32"/>
    </row>
    <row r="1259" spans="1:28" ht="8.25" customHeight="1" x14ac:dyDescent="0.25">
      <c r="G1259" s="32"/>
      <c r="H1259" s="32"/>
      <c r="I1259" s="32"/>
      <c r="J1259" s="32"/>
    </row>
    <row r="1260" spans="1:28" x14ac:dyDescent="0.25">
      <c r="A1260" s="41" t="s">
        <v>423</v>
      </c>
      <c r="D1260" s="39" t="s">
        <v>424</v>
      </c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</row>
    <row r="1261" spans="1:28" x14ac:dyDescent="0.25">
      <c r="B1261" s="39" t="s">
        <v>425</v>
      </c>
      <c r="C1261" s="39"/>
      <c r="E1261" s="39" t="s">
        <v>426</v>
      </c>
      <c r="F1261" s="39"/>
      <c r="G1261" s="39"/>
      <c r="H1261" s="39"/>
      <c r="I1261" s="39"/>
      <c r="J1261" s="39"/>
      <c r="K1261" s="39"/>
      <c r="L1261" s="39"/>
      <c r="M1261" s="39"/>
      <c r="N1261" s="39"/>
    </row>
    <row r="1262" spans="1:28" x14ac:dyDescent="0.25">
      <c r="D1262" s="39" t="s">
        <v>401</v>
      </c>
      <c r="E1262" s="39"/>
      <c r="F1262" s="39" t="s">
        <v>479</v>
      </c>
      <c r="G1262" s="39"/>
      <c r="H1262" s="39"/>
      <c r="I1262" s="39"/>
      <c r="J1262" s="39"/>
      <c r="K1262" s="39"/>
      <c r="L1262" s="39"/>
      <c r="M1262" s="39"/>
      <c r="N1262" s="39"/>
    </row>
    <row r="1263" spans="1:28" x14ac:dyDescent="0.25">
      <c r="E1263" s="39" t="s">
        <v>397</v>
      </c>
      <c r="F1263" s="39"/>
      <c r="H1263" s="39" t="s">
        <v>401</v>
      </c>
      <c r="J1263" s="39" t="s">
        <v>387</v>
      </c>
      <c r="K1263" s="39"/>
      <c r="L1263" s="39"/>
      <c r="M1263" s="39"/>
      <c r="N1263" s="39"/>
      <c r="O1263" s="39"/>
      <c r="P1263" s="39"/>
    </row>
    <row r="1264" spans="1:28" ht="10.5" customHeight="1" x14ac:dyDescent="0.25">
      <c r="A1264" s="30">
        <v>5</v>
      </c>
      <c r="C1264" s="31">
        <v>303089</v>
      </c>
      <c r="D1264" s="31"/>
      <c r="E1264" s="31"/>
      <c r="F1264" s="31"/>
      <c r="G1264" s="32" t="s">
        <v>163</v>
      </c>
      <c r="H1264" s="32"/>
      <c r="I1264" s="32"/>
      <c r="J1264" s="32"/>
      <c r="K1264" s="33">
        <v>303089</v>
      </c>
      <c r="L1264" s="34" t="s">
        <v>22</v>
      </c>
      <c r="M1264" s="35">
        <v>0.26</v>
      </c>
      <c r="N1264" s="35">
        <v>0</v>
      </c>
      <c r="O1264" s="36">
        <v>0</v>
      </c>
      <c r="P1264" s="35">
        <v>0</v>
      </c>
      <c r="Q1264" s="35">
        <v>0</v>
      </c>
      <c r="R1264" s="35">
        <v>0</v>
      </c>
      <c r="S1264" s="35">
        <v>0</v>
      </c>
      <c r="T1264" s="35">
        <v>0</v>
      </c>
      <c r="U1264" s="36">
        <v>0</v>
      </c>
      <c r="V1264" s="35">
        <v>0</v>
      </c>
      <c r="W1264" s="35">
        <v>0</v>
      </c>
      <c r="X1264" s="35">
        <v>0</v>
      </c>
      <c r="Y1264" s="35">
        <v>0</v>
      </c>
      <c r="Z1264" s="35">
        <v>0.26</v>
      </c>
      <c r="AA1264" s="35"/>
      <c r="AB1264" s="35"/>
    </row>
    <row r="1265" spans="1:28" ht="6" customHeight="1" x14ac:dyDescent="0.25">
      <c r="G1265" s="32"/>
      <c r="H1265" s="32"/>
      <c r="I1265" s="32"/>
      <c r="J1265" s="32"/>
    </row>
    <row r="1266" spans="1:28" ht="8.25" customHeight="1" x14ac:dyDescent="0.25">
      <c r="G1266" s="32"/>
      <c r="H1266" s="32"/>
      <c r="I1266" s="32"/>
      <c r="J1266" s="32"/>
    </row>
    <row r="1267" spans="1:28" ht="10.5" customHeight="1" x14ac:dyDescent="0.25">
      <c r="A1267" s="30">
        <v>5</v>
      </c>
      <c r="C1267" s="31">
        <v>303091</v>
      </c>
      <c r="D1267" s="31"/>
      <c r="E1267" s="31"/>
      <c r="F1267" s="31"/>
      <c r="G1267" s="32" t="s">
        <v>164</v>
      </c>
      <c r="H1267" s="32"/>
      <c r="I1267" s="32"/>
      <c r="J1267" s="32"/>
      <c r="K1267" s="33">
        <v>303091</v>
      </c>
      <c r="L1267" s="34" t="s">
        <v>22</v>
      </c>
      <c r="M1267" s="35">
        <v>3.37</v>
      </c>
      <c r="N1267" s="35">
        <v>0</v>
      </c>
      <c r="O1267" s="36">
        <v>0</v>
      </c>
      <c r="P1267" s="35">
        <v>0</v>
      </c>
      <c r="Q1267" s="35">
        <v>0</v>
      </c>
      <c r="R1267" s="35">
        <v>0</v>
      </c>
      <c r="S1267" s="35">
        <v>0</v>
      </c>
      <c r="T1267" s="35">
        <v>0</v>
      </c>
      <c r="U1267" s="36">
        <v>0</v>
      </c>
      <c r="V1267" s="35">
        <v>0</v>
      </c>
      <c r="W1267" s="35">
        <v>0</v>
      </c>
      <c r="X1267" s="35">
        <v>0</v>
      </c>
      <c r="Y1267" s="35">
        <v>0</v>
      </c>
      <c r="Z1267" s="35">
        <v>3.37</v>
      </c>
      <c r="AA1267" s="35"/>
      <c r="AB1267" s="35"/>
    </row>
    <row r="1268" spans="1:28" ht="6" customHeight="1" x14ac:dyDescent="0.25">
      <c r="G1268" s="32"/>
      <c r="H1268" s="32"/>
      <c r="I1268" s="32"/>
      <c r="J1268" s="32"/>
    </row>
    <row r="1269" spans="1:28" ht="8.25" customHeight="1" x14ac:dyDescent="0.25">
      <c r="G1269" s="32"/>
      <c r="H1269" s="32"/>
      <c r="I1269" s="32"/>
      <c r="J1269" s="32"/>
    </row>
    <row r="1270" spans="1:28" ht="10.5" customHeight="1" x14ac:dyDescent="0.25">
      <c r="A1270" s="30">
        <v>5</v>
      </c>
      <c r="C1270" s="31">
        <v>303094</v>
      </c>
      <c r="D1270" s="31"/>
      <c r="E1270" s="31"/>
      <c r="F1270" s="31"/>
      <c r="G1270" s="32" t="s">
        <v>165</v>
      </c>
      <c r="H1270" s="32"/>
      <c r="I1270" s="32"/>
      <c r="J1270" s="32"/>
      <c r="K1270" s="33">
        <v>303094</v>
      </c>
      <c r="L1270" s="34" t="s">
        <v>22</v>
      </c>
      <c r="M1270" s="35">
        <v>0.12</v>
      </c>
      <c r="N1270" s="35">
        <v>0</v>
      </c>
      <c r="O1270" s="36">
        <v>0</v>
      </c>
      <c r="P1270" s="35">
        <v>0</v>
      </c>
      <c r="Q1270" s="35">
        <v>0</v>
      </c>
      <c r="R1270" s="35">
        <v>0</v>
      </c>
      <c r="S1270" s="35">
        <v>0</v>
      </c>
      <c r="T1270" s="35">
        <v>0</v>
      </c>
      <c r="U1270" s="36">
        <v>0</v>
      </c>
      <c r="V1270" s="35">
        <v>0</v>
      </c>
      <c r="W1270" s="35">
        <v>0</v>
      </c>
      <c r="X1270" s="35">
        <v>0</v>
      </c>
      <c r="Y1270" s="35">
        <v>0</v>
      </c>
      <c r="Z1270" s="35">
        <v>0.12</v>
      </c>
      <c r="AA1270" s="35"/>
      <c r="AB1270" s="35"/>
    </row>
    <row r="1271" spans="1:28" ht="6" customHeight="1" x14ac:dyDescent="0.25">
      <c r="G1271" s="32"/>
      <c r="H1271" s="32"/>
      <c r="I1271" s="32"/>
      <c r="J1271" s="32"/>
    </row>
    <row r="1272" spans="1:28" ht="10.5" customHeight="1" x14ac:dyDescent="0.25">
      <c r="A1272" s="30">
        <v>5</v>
      </c>
      <c r="C1272" s="31">
        <v>303247</v>
      </c>
      <c r="D1272" s="31"/>
      <c r="E1272" s="31"/>
      <c r="F1272" s="31"/>
      <c r="G1272" s="32" t="s">
        <v>166</v>
      </c>
      <c r="H1272" s="32"/>
      <c r="I1272" s="32"/>
      <c r="J1272" s="32"/>
      <c r="K1272" s="33">
        <v>303247</v>
      </c>
      <c r="L1272" s="34" t="s">
        <v>22</v>
      </c>
      <c r="M1272" s="35">
        <v>0.09</v>
      </c>
      <c r="N1272" s="35">
        <v>0</v>
      </c>
      <c r="O1272" s="36">
        <v>0</v>
      </c>
      <c r="P1272" s="35">
        <v>0</v>
      </c>
      <c r="Q1272" s="35">
        <v>0</v>
      </c>
      <c r="R1272" s="35">
        <v>0</v>
      </c>
      <c r="S1272" s="35">
        <v>0</v>
      </c>
      <c r="T1272" s="35">
        <v>0</v>
      </c>
      <c r="U1272" s="36">
        <v>0</v>
      </c>
      <c r="V1272" s="35">
        <v>0</v>
      </c>
      <c r="W1272" s="35">
        <v>0</v>
      </c>
      <c r="X1272" s="35">
        <v>0</v>
      </c>
      <c r="Y1272" s="35">
        <v>0</v>
      </c>
      <c r="Z1272" s="35">
        <v>0.09</v>
      </c>
      <c r="AA1272" s="35"/>
      <c r="AB1272" s="35"/>
    </row>
    <row r="1273" spans="1:28" ht="6" customHeight="1" x14ac:dyDescent="0.25">
      <c r="G1273" s="32"/>
      <c r="H1273" s="32"/>
      <c r="I1273" s="32"/>
      <c r="J1273" s="32"/>
    </row>
    <row r="1274" spans="1:28" ht="8.25" customHeight="1" x14ac:dyDescent="0.25">
      <c r="G1274" s="32"/>
      <c r="H1274" s="32"/>
      <c r="I1274" s="32"/>
      <c r="J1274" s="32"/>
    </row>
    <row r="1275" spans="1:28" ht="8.25" customHeight="1" x14ac:dyDescent="0.25">
      <c r="G1275" s="32"/>
      <c r="H1275" s="32"/>
      <c r="I1275" s="32"/>
      <c r="J1275" s="32"/>
    </row>
    <row r="1276" spans="1:28" ht="10.5" customHeight="1" x14ac:dyDescent="0.25">
      <c r="A1276" s="30">
        <v>5</v>
      </c>
      <c r="C1276" s="31">
        <v>303552</v>
      </c>
      <c r="D1276" s="31"/>
      <c r="E1276" s="31"/>
      <c r="F1276" s="31"/>
      <c r="G1276" s="32" t="s">
        <v>167</v>
      </c>
      <c r="H1276" s="32"/>
      <c r="I1276" s="32"/>
      <c r="J1276" s="32"/>
      <c r="K1276" s="33">
        <v>303552</v>
      </c>
      <c r="L1276" s="34" t="s">
        <v>22</v>
      </c>
      <c r="M1276" s="35">
        <v>0.43</v>
      </c>
      <c r="N1276" s="35">
        <v>0</v>
      </c>
      <c r="O1276" s="36">
        <v>0</v>
      </c>
      <c r="P1276" s="35">
        <v>0</v>
      </c>
      <c r="Q1276" s="35">
        <v>0</v>
      </c>
      <c r="R1276" s="35">
        <v>0</v>
      </c>
      <c r="S1276" s="35">
        <v>0</v>
      </c>
      <c r="T1276" s="35">
        <v>0</v>
      </c>
      <c r="U1276" s="36">
        <v>0</v>
      </c>
      <c r="V1276" s="35">
        <v>0</v>
      </c>
      <c r="W1276" s="35">
        <v>0</v>
      </c>
      <c r="X1276" s="35">
        <v>0</v>
      </c>
      <c r="Y1276" s="35">
        <v>0</v>
      </c>
      <c r="Z1276" s="35">
        <v>0.43</v>
      </c>
      <c r="AA1276" s="35"/>
      <c r="AB1276" s="35"/>
    </row>
    <row r="1277" spans="1:28" ht="6" customHeight="1" x14ac:dyDescent="0.25">
      <c r="G1277" s="32"/>
      <c r="H1277" s="32"/>
      <c r="I1277" s="32"/>
      <c r="J1277" s="32"/>
    </row>
    <row r="1278" spans="1:28" ht="8.25" customHeight="1" x14ac:dyDescent="0.25">
      <c r="G1278" s="32"/>
      <c r="H1278" s="32"/>
      <c r="I1278" s="32"/>
      <c r="J1278" s="32"/>
    </row>
    <row r="1279" spans="1:28" ht="10.5" customHeight="1" x14ac:dyDescent="0.25">
      <c r="A1279" s="30">
        <v>5</v>
      </c>
      <c r="C1279" s="31">
        <v>303677</v>
      </c>
      <c r="D1279" s="31"/>
      <c r="E1279" s="31"/>
      <c r="F1279" s="31"/>
      <c r="G1279" s="32" t="s">
        <v>168</v>
      </c>
      <c r="H1279" s="32"/>
      <c r="I1279" s="32"/>
      <c r="J1279" s="32"/>
      <c r="K1279" s="33">
        <v>303677</v>
      </c>
      <c r="L1279" s="34" t="s">
        <v>22</v>
      </c>
      <c r="M1279" s="35">
        <v>2.68</v>
      </c>
      <c r="N1279" s="35">
        <v>0</v>
      </c>
      <c r="O1279" s="36">
        <v>0</v>
      </c>
      <c r="P1279" s="35">
        <v>0</v>
      </c>
      <c r="Q1279" s="35">
        <v>0</v>
      </c>
      <c r="R1279" s="35">
        <v>0</v>
      </c>
      <c r="S1279" s="35">
        <v>0</v>
      </c>
      <c r="T1279" s="35">
        <v>0</v>
      </c>
      <c r="U1279" s="36">
        <v>0</v>
      </c>
      <c r="V1279" s="35">
        <v>0</v>
      </c>
      <c r="W1279" s="35">
        <v>0</v>
      </c>
      <c r="X1279" s="35">
        <v>0</v>
      </c>
      <c r="Y1279" s="35">
        <v>0</v>
      </c>
      <c r="Z1279" s="35">
        <v>2.68</v>
      </c>
      <c r="AA1279" s="35"/>
      <c r="AB1279" s="35"/>
    </row>
    <row r="1280" spans="1:28" ht="6" customHeight="1" x14ac:dyDescent="0.25">
      <c r="G1280" s="32"/>
      <c r="H1280" s="32"/>
      <c r="I1280" s="32"/>
      <c r="J1280" s="32"/>
    </row>
    <row r="1281" spans="1:29" ht="6" customHeight="1" x14ac:dyDescent="0.25"/>
    <row r="1282" spans="1:29" x14ac:dyDescent="0.25">
      <c r="A1282" s="39" t="s">
        <v>430</v>
      </c>
      <c r="B1282" s="39"/>
      <c r="C1282" s="39"/>
      <c r="D1282" s="39"/>
      <c r="E1282" s="39"/>
      <c r="F1282" s="39"/>
      <c r="G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</row>
    <row r="1283" spans="1:29" x14ac:dyDescent="0.25">
      <c r="A1283" s="41" t="s">
        <v>416</v>
      </c>
      <c r="D1283" s="39" t="s">
        <v>369</v>
      </c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</row>
    <row r="1284" spans="1:29" x14ac:dyDescent="0.25">
      <c r="B1284" s="39" t="s">
        <v>414</v>
      </c>
      <c r="C1284" s="39"/>
      <c r="E1284" s="39" t="s">
        <v>415</v>
      </c>
      <c r="F1284" s="39"/>
      <c r="G1284" s="39"/>
      <c r="H1284" s="39"/>
      <c r="I1284" s="39"/>
      <c r="J1284" s="39"/>
      <c r="K1284" s="39"/>
      <c r="L1284" s="39"/>
      <c r="M1284" s="39"/>
      <c r="N1284" s="39"/>
    </row>
    <row r="1285" spans="1:29" x14ac:dyDescent="0.25">
      <c r="D1285" s="39" t="s">
        <v>401</v>
      </c>
      <c r="E1285" s="39"/>
      <c r="F1285" s="39" t="s">
        <v>255</v>
      </c>
      <c r="G1285" s="39"/>
      <c r="H1285" s="39"/>
      <c r="I1285" s="39"/>
      <c r="J1285" s="39"/>
      <c r="K1285" s="39"/>
      <c r="L1285" s="39"/>
      <c r="M1285" s="39"/>
      <c r="N1285" s="39"/>
    </row>
    <row r="1286" spans="1:29" x14ac:dyDescent="0.25">
      <c r="E1286" s="39" t="s">
        <v>397</v>
      </c>
      <c r="F1286" s="39"/>
      <c r="H1286" s="39" t="s">
        <v>401</v>
      </c>
      <c r="J1286" s="39" t="s">
        <v>172</v>
      </c>
      <c r="K1286" s="39"/>
      <c r="L1286" s="39"/>
      <c r="M1286" s="39"/>
      <c r="N1286" s="39"/>
      <c r="O1286" s="39"/>
      <c r="P1286" s="39"/>
    </row>
    <row r="1287" spans="1:29" ht="10.5" customHeight="1" x14ac:dyDescent="0.25">
      <c r="A1287" s="30">
        <v>5</v>
      </c>
      <c r="C1287" s="31">
        <v>295521</v>
      </c>
      <c r="D1287" s="31"/>
      <c r="E1287" s="31"/>
      <c r="F1287" s="31"/>
      <c r="G1287" s="32" t="s">
        <v>174</v>
      </c>
      <c r="H1287" s="32"/>
      <c r="I1287" s="32"/>
      <c r="J1287" s="32"/>
      <c r="K1287" s="33">
        <v>295521</v>
      </c>
      <c r="L1287" s="40" t="s">
        <v>173</v>
      </c>
      <c r="M1287" s="35">
        <v>313.52</v>
      </c>
      <c r="N1287" s="35">
        <v>0</v>
      </c>
      <c r="O1287" s="36">
        <v>0</v>
      </c>
      <c r="P1287" s="35">
        <v>0</v>
      </c>
      <c r="Q1287" s="35">
        <v>0</v>
      </c>
      <c r="R1287" s="35">
        <v>236.06</v>
      </c>
      <c r="S1287" s="35">
        <v>0</v>
      </c>
      <c r="T1287" s="35">
        <v>0</v>
      </c>
      <c r="U1287" s="36">
        <v>0</v>
      </c>
      <c r="V1287" s="35">
        <v>0</v>
      </c>
      <c r="W1287" s="35">
        <v>0</v>
      </c>
      <c r="X1287" s="35">
        <v>0</v>
      </c>
      <c r="Y1287" s="35">
        <v>0</v>
      </c>
      <c r="Z1287" s="35">
        <v>77.459999999999994</v>
      </c>
      <c r="AA1287" s="35"/>
      <c r="AB1287" s="35"/>
    </row>
    <row r="1288" spans="1:29" ht="6" customHeight="1" x14ac:dyDescent="0.25">
      <c r="G1288" s="32"/>
      <c r="H1288" s="32"/>
      <c r="I1288" s="32"/>
      <c r="J1288" s="32"/>
      <c r="L1288" s="40"/>
    </row>
    <row r="1289" spans="1:29" ht="8.25" customHeight="1" x14ac:dyDescent="0.25">
      <c r="G1289" s="32"/>
      <c r="H1289" s="32"/>
      <c r="I1289" s="32"/>
      <c r="J1289" s="32"/>
      <c r="L1289" s="40"/>
    </row>
    <row r="1290" spans="1:29" ht="10.5" customHeight="1" x14ac:dyDescent="0.25">
      <c r="A1290" s="30">
        <v>5</v>
      </c>
      <c r="C1290" s="31">
        <v>297125</v>
      </c>
      <c r="D1290" s="31"/>
      <c r="E1290" s="31"/>
      <c r="F1290" s="31"/>
      <c r="G1290" s="32" t="s">
        <v>175</v>
      </c>
      <c r="H1290" s="32"/>
      <c r="I1290" s="32"/>
      <c r="J1290" s="32"/>
      <c r="K1290" s="33">
        <v>297125</v>
      </c>
      <c r="L1290" s="40" t="s">
        <v>173</v>
      </c>
      <c r="M1290" s="35">
        <v>0</v>
      </c>
      <c r="N1290" s="35">
        <v>0</v>
      </c>
      <c r="O1290" s="36">
        <v>0</v>
      </c>
      <c r="P1290" s="35">
        <v>0</v>
      </c>
      <c r="Q1290" s="35">
        <v>0</v>
      </c>
      <c r="R1290" s="35">
        <v>0</v>
      </c>
      <c r="S1290" s="35">
        <v>0</v>
      </c>
      <c r="T1290" s="35">
        <v>0</v>
      </c>
      <c r="U1290" s="36">
        <v>0</v>
      </c>
      <c r="V1290" s="35">
        <v>0</v>
      </c>
      <c r="W1290" s="35">
        <v>0</v>
      </c>
      <c r="X1290" s="35">
        <v>0</v>
      </c>
      <c r="Y1290" s="35">
        <v>0</v>
      </c>
      <c r="Z1290" s="35">
        <v>0</v>
      </c>
      <c r="AA1290" s="35"/>
      <c r="AB1290" s="35"/>
    </row>
    <row r="1291" spans="1:29" ht="6" customHeight="1" x14ac:dyDescent="0.25">
      <c r="G1291" s="32"/>
      <c r="H1291" s="32"/>
      <c r="I1291" s="32"/>
      <c r="J1291" s="32"/>
      <c r="L1291" s="40"/>
    </row>
    <row r="1292" spans="1:29" ht="8.25" customHeight="1" x14ac:dyDescent="0.25">
      <c r="G1292" s="32"/>
      <c r="H1292" s="32"/>
      <c r="I1292" s="32"/>
      <c r="J1292" s="32"/>
      <c r="L1292" s="40"/>
    </row>
    <row r="1293" spans="1:29" x14ac:dyDescent="0.25">
      <c r="E1293" s="39" t="s">
        <v>397</v>
      </c>
      <c r="F1293" s="39"/>
      <c r="H1293" s="39" t="s">
        <v>398</v>
      </c>
      <c r="J1293" s="39" t="s">
        <v>177</v>
      </c>
      <c r="K1293" s="39"/>
      <c r="L1293" s="39"/>
      <c r="M1293" s="39"/>
      <c r="N1293" s="39"/>
      <c r="O1293" s="39"/>
      <c r="P1293" s="39"/>
    </row>
    <row r="1294" spans="1:29" ht="10.5" customHeight="1" x14ac:dyDescent="0.25">
      <c r="A1294" s="30">
        <v>5</v>
      </c>
      <c r="C1294" s="31">
        <v>131645</v>
      </c>
      <c r="D1294" s="31"/>
      <c r="E1294" s="31"/>
      <c r="F1294" s="31"/>
      <c r="G1294" s="32" t="s">
        <v>178</v>
      </c>
      <c r="H1294" s="32"/>
      <c r="I1294" s="32"/>
      <c r="J1294" s="32"/>
      <c r="K1294" s="33">
        <v>131645</v>
      </c>
      <c r="L1294" s="40" t="s">
        <v>173</v>
      </c>
      <c r="M1294" s="35">
        <v>1196.3900000000001</v>
      </c>
      <c r="N1294" s="35">
        <v>0</v>
      </c>
      <c r="O1294" s="36">
        <v>0</v>
      </c>
      <c r="P1294" s="35">
        <v>0</v>
      </c>
      <c r="Q1294" s="35">
        <v>0</v>
      </c>
      <c r="R1294" s="35">
        <v>0</v>
      </c>
      <c r="S1294" s="35">
        <v>926.56</v>
      </c>
      <c r="T1294" s="35">
        <v>0</v>
      </c>
      <c r="U1294" s="36">
        <v>0</v>
      </c>
      <c r="V1294" s="35">
        <v>0</v>
      </c>
      <c r="W1294" s="35">
        <v>0</v>
      </c>
      <c r="X1294" s="35">
        <v>0</v>
      </c>
      <c r="Y1294" s="35">
        <v>0</v>
      </c>
      <c r="Z1294" s="35">
        <v>269.83</v>
      </c>
      <c r="AA1294" s="35"/>
      <c r="AB1294" s="35"/>
    </row>
    <row r="1295" spans="1:29" ht="6" customHeight="1" x14ac:dyDescent="0.25">
      <c r="G1295" s="32"/>
      <c r="H1295" s="32"/>
      <c r="I1295" s="32"/>
      <c r="J1295" s="32"/>
      <c r="L1295" s="40"/>
    </row>
    <row r="1296" spans="1:29" ht="8.25" customHeight="1" x14ac:dyDescent="0.25">
      <c r="G1296" s="32"/>
      <c r="H1296" s="32"/>
      <c r="I1296" s="32"/>
      <c r="J1296" s="32"/>
      <c r="L1296" s="40"/>
    </row>
    <row r="1297" spans="1:28" ht="8.25" customHeight="1" x14ac:dyDescent="0.25">
      <c r="G1297" s="32"/>
      <c r="H1297" s="32"/>
      <c r="I1297" s="32"/>
      <c r="J1297" s="32"/>
    </row>
    <row r="1298" spans="1:28" ht="10.5" customHeight="1" x14ac:dyDescent="0.25">
      <c r="A1298" s="30">
        <v>5</v>
      </c>
      <c r="C1298" s="31">
        <v>131648</v>
      </c>
      <c r="D1298" s="31"/>
      <c r="E1298" s="31"/>
      <c r="F1298" s="31"/>
      <c r="G1298" s="32" t="s">
        <v>182</v>
      </c>
      <c r="H1298" s="32"/>
      <c r="I1298" s="32"/>
      <c r="J1298" s="32"/>
      <c r="K1298" s="33">
        <v>131648</v>
      </c>
      <c r="L1298" s="40" t="s">
        <v>173</v>
      </c>
      <c r="M1298" s="35">
        <v>2114.0100000000002</v>
      </c>
      <c r="N1298" s="35">
        <v>556.99</v>
      </c>
      <c r="O1298" s="36">
        <v>0</v>
      </c>
      <c r="P1298" s="35">
        <v>0</v>
      </c>
      <c r="Q1298" s="35">
        <v>710.64</v>
      </c>
      <c r="R1298" s="35">
        <v>0</v>
      </c>
      <c r="S1298" s="35">
        <v>0</v>
      </c>
      <c r="T1298" s="35">
        <v>0</v>
      </c>
      <c r="U1298" s="36">
        <v>0</v>
      </c>
      <c r="V1298" s="35">
        <v>0</v>
      </c>
      <c r="W1298" s="35">
        <v>0</v>
      </c>
      <c r="X1298" s="35">
        <v>0</v>
      </c>
      <c r="Y1298" s="35">
        <v>0</v>
      </c>
      <c r="Z1298" s="35">
        <v>846.38</v>
      </c>
      <c r="AA1298" s="35"/>
      <c r="AB1298" s="35"/>
    </row>
    <row r="1299" spans="1:28" ht="6" customHeight="1" x14ac:dyDescent="0.25">
      <c r="G1299" s="32"/>
      <c r="H1299" s="32"/>
      <c r="I1299" s="32"/>
      <c r="J1299" s="32"/>
      <c r="L1299" s="40"/>
    </row>
    <row r="1300" spans="1:28" ht="8.25" customHeight="1" x14ac:dyDescent="0.25">
      <c r="G1300" s="32"/>
      <c r="H1300" s="32"/>
      <c r="I1300" s="32"/>
      <c r="J1300" s="32"/>
      <c r="L1300" s="40"/>
    </row>
    <row r="1301" spans="1:28" ht="8.25" customHeight="1" x14ac:dyDescent="0.25">
      <c r="G1301" s="32"/>
      <c r="H1301" s="32"/>
      <c r="I1301" s="32"/>
      <c r="J1301" s="32"/>
    </row>
    <row r="1302" spans="1:28" ht="10.5" customHeight="1" x14ac:dyDescent="0.25">
      <c r="A1302" s="30">
        <v>5</v>
      </c>
      <c r="C1302" s="31">
        <v>133657</v>
      </c>
      <c r="D1302" s="31"/>
      <c r="E1302" s="31"/>
      <c r="F1302" s="31"/>
      <c r="G1302" s="32" t="s">
        <v>183</v>
      </c>
      <c r="H1302" s="32"/>
      <c r="I1302" s="32"/>
      <c r="J1302" s="32"/>
      <c r="K1302" s="33">
        <v>133657</v>
      </c>
      <c r="L1302" s="34" t="s">
        <v>51</v>
      </c>
      <c r="M1302" s="35">
        <v>1</v>
      </c>
      <c r="N1302" s="35">
        <v>0</v>
      </c>
      <c r="O1302" s="36">
        <v>0</v>
      </c>
      <c r="P1302" s="35">
        <v>0</v>
      </c>
      <c r="Q1302" s="35">
        <v>0</v>
      </c>
      <c r="R1302" s="35">
        <v>0</v>
      </c>
      <c r="S1302" s="35">
        <v>0</v>
      </c>
      <c r="T1302" s="35">
        <v>1</v>
      </c>
      <c r="U1302" s="36">
        <v>0</v>
      </c>
      <c r="V1302" s="35">
        <v>0</v>
      </c>
      <c r="W1302" s="35">
        <v>0</v>
      </c>
      <c r="X1302" s="35">
        <v>0</v>
      </c>
      <c r="Y1302" s="35">
        <v>0</v>
      </c>
      <c r="Z1302" s="35">
        <v>0</v>
      </c>
      <c r="AA1302" s="35"/>
      <c r="AB1302" s="35"/>
    </row>
    <row r="1303" spans="1:28" ht="6" customHeight="1" x14ac:dyDescent="0.25">
      <c r="G1303" s="32"/>
      <c r="H1303" s="32"/>
      <c r="I1303" s="32"/>
      <c r="J1303" s="32"/>
    </row>
    <row r="1304" spans="1:28" ht="8.25" customHeight="1" x14ac:dyDescent="0.25">
      <c r="G1304" s="32"/>
      <c r="H1304" s="32"/>
      <c r="I1304" s="32"/>
      <c r="J1304" s="32"/>
    </row>
    <row r="1305" spans="1:28" ht="10.5" customHeight="1" x14ac:dyDescent="0.25">
      <c r="A1305" s="30">
        <v>5</v>
      </c>
      <c r="C1305" s="31">
        <v>133663</v>
      </c>
      <c r="D1305" s="31"/>
      <c r="E1305" s="31"/>
      <c r="F1305" s="31"/>
      <c r="G1305" s="32" t="s">
        <v>184</v>
      </c>
      <c r="H1305" s="32"/>
      <c r="I1305" s="32"/>
      <c r="J1305" s="32"/>
      <c r="K1305" s="33">
        <v>133663</v>
      </c>
      <c r="L1305" s="34" t="s">
        <v>51</v>
      </c>
      <c r="M1305" s="35">
        <v>1</v>
      </c>
      <c r="N1305" s="35">
        <v>0</v>
      </c>
      <c r="O1305" s="36">
        <v>0</v>
      </c>
      <c r="P1305" s="35">
        <v>0</v>
      </c>
      <c r="Q1305" s="35">
        <v>0</v>
      </c>
      <c r="R1305" s="35">
        <v>0</v>
      </c>
      <c r="S1305" s="35">
        <v>0</v>
      </c>
      <c r="T1305" s="35">
        <v>1</v>
      </c>
      <c r="U1305" s="36">
        <v>0</v>
      </c>
      <c r="V1305" s="35">
        <v>0</v>
      </c>
      <c r="W1305" s="35">
        <v>0</v>
      </c>
      <c r="X1305" s="35">
        <v>0</v>
      </c>
      <c r="Y1305" s="35">
        <v>0</v>
      </c>
      <c r="Z1305" s="35">
        <v>0</v>
      </c>
      <c r="AA1305" s="35"/>
      <c r="AB1305" s="35"/>
    </row>
    <row r="1306" spans="1:28" ht="6" customHeight="1" x14ac:dyDescent="0.25">
      <c r="G1306" s="32"/>
      <c r="H1306" s="32"/>
      <c r="I1306" s="32"/>
      <c r="J1306" s="32"/>
    </row>
    <row r="1307" spans="1:28" ht="8.25" customHeight="1" x14ac:dyDescent="0.25">
      <c r="G1307" s="32"/>
      <c r="H1307" s="32"/>
      <c r="I1307" s="32"/>
      <c r="J1307" s="32"/>
    </row>
    <row r="1308" spans="1:28" ht="8.25" customHeight="1" x14ac:dyDescent="0.25">
      <c r="G1308" s="32"/>
      <c r="H1308" s="32"/>
      <c r="I1308" s="32"/>
      <c r="J1308" s="32"/>
    </row>
    <row r="1309" spans="1:28" ht="10.5" customHeight="1" x14ac:dyDescent="0.25">
      <c r="A1309" s="30">
        <v>5</v>
      </c>
      <c r="C1309" s="31">
        <v>133671</v>
      </c>
      <c r="D1309" s="31"/>
      <c r="E1309" s="31"/>
      <c r="F1309" s="31"/>
      <c r="G1309" s="32" t="s">
        <v>185</v>
      </c>
      <c r="H1309" s="32"/>
      <c r="I1309" s="32"/>
      <c r="J1309" s="32"/>
      <c r="K1309" s="33">
        <v>133671</v>
      </c>
      <c r="L1309" s="34" t="s">
        <v>51</v>
      </c>
      <c r="M1309" s="35">
        <v>1</v>
      </c>
      <c r="N1309" s="35">
        <v>0</v>
      </c>
      <c r="O1309" s="36">
        <v>0</v>
      </c>
      <c r="P1309" s="35">
        <v>0</v>
      </c>
      <c r="Q1309" s="35">
        <v>0</v>
      </c>
      <c r="R1309" s="35">
        <v>0</v>
      </c>
      <c r="S1309" s="35">
        <v>0</v>
      </c>
      <c r="T1309" s="35">
        <v>1</v>
      </c>
      <c r="U1309" s="36">
        <v>0</v>
      </c>
      <c r="V1309" s="35">
        <v>0</v>
      </c>
      <c r="W1309" s="35">
        <v>0</v>
      </c>
      <c r="X1309" s="35">
        <v>0</v>
      </c>
      <c r="Y1309" s="35">
        <v>0</v>
      </c>
      <c r="Z1309" s="35">
        <v>0</v>
      </c>
      <c r="AA1309" s="35"/>
      <c r="AB1309" s="35"/>
    </row>
    <row r="1310" spans="1:28" ht="6" customHeight="1" x14ac:dyDescent="0.25">
      <c r="G1310" s="32"/>
      <c r="H1310" s="32"/>
      <c r="I1310" s="32"/>
      <c r="J1310" s="32"/>
    </row>
    <row r="1311" spans="1:28" ht="8.25" customHeight="1" x14ac:dyDescent="0.25">
      <c r="G1311" s="32"/>
      <c r="H1311" s="32"/>
      <c r="I1311" s="32"/>
      <c r="J1311" s="32"/>
    </row>
    <row r="1312" spans="1:28" ht="8.25" customHeight="1" x14ac:dyDescent="0.25">
      <c r="G1312" s="32"/>
      <c r="H1312" s="32"/>
      <c r="I1312" s="32"/>
      <c r="J1312" s="32"/>
    </row>
    <row r="1313" spans="1:28" ht="10.5" customHeight="1" x14ac:dyDescent="0.25">
      <c r="A1313" s="30">
        <v>5</v>
      </c>
      <c r="C1313" s="31">
        <v>133673</v>
      </c>
      <c r="D1313" s="31"/>
      <c r="E1313" s="31"/>
      <c r="F1313" s="31"/>
      <c r="G1313" s="32" t="s">
        <v>179</v>
      </c>
      <c r="H1313" s="32"/>
      <c r="I1313" s="32"/>
      <c r="J1313" s="32"/>
      <c r="K1313" s="33">
        <v>133673</v>
      </c>
      <c r="L1313" s="34" t="s">
        <v>51</v>
      </c>
      <c r="M1313" s="35">
        <v>1</v>
      </c>
      <c r="N1313" s="35">
        <v>0</v>
      </c>
      <c r="O1313" s="36">
        <v>1</v>
      </c>
      <c r="P1313" s="35">
        <v>0</v>
      </c>
      <c r="Q1313" s="35">
        <v>0</v>
      </c>
      <c r="R1313" s="35">
        <v>0</v>
      </c>
      <c r="S1313" s="35">
        <v>0</v>
      </c>
      <c r="T1313" s="35">
        <v>0</v>
      </c>
      <c r="U1313" s="36">
        <v>0</v>
      </c>
      <c r="V1313" s="35">
        <v>0</v>
      </c>
      <c r="W1313" s="35">
        <v>0</v>
      </c>
      <c r="X1313" s="35">
        <v>0</v>
      </c>
      <c r="Y1313" s="35">
        <v>0</v>
      </c>
      <c r="Z1313" s="35">
        <v>0</v>
      </c>
      <c r="AA1313" s="35"/>
      <c r="AB1313" s="35"/>
    </row>
    <row r="1314" spans="1:28" ht="6" customHeight="1" x14ac:dyDescent="0.25">
      <c r="G1314" s="32"/>
      <c r="H1314" s="32"/>
      <c r="I1314" s="32"/>
      <c r="J1314" s="32"/>
    </row>
    <row r="1315" spans="1:28" ht="8.25" customHeight="1" x14ac:dyDescent="0.25">
      <c r="G1315" s="32"/>
      <c r="H1315" s="32"/>
      <c r="I1315" s="32"/>
      <c r="J1315" s="32"/>
    </row>
    <row r="1316" spans="1:28" ht="8.25" customHeight="1" x14ac:dyDescent="0.25">
      <c r="G1316" s="32"/>
      <c r="H1316" s="32"/>
      <c r="I1316" s="32"/>
      <c r="J1316" s="32"/>
    </row>
    <row r="1317" spans="1:28" ht="10.5" customHeight="1" x14ac:dyDescent="0.25">
      <c r="A1317" s="30">
        <v>5</v>
      </c>
      <c r="C1317" s="31">
        <v>133674</v>
      </c>
      <c r="D1317" s="31"/>
      <c r="E1317" s="31"/>
      <c r="F1317" s="31"/>
      <c r="G1317" s="32" t="s">
        <v>180</v>
      </c>
      <c r="H1317" s="32"/>
      <c r="I1317" s="32"/>
      <c r="J1317" s="32"/>
      <c r="K1317" s="33">
        <v>133674</v>
      </c>
      <c r="L1317" s="34" t="s">
        <v>51</v>
      </c>
      <c r="M1317" s="35">
        <v>1</v>
      </c>
      <c r="N1317" s="35">
        <v>0</v>
      </c>
      <c r="O1317" s="36">
        <v>1</v>
      </c>
      <c r="P1317" s="35">
        <v>0</v>
      </c>
      <c r="Q1317" s="35">
        <v>0</v>
      </c>
      <c r="R1317" s="35">
        <v>0</v>
      </c>
      <c r="S1317" s="35">
        <v>0</v>
      </c>
      <c r="T1317" s="35">
        <v>0</v>
      </c>
      <c r="U1317" s="36">
        <v>0</v>
      </c>
      <c r="V1317" s="35">
        <v>0</v>
      </c>
      <c r="W1317" s="35">
        <v>0</v>
      </c>
      <c r="X1317" s="35">
        <v>0</v>
      </c>
      <c r="Y1317" s="35">
        <v>0</v>
      </c>
      <c r="Z1317" s="35">
        <v>0</v>
      </c>
      <c r="AA1317" s="35"/>
      <c r="AB1317" s="35"/>
    </row>
    <row r="1318" spans="1:28" ht="6" customHeight="1" x14ac:dyDescent="0.25">
      <c r="G1318" s="32"/>
      <c r="H1318" s="32"/>
      <c r="I1318" s="32"/>
      <c r="J1318" s="32"/>
    </row>
    <row r="1319" spans="1:28" ht="8.25" customHeight="1" x14ac:dyDescent="0.25">
      <c r="G1319" s="32"/>
      <c r="H1319" s="32"/>
      <c r="I1319" s="32"/>
      <c r="J1319" s="32"/>
    </row>
    <row r="1320" spans="1:28" ht="8.25" customHeight="1" x14ac:dyDescent="0.25">
      <c r="G1320" s="32"/>
      <c r="H1320" s="32"/>
      <c r="I1320" s="32"/>
      <c r="J1320" s="32"/>
    </row>
    <row r="1321" spans="1:28" ht="10.5" customHeight="1" x14ac:dyDescent="0.25">
      <c r="A1321" s="30">
        <v>5</v>
      </c>
      <c r="C1321" s="31">
        <v>133678</v>
      </c>
      <c r="D1321" s="31"/>
      <c r="E1321" s="31"/>
      <c r="F1321" s="31"/>
      <c r="G1321" s="32" t="s">
        <v>181</v>
      </c>
      <c r="H1321" s="32"/>
      <c r="I1321" s="32"/>
      <c r="J1321" s="32"/>
      <c r="K1321" s="33">
        <v>133678</v>
      </c>
      <c r="L1321" s="34" t="s">
        <v>51</v>
      </c>
      <c r="M1321" s="35">
        <v>1</v>
      </c>
      <c r="N1321" s="35">
        <v>0</v>
      </c>
      <c r="O1321" s="36">
        <v>1</v>
      </c>
      <c r="P1321" s="35">
        <v>0</v>
      </c>
      <c r="Q1321" s="35">
        <v>0</v>
      </c>
      <c r="R1321" s="35">
        <v>0</v>
      </c>
      <c r="S1321" s="35">
        <v>0</v>
      </c>
      <c r="T1321" s="35">
        <v>0</v>
      </c>
      <c r="U1321" s="36">
        <v>0</v>
      </c>
      <c r="V1321" s="35">
        <v>0</v>
      </c>
      <c r="W1321" s="35">
        <v>0</v>
      </c>
      <c r="X1321" s="35">
        <v>0</v>
      </c>
      <c r="Y1321" s="35">
        <v>0</v>
      </c>
      <c r="Z1321" s="35">
        <v>0</v>
      </c>
      <c r="AA1321" s="35"/>
      <c r="AB1321" s="35"/>
    </row>
    <row r="1322" spans="1:28" ht="6" customHeight="1" x14ac:dyDescent="0.25">
      <c r="G1322" s="32"/>
      <c r="H1322" s="32"/>
      <c r="I1322" s="32"/>
      <c r="J1322" s="32"/>
    </row>
    <row r="1323" spans="1:28" ht="8.25" customHeight="1" x14ac:dyDescent="0.25">
      <c r="G1323" s="32"/>
      <c r="H1323" s="32"/>
      <c r="I1323" s="32"/>
      <c r="J1323" s="32"/>
    </row>
    <row r="1324" spans="1:28" ht="8.25" customHeight="1" x14ac:dyDescent="0.25">
      <c r="G1324" s="32"/>
      <c r="H1324" s="32"/>
      <c r="I1324" s="32"/>
      <c r="J1324" s="32"/>
    </row>
    <row r="1325" spans="1:28" ht="10.5" customHeight="1" x14ac:dyDescent="0.25">
      <c r="A1325" s="30">
        <v>5</v>
      </c>
      <c r="C1325" s="31">
        <v>137817</v>
      </c>
      <c r="D1325" s="31"/>
      <c r="E1325" s="31"/>
      <c r="F1325" s="31"/>
      <c r="G1325" s="32" t="s">
        <v>186</v>
      </c>
      <c r="H1325" s="32"/>
      <c r="I1325" s="32"/>
      <c r="J1325" s="32"/>
      <c r="K1325" s="33">
        <v>137817</v>
      </c>
      <c r="L1325" s="40" t="s">
        <v>173</v>
      </c>
      <c r="M1325" s="35">
        <v>0</v>
      </c>
      <c r="N1325" s="35">
        <v>0</v>
      </c>
      <c r="O1325" s="36">
        <v>0</v>
      </c>
      <c r="P1325" s="35">
        <v>0</v>
      </c>
      <c r="Q1325" s="35">
        <v>0</v>
      </c>
      <c r="R1325" s="35">
        <v>0</v>
      </c>
      <c r="S1325" s="35">
        <v>0</v>
      </c>
      <c r="T1325" s="35">
        <v>0</v>
      </c>
      <c r="U1325" s="36">
        <v>0</v>
      </c>
      <c r="V1325" s="35">
        <v>0</v>
      </c>
      <c r="W1325" s="35">
        <v>0</v>
      </c>
      <c r="X1325" s="35">
        <v>0</v>
      </c>
      <c r="Y1325" s="35">
        <v>0</v>
      </c>
      <c r="Z1325" s="35">
        <v>0</v>
      </c>
      <c r="AA1325" s="35"/>
      <c r="AB1325" s="35"/>
    </row>
    <row r="1326" spans="1:28" ht="6" customHeight="1" x14ac:dyDescent="0.25">
      <c r="G1326" s="32"/>
      <c r="H1326" s="32"/>
      <c r="I1326" s="32"/>
      <c r="J1326" s="32"/>
      <c r="L1326" s="40"/>
    </row>
    <row r="1327" spans="1:28" ht="8.25" customHeight="1" x14ac:dyDescent="0.25">
      <c r="G1327" s="32"/>
      <c r="H1327" s="32"/>
      <c r="I1327" s="32"/>
      <c r="J1327" s="32"/>
      <c r="L1327" s="40"/>
    </row>
    <row r="1328" spans="1:28" ht="8.25" customHeight="1" x14ac:dyDescent="0.25">
      <c r="G1328" s="32"/>
      <c r="H1328" s="32"/>
      <c r="I1328" s="32"/>
      <c r="J1328" s="32"/>
    </row>
    <row r="1329" spans="1:28" ht="10.5" customHeight="1" x14ac:dyDescent="0.25">
      <c r="A1329" s="30">
        <v>5</v>
      </c>
      <c r="C1329" s="31">
        <v>225683</v>
      </c>
      <c r="D1329" s="31"/>
      <c r="E1329" s="31"/>
      <c r="F1329" s="31"/>
      <c r="G1329" s="32" t="s">
        <v>417</v>
      </c>
      <c r="H1329" s="32"/>
      <c r="I1329" s="32"/>
      <c r="J1329" s="32"/>
      <c r="K1329" s="33">
        <v>225683</v>
      </c>
      <c r="L1329" s="40" t="s">
        <v>173</v>
      </c>
      <c r="M1329" s="35">
        <v>1400</v>
      </c>
      <c r="N1329" s="35">
        <v>0</v>
      </c>
      <c r="O1329" s="36">
        <v>0</v>
      </c>
      <c r="P1329" s="35">
        <v>0</v>
      </c>
      <c r="Q1329" s="35">
        <v>0</v>
      </c>
      <c r="R1329" s="35">
        <v>0</v>
      </c>
      <c r="S1329" s="35">
        <v>0</v>
      </c>
      <c r="T1329" s="35">
        <v>0</v>
      </c>
      <c r="U1329" s="36">
        <v>0</v>
      </c>
      <c r="V1329" s="35">
        <v>0</v>
      </c>
      <c r="W1329" s="35">
        <v>0</v>
      </c>
      <c r="X1329" s="35">
        <v>0</v>
      </c>
      <c r="Y1329" s="35">
        <v>0</v>
      </c>
      <c r="Z1329" s="35">
        <v>1400</v>
      </c>
      <c r="AA1329" s="35"/>
      <c r="AB1329" s="35"/>
    </row>
    <row r="1330" spans="1:28" ht="6" customHeight="1" x14ac:dyDescent="0.25">
      <c r="G1330" s="32"/>
      <c r="H1330" s="32"/>
      <c r="I1330" s="32"/>
      <c r="J1330" s="32"/>
      <c r="L1330" s="40"/>
    </row>
    <row r="1331" spans="1:28" ht="8.25" customHeight="1" x14ac:dyDescent="0.25">
      <c r="G1331" s="32"/>
      <c r="H1331" s="32"/>
      <c r="I1331" s="32"/>
      <c r="J1331" s="32"/>
      <c r="L1331" s="40"/>
    </row>
    <row r="1332" spans="1:28" ht="10.5" customHeight="1" x14ac:dyDescent="0.25">
      <c r="A1332" s="30">
        <v>5</v>
      </c>
      <c r="C1332" s="31">
        <v>225688</v>
      </c>
      <c r="D1332" s="31"/>
      <c r="E1332" s="31"/>
      <c r="F1332" s="31"/>
      <c r="G1332" s="32" t="s">
        <v>418</v>
      </c>
      <c r="H1332" s="32"/>
      <c r="I1332" s="32"/>
      <c r="J1332" s="32"/>
      <c r="K1332" s="33">
        <v>225688</v>
      </c>
      <c r="L1332" s="40" t="s">
        <v>173</v>
      </c>
      <c r="M1332" s="35">
        <v>364</v>
      </c>
      <c r="N1332" s="35">
        <v>0</v>
      </c>
      <c r="O1332" s="36">
        <v>0</v>
      </c>
      <c r="P1332" s="35">
        <v>0</v>
      </c>
      <c r="Q1332" s="35">
        <v>162.91999999999999</v>
      </c>
      <c r="R1332" s="35">
        <v>0</v>
      </c>
      <c r="S1332" s="35">
        <v>201.08</v>
      </c>
      <c r="T1332" s="35">
        <v>0</v>
      </c>
      <c r="U1332" s="36">
        <v>0</v>
      </c>
      <c r="V1332" s="35">
        <v>0</v>
      </c>
      <c r="W1332" s="35">
        <v>0</v>
      </c>
      <c r="X1332" s="35">
        <v>0</v>
      </c>
      <c r="Y1332" s="35">
        <v>0</v>
      </c>
      <c r="Z1332" s="35">
        <v>0</v>
      </c>
      <c r="AA1332" s="35"/>
      <c r="AB1332" s="35"/>
    </row>
    <row r="1333" spans="1:28" ht="6" customHeight="1" x14ac:dyDescent="0.25">
      <c r="G1333" s="32"/>
      <c r="H1333" s="32"/>
      <c r="I1333" s="32"/>
      <c r="J1333" s="32"/>
      <c r="L1333" s="40"/>
    </row>
    <row r="1334" spans="1:28" ht="8.25" customHeight="1" x14ac:dyDescent="0.25">
      <c r="G1334" s="32"/>
      <c r="H1334" s="32"/>
      <c r="I1334" s="32"/>
      <c r="J1334" s="32"/>
      <c r="L1334" s="40"/>
    </row>
    <row r="1335" spans="1:28" ht="10.5" customHeight="1" x14ac:dyDescent="0.25">
      <c r="A1335" s="30">
        <v>5</v>
      </c>
      <c r="C1335" s="31">
        <v>225703</v>
      </c>
      <c r="D1335" s="31"/>
      <c r="E1335" s="31"/>
      <c r="F1335" s="31"/>
      <c r="G1335" s="32" t="s">
        <v>188</v>
      </c>
      <c r="H1335" s="32"/>
      <c r="I1335" s="32"/>
      <c r="J1335" s="32"/>
      <c r="K1335" s="33">
        <v>225703</v>
      </c>
      <c r="L1335" s="40" t="s">
        <v>173</v>
      </c>
      <c r="M1335" s="35">
        <v>504.88</v>
      </c>
      <c r="N1335" s="35">
        <v>556</v>
      </c>
      <c r="O1335" s="36">
        <v>0</v>
      </c>
      <c r="P1335" s="35">
        <v>0</v>
      </c>
      <c r="Q1335" s="35">
        <v>0</v>
      </c>
      <c r="R1335" s="35">
        <v>0</v>
      </c>
      <c r="S1335" s="35">
        <v>0</v>
      </c>
      <c r="T1335" s="35">
        <v>0</v>
      </c>
      <c r="U1335" s="36">
        <v>0</v>
      </c>
      <c r="V1335" s="35">
        <v>0</v>
      </c>
      <c r="W1335" s="35">
        <v>0</v>
      </c>
      <c r="X1335" s="35">
        <v>0</v>
      </c>
      <c r="Y1335" s="35">
        <v>0</v>
      </c>
      <c r="Z1335" s="35">
        <v>-51.12</v>
      </c>
      <c r="AA1335" s="35"/>
      <c r="AB1335" s="35"/>
    </row>
    <row r="1336" spans="1:28" ht="6" customHeight="1" x14ac:dyDescent="0.25">
      <c r="G1336" s="32"/>
      <c r="H1336" s="32"/>
      <c r="I1336" s="32"/>
      <c r="J1336" s="32"/>
      <c r="L1336" s="40"/>
    </row>
    <row r="1337" spans="1:28" ht="8.25" customHeight="1" x14ac:dyDescent="0.25">
      <c r="G1337" s="32"/>
      <c r="H1337" s="32"/>
      <c r="I1337" s="32"/>
      <c r="J1337" s="32"/>
      <c r="L1337" s="40"/>
    </row>
    <row r="1338" spans="1:28" ht="10.5" customHeight="1" x14ac:dyDescent="0.25">
      <c r="A1338" s="30">
        <v>5</v>
      </c>
      <c r="C1338" s="31">
        <v>225705</v>
      </c>
      <c r="D1338" s="31"/>
      <c r="E1338" s="31"/>
      <c r="F1338" s="31"/>
      <c r="G1338" s="32" t="s">
        <v>189</v>
      </c>
      <c r="H1338" s="32"/>
      <c r="I1338" s="32"/>
      <c r="J1338" s="32"/>
      <c r="K1338" s="33">
        <v>225705</v>
      </c>
      <c r="L1338" s="40" t="s">
        <v>173</v>
      </c>
      <c r="M1338" s="35">
        <v>758.48</v>
      </c>
      <c r="N1338" s="35">
        <v>822.03</v>
      </c>
      <c r="O1338" s="36">
        <v>0</v>
      </c>
      <c r="P1338" s="35">
        <v>0</v>
      </c>
      <c r="Q1338" s="35">
        <v>0</v>
      </c>
      <c r="R1338" s="35">
        <v>0</v>
      </c>
      <c r="S1338" s="35">
        <v>0</v>
      </c>
      <c r="T1338" s="35">
        <v>0</v>
      </c>
      <c r="U1338" s="36">
        <v>0</v>
      </c>
      <c r="V1338" s="35">
        <v>0</v>
      </c>
      <c r="W1338" s="35">
        <v>0</v>
      </c>
      <c r="X1338" s="35">
        <v>0</v>
      </c>
      <c r="Y1338" s="35">
        <v>0</v>
      </c>
      <c r="Z1338" s="35">
        <v>-63.55</v>
      </c>
      <c r="AA1338" s="35"/>
      <c r="AB1338" s="35"/>
    </row>
    <row r="1339" spans="1:28" ht="6" customHeight="1" x14ac:dyDescent="0.25">
      <c r="G1339" s="32"/>
      <c r="H1339" s="32"/>
      <c r="I1339" s="32"/>
      <c r="J1339" s="32"/>
      <c r="L1339" s="40"/>
    </row>
    <row r="1340" spans="1:28" ht="8.25" customHeight="1" x14ac:dyDescent="0.25">
      <c r="G1340" s="32"/>
      <c r="H1340" s="32"/>
      <c r="I1340" s="32"/>
      <c r="J1340" s="32"/>
      <c r="L1340" s="40"/>
    </row>
    <row r="1341" spans="1:28" ht="10.5" customHeight="1" x14ac:dyDescent="0.25">
      <c r="A1341" s="30">
        <v>5</v>
      </c>
      <c r="C1341" s="31">
        <v>225711</v>
      </c>
      <c r="D1341" s="31"/>
      <c r="E1341" s="31"/>
      <c r="F1341" s="31"/>
      <c r="G1341" s="32" t="s">
        <v>190</v>
      </c>
      <c r="H1341" s="32"/>
      <c r="I1341" s="32"/>
      <c r="J1341" s="32"/>
      <c r="K1341" s="33">
        <v>225711</v>
      </c>
      <c r="L1341" s="40" t="s">
        <v>173</v>
      </c>
      <c r="M1341" s="35">
        <v>1203</v>
      </c>
      <c r="N1341" s="35">
        <v>389.88</v>
      </c>
      <c r="O1341" s="36">
        <v>0</v>
      </c>
      <c r="P1341" s="35">
        <v>0</v>
      </c>
      <c r="Q1341" s="35">
        <v>0</v>
      </c>
      <c r="R1341" s="35">
        <v>0</v>
      </c>
      <c r="S1341" s="35">
        <v>0</v>
      </c>
      <c r="T1341" s="35">
        <v>93.78</v>
      </c>
      <c r="U1341" s="36">
        <v>0</v>
      </c>
      <c r="V1341" s="35">
        <v>0</v>
      </c>
      <c r="W1341" s="35">
        <v>0</v>
      </c>
      <c r="X1341" s="35">
        <v>0</v>
      </c>
      <c r="Y1341" s="35">
        <v>0</v>
      </c>
      <c r="Z1341" s="35">
        <v>719.34</v>
      </c>
      <c r="AA1341" s="35"/>
      <c r="AB1341" s="35"/>
    </row>
    <row r="1342" spans="1:28" ht="6" customHeight="1" x14ac:dyDescent="0.25">
      <c r="G1342" s="32"/>
      <c r="H1342" s="32"/>
      <c r="I1342" s="32"/>
      <c r="J1342" s="32"/>
      <c r="L1342" s="40"/>
    </row>
    <row r="1343" spans="1:28" ht="8.25" customHeight="1" x14ac:dyDescent="0.25">
      <c r="G1343" s="32"/>
      <c r="H1343" s="32"/>
      <c r="I1343" s="32"/>
      <c r="J1343" s="32"/>
      <c r="L1343" s="40"/>
    </row>
    <row r="1344" spans="1:28" ht="10.5" customHeight="1" x14ac:dyDescent="0.25">
      <c r="A1344" s="30">
        <v>5</v>
      </c>
      <c r="C1344" s="31">
        <v>241817</v>
      </c>
      <c r="D1344" s="31"/>
      <c r="E1344" s="31"/>
      <c r="F1344" s="31"/>
      <c r="G1344" s="32" t="s">
        <v>191</v>
      </c>
      <c r="H1344" s="32"/>
      <c r="I1344" s="32"/>
      <c r="J1344" s="32"/>
      <c r="K1344" s="33">
        <v>241817</v>
      </c>
      <c r="L1344" s="40" t="s">
        <v>173</v>
      </c>
      <c r="M1344" s="35">
        <v>1985.76</v>
      </c>
      <c r="N1344" s="35">
        <v>0</v>
      </c>
      <c r="O1344" s="36">
        <v>483.01</v>
      </c>
      <c r="P1344" s="35">
        <v>0</v>
      </c>
      <c r="Q1344" s="35">
        <v>0</v>
      </c>
      <c r="R1344" s="35">
        <v>0</v>
      </c>
      <c r="S1344" s="35">
        <v>0</v>
      </c>
      <c r="T1344" s="35">
        <v>0</v>
      </c>
      <c r="U1344" s="36">
        <v>474.4</v>
      </c>
      <c r="V1344" s="35">
        <v>0</v>
      </c>
      <c r="W1344" s="35">
        <v>0</v>
      </c>
      <c r="X1344" s="35">
        <v>0</v>
      </c>
      <c r="Y1344" s="35">
        <v>0</v>
      </c>
      <c r="Z1344" s="35">
        <v>1028.3499999999999</v>
      </c>
      <c r="AA1344" s="35"/>
      <c r="AB1344" s="35"/>
    </row>
    <row r="1345" spans="1:28" ht="6" customHeight="1" x14ac:dyDescent="0.25">
      <c r="G1345" s="32"/>
      <c r="H1345" s="32"/>
      <c r="I1345" s="32"/>
      <c r="J1345" s="32"/>
      <c r="L1345" s="40"/>
    </row>
    <row r="1346" spans="1:28" ht="8.25" customHeight="1" x14ac:dyDescent="0.25">
      <c r="G1346" s="32"/>
      <c r="H1346" s="32"/>
      <c r="I1346" s="32"/>
      <c r="J1346" s="32"/>
      <c r="L1346" s="40"/>
    </row>
    <row r="1347" spans="1:28" ht="10.5" customHeight="1" x14ac:dyDescent="0.25">
      <c r="A1347" s="30">
        <v>5</v>
      </c>
      <c r="C1347" s="31">
        <v>242567</v>
      </c>
      <c r="D1347" s="31"/>
      <c r="E1347" s="31"/>
      <c r="F1347" s="31"/>
      <c r="G1347" s="32" t="s">
        <v>192</v>
      </c>
      <c r="H1347" s="32"/>
      <c r="I1347" s="32"/>
      <c r="J1347" s="32"/>
      <c r="K1347" s="33">
        <v>242567</v>
      </c>
      <c r="L1347" s="40" t="s">
        <v>173</v>
      </c>
      <c r="M1347" s="35">
        <v>0</v>
      </c>
      <c r="N1347" s="35">
        <v>0</v>
      </c>
      <c r="O1347" s="36">
        <v>0</v>
      </c>
      <c r="P1347" s="35">
        <v>0</v>
      </c>
      <c r="Q1347" s="35">
        <v>0</v>
      </c>
      <c r="R1347" s="35">
        <v>0</v>
      </c>
      <c r="S1347" s="35">
        <v>0</v>
      </c>
      <c r="T1347" s="35">
        <v>0</v>
      </c>
      <c r="U1347" s="36">
        <v>0</v>
      </c>
      <c r="V1347" s="35">
        <v>0</v>
      </c>
      <c r="W1347" s="35">
        <v>0</v>
      </c>
      <c r="X1347" s="35">
        <v>0</v>
      </c>
      <c r="Y1347" s="35">
        <v>0</v>
      </c>
      <c r="Z1347" s="35">
        <v>0</v>
      </c>
      <c r="AA1347" s="35"/>
      <c r="AB1347" s="35"/>
    </row>
    <row r="1348" spans="1:28" ht="6" customHeight="1" x14ac:dyDescent="0.25">
      <c r="G1348" s="32"/>
      <c r="H1348" s="32"/>
      <c r="I1348" s="32"/>
      <c r="J1348" s="32"/>
      <c r="L1348" s="40"/>
    </row>
    <row r="1349" spans="1:28" ht="8.25" customHeight="1" x14ac:dyDescent="0.25">
      <c r="G1349" s="32"/>
      <c r="H1349" s="32"/>
      <c r="I1349" s="32"/>
      <c r="J1349" s="32"/>
      <c r="L1349" s="40"/>
    </row>
    <row r="1350" spans="1:28" ht="8.25" customHeight="1" x14ac:dyDescent="0.25">
      <c r="G1350" s="32"/>
      <c r="H1350" s="32"/>
      <c r="I1350" s="32"/>
      <c r="J1350" s="32"/>
    </row>
    <row r="1351" spans="1:28" ht="10.5" customHeight="1" x14ac:dyDescent="0.25">
      <c r="A1351" s="30">
        <v>5</v>
      </c>
      <c r="C1351" s="31">
        <v>284279</v>
      </c>
      <c r="D1351" s="31"/>
      <c r="E1351" s="31"/>
      <c r="F1351" s="31"/>
      <c r="G1351" s="32" t="s">
        <v>193</v>
      </c>
      <c r="H1351" s="32"/>
      <c r="I1351" s="32"/>
      <c r="J1351" s="32"/>
      <c r="K1351" s="33">
        <v>284279</v>
      </c>
      <c r="L1351" s="40" t="s">
        <v>173</v>
      </c>
      <c r="M1351" s="35">
        <v>2753.61</v>
      </c>
      <c r="N1351" s="35">
        <v>0</v>
      </c>
      <c r="O1351" s="36">
        <v>0</v>
      </c>
      <c r="P1351" s="35">
        <v>0</v>
      </c>
      <c r="Q1351" s="35">
        <v>118.39</v>
      </c>
      <c r="R1351" s="35">
        <v>0</v>
      </c>
      <c r="S1351" s="35">
        <v>0</v>
      </c>
      <c r="T1351" s="35">
        <v>0</v>
      </c>
      <c r="U1351" s="36">
        <v>0</v>
      </c>
      <c r="V1351" s="35">
        <v>0</v>
      </c>
      <c r="W1351" s="35">
        <v>0</v>
      </c>
      <c r="X1351" s="35">
        <v>0</v>
      </c>
      <c r="Y1351" s="35">
        <v>0</v>
      </c>
      <c r="Z1351" s="35">
        <v>2635.22</v>
      </c>
      <c r="AA1351" s="35"/>
      <c r="AB1351" s="35"/>
    </row>
    <row r="1352" spans="1:28" ht="6" customHeight="1" x14ac:dyDescent="0.25">
      <c r="G1352" s="32"/>
      <c r="H1352" s="32"/>
      <c r="I1352" s="32"/>
      <c r="J1352" s="32"/>
      <c r="L1352" s="40"/>
    </row>
    <row r="1353" spans="1:28" ht="8.25" customHeight="1" x14ac:dyDescent="0.25">
      <c r="G1353" s="32"/>
      <c r="H1353" s="32"/>
      <c r="I1353" s="32"/>
      <c r="J1353" s="32"/>
      <c r="L1353" s="40"/>
    </row>
    <row r="1354" spans="1:28" ht="10.5" customHeight="1" x14ac:dyDescent="0.25">
      <c r="A1354" s="30">
        <v>5</v>
      </c>
      <c r="C1354" s="31">
        <v>285077</v>
      </c>
      <c r="D1354" s="31"/>
      <c r="E1354" s="31"/>
      <c r="F1354" s="31"/>
      <c r="G1354" s="32" t="s">
        <v>194</v>
      </c>
      <c r="H1354" s="32"/>
      <c r="I1354" s="32"/>
      <c r="J1354" s="32"/>
      <c r="K1354" s="33">
        <v>285077</v>
      </c>
      <c r="L1354" s="40" t="s">
        <v>173</v>
      </c>
      <c r="M1354" s="35">
        <v>1275.46</v>
      </c>
      <c r="N1354" s="35">
        <v>0</v>
      </c>
      <c r="O1354" s="36">
        <v>0</v>
      </c>
      <c r="P1354" s="35">
        <v>0</v>
      </c>
      <c r="Q1354" s="35">
        <v>0</v>
      </c>
      <c r="R1354" s="35">
        <v>0</v>
      </c>
      <c r="S1354" s="35">
        <v>571.54999999999995</v>
      </c>
      <c r="T1354" s="35">
        <v>0</v>
      </c>
      <c r="U1354" s="36">
        <v>0</v>
      </c>
      <c r="V1354" s="35">
        <v>0</v>
      </c>
      <c r="W1354" s="35">
        <v>0</v>
      </c>
      <c r="X1354" s="35">
        <v>0</v>
      </c>
      <c r="Y1354" s="35">
        <v>0</v>
      </c>
      <c r="Z1354" s="35">
        <v>703.91</v>
      </c>
      <c r="AA1354" s="35"/>
      <c r="AB1354" s="35"/>
    </row>
    <row r="1355" spans="1:28" ht="6" customHeight="1" x14ac:dyDescent="0.25">
      <c r="G1355" s="32"/>
      <c r="H1355" s="32"/>
      <c r="I1355" s="32"/>
      <c r="J1355" s="32"/>
      <c r="L1355" s="40"/>
    </row>
    <row r="1356" spans="1:28" ht="8.25" customHeight="1" x14ac:dyDescent="0.25">
      <c r="G1356" s="32"/>
      <c r="H1356" s="32"/>
      <c r="I1356" s="32"/>
      <c r="J1356" s="32"/>
      <c r="L1356" s="40"/>
    </row>
    <row r="1357" spans="1:28" ht="8.25" customHeight="1" x14ac:dyDescent="0.25">
      <c r="G1357" s="32"/>
      <c r="H1357" s="32"/>
      <c r="I1357" s="32"/>
      <c r="J1357" s="32"/>
    </row>
    <row r="1358" spans="1:28" x14ac:dyDescent="0.25">
      <c r="E1358" s="39" t="s">
        <v>397</v>
      </c>
      <c r="F1358" s="39"/>
      <c r="H1358" s="39" t="s">
        <v>399</v>
      </c>
      <c r="J1358" s="39" t="s">
        <v>196</v>
      </c>
      <c r="K1358" s="39"/>
      <c r="L1358" s="39"/>
      <c r="M1358" s="39"/>
      <c r="N1358" s="39"/>
      <c r="O1358" s="39"/>
      <c r="P1358" s="39"/>
    </row>
    <row r="1359" spans="1:28" ht="10.5" customHeight="1" x14ac:dyDescent="0.25">
      <c r="A1359" s="30">
        <v>5</v>
      </c>
      <c r="C1359" s="31">
        <v>131294</v>
      </c>
      <c r="D1359" s="31"/>
      <c r="E1359" s="31"/>
      <c r="F1359" s="31"/>
      <c r="G1359" s="32" t="s">
        <v>197</v>
      </c>
      <c r="H1359" s="32"/>
      <c r="I1359" s="32"/>
      <c r="J1359" s="32"/>
      <c r="K1359" s="33">
        <v>131294</v>
      </c>
      <c r="L1359" s="40" t="s">
        <v>173</v>
      </c>
      <c r="M1359" s="35">
        <v>0</v>
      </c>
      <c r="N1359" s="35">
        <v>0</v>
      </c>
      <c r="O1359" s="36">
        <v>0</v>
      </c>
      <c r="P1359" s="35">
        <v>0</v>
      </c>
      <c r="Q1359" s="35">
        <v>0</v>
      </c>
      <c r="R1359" s="35">
        <v>0</v>
      </c>
      <c r="S1359" s="35">
        <v>0</v>
      </c>
      <c r="T1359" s="35">
        <v>0</v>
      </c>
      <c r="U1359" s="36">
        <v>0</v>
      </c>
      <c r="V1359" s="35">
        <v>0</v>
      </c>
      <c r="W1359" s="35">
        <v>0</v>
      </c>
      <c r="X1359" s="35">
        <v>0</v>
      </c>
      <c r="Y1359" s="35">
        <v>0</v>
      </c>
      <c r="Z1359" s="35">
        <v>0</v>
      </c>
      <c r="AA1359" s="35"/>
      <c r="AB1359" s="35"/>
    </row>
    <row r="1360" spans="1:28" ht="6" customHeight="1" x14ac:dyDescent="0.25">
      <c r="G1360" s="32"/>
      <c r="H1360" s="32"/>
      <c r="I1360" s="32"/>
      <c r="J1360" s="32"/>
      <c r="L1360" s="40"/>
    </row>
    <row r="1361" spans="1:28" ht="8.25" customHeight="1" x14ac:dyDescent="0.25">
      <c r="G1361" s="32"/>
      <c r="H1361" s="32"/>
      <c r="I1361" s="32"/>
      <c r="J1361" s="32"/>
      <c r="L1361" s="40"/>
    </row>
    <row r="1362" spans="1:28" ht="8.25" customHeight="1" x14ac:dyDescent="0.25">
      <c r="G1362" s="32"/>
      <c r="H1362" s="32"/>
      <c r="I1362" s="32"/>
      <c r="J1362" s="32"/>
    </row>
    <row r="1363" spans="1:28" ht="10.5" customHeight="1" x14ac:dyDescent="0.25">
      <c r="A1363" s="30">
        <v>5</v>
      </c>
      <c r="C1363" s="31">
        <v>281856</v>
      </c>
      <c r="D1363" s="31"/>
      <c r="E1363" s="31"/>
      <c r="F1363" s="31"/>
      <c r="G1363" s="32" t="s">
        <v>199</v>
      </c>
      <c r="H1363" s="32"/>
      <c r="I1363" s="32"/>
      <c r="J1363" s="32"/>
      <c r="K1363" s="33">
        <v>281856</v>
      </c>
      <c r="L1363" s="40" t="s">
        <v>173</v>
      </c>
      <c r="M1363" s="35">
        <v>0</v>
      </c>
      <c r="N1363" s="35">
        <v>0</v>
      </c>
      <c r="O1363" s="36">
        <v>0</v>
      </c>
      <c r="P1363" s="35">
        <v>0</v>
      </c>
      <c r="Q1363" s="35">
        <v>0</v>
      </c>
      <c r="R1363" s="35">
        <v>0</v>
      </c>
      <c r="S1363" s="35">
        <v>0</v>
      </c>
      <c r="T1363" s="35">
        <v>0</v>
      </c>
      <c r="U1363" s="36">
        <v>0</v>
      </c>
      <c r="V1363" s="35">
        <v>0</v>
      </c>
      <c r="W1363" s="35">
        <v>0</v>
      </c>
      <c r="X1363" s="35">
        <v>0</v>
      </c>
      <c r="Y1363" s="35">
        <v>0</v>
      </c>
      <c r="Z1363" s="35">
        <v>0</v>
      </c>
      <c r="AA1363" s="35"/>
      <c r="AB1363" s="35"/>
    </row>
    <row r="1364" spans="1:28" ht="6" customHeight="1" x14ac:dyDescent="0.25">
      <c r="G1364" s="32"/>
      <c r="H1364" s="32"/>
      <c r="I1364" s="32"/>
      <c r="J1364" s="32"/>
      <c r="L1364" s="40"/>
    </row>
    <row r="1365" spans="1:28" ht="8.25" customHeight="1" x14ac:dyDescent="0.25">
      <c r="G1365" s="32"/>
      <c r="H1365" s="32"/>
      <c r="I1365" s="32"/>
      <c r="J1365" s="32"/>
      <c r="L1365" s="40"/>
    </row>
    <row r="1366" spans="1:28" ht="8.25" customHeight="1" x14ac:dyDescent="0.25">
      <c r="G1366" s="32"/>
      <c r="H1366" s="32"/>
      <c r="I1366" s="32"/>
      <c r="J1366" s="32"/>
    </row>
    <row r="1367" spans="1:28" ht="10.5" customHeight="1" x14ac:dyDescent="0.25">
      <c r="A1367" s="30">
        <v>5</v>
      </c>
      <c r="C1367" s="31">
        <v>299129</v>
      </c>
      <c r="D1367" s="31"/>
      <c r="E1367" s="31"/>
      <c r="F1367" s="31"/>
      <c r="G1367" s="32" t="s">
        <v>198</v>
      </c>
      <c r="H1367" s="32"/>
      <c r="I1367" s="32"/>
      <c r="J1367" s="32"/>
      <c r="K1367" s="33">
        <v>299129</v>
      </c>
      <c r="L1367" s="40" t="s">
        <v>173</v>
      </c>
      <c r="M1367" s="35">
        <v>4936</v>
      </c>
      <c r="N1367" s="35">
        <v>0</v>
      </c>
      <c r="O1367" s="36">
        <v>0</v>
      </c>
      <c r="P1367" s="35">
        <v>2238.71</v>
      </c>
      <c r="Q1367" s="35">
        <v>0</v>
      </c>
      <c r="R1367" s="35">
        <v>0</v>
      </c>
      <c r="S1367" s="35">
        <v>0</v>
      </c>
      <c r="T1367" s="35">
        <v>0</v>
      </c>
      <c r="U1367" s="36">
        <v>0</v>
      </c>
      <c r="V1367" s="35">
        <v>0</v>
      </c>
      <c r="W1367" s="35">
        <v>0</v>
      </c>
      <c r="X1367" s="35">
        <v>0</v>
      </c>
      <c r="Y1367" s="35">
        <v>0</v>
      </c>
      <c r="Z1367" s="35">
        <v>2697.29</v>
      </c>
      <c r="AA1367" s="35"/>
      <c r="AB1367" s="35"/>
    </row>
    <row r="1368" spans="1:28" ht="6" customHeight="1" x14ac:dyDescent="0.25">
      <c r="G1368" s="32"/>
      <c r="H1368" s="32"/>
      <c r="I1368" s="32"/>
      <c r="J1368" s="32"/>
      <c r="L1368" s="40"/>
    </row>
    <row r="1369" spans="1:28" ht="8.25" customHeight="1" x14ac:dyDescent="0.25">
      <c r="G1369" s="32"/>
      <c r="H1369" s="32"/>
      <c r="I1369" s="32"/>
      <c r="J1369" s="32"/>
      <c r="L1369" s="40"/>
    </row>
    <row r="1370" spans="1:28" ht="8.25" customHeight="1" x14ac:dyDescent="0.25">
      <c r="G1370" s="32"/>
      <c r="H1370" s="32"/>
      <c r="I1370" s="32"/>
      <c r="J1370" s="32"/>
    </row>
    <row r="1371" spans="1:28" ht="8.25" customHeight="1" x14ac:dyDescent="0.25">
      <c r="G1371" s="32"/>
      <c r="H1371" s="32"/>
      <c r="I1371" s="32"/>
      <c r="J1371" s="32"/>
    </row>
    <row r="1372" spans="1:28" x14ac:dyDescent="0.25">
      <c r="E1372" s="39" t="s">
        <v>397</v>
      </c>
      <c r="F1372" s="39"/>
      <c r="H1372" s="39" t="s">
        <v>400</v>
      </c>
      <c r="J1372" s="39" t="s">
        <v>201</v>
      </c>
      <c r="K1372" s="39"/>
      <c r="L1372" s="39"/>
      <c r="M1372" s="39"/>
      <c r="N1372" s="39"/>
      <c r="O1372" s="39"/>
      <c r="P1372" s="39"/>
    </row>
    <row r="1373" spans="1:28" ht="10.5" customHeight="1" x14ac:dyDescent="0.25">
      <c r="A1373" s="30">
        <v>5</v>
      </c>
      <c r="C1373" s="31">
        <v>132818</v>
      </c>
      <c r="D1373" s="31"/>
      <c r="E1373" s="31"/>
      <c r="F1373" s="31"/>
      <c r="G1373" s="32" t="s">
        <v>203</v>
      </c>
      <c r="H1373" s="32"/>
      <c r="I1373" s="32"/>
      <c r="J1373" s="32"/>
      <c r="K1373" s="33">
        <v>132818</v>
      </c>
      <c r="L1373" s="34" t="s">
        <v>51</v>
      </c>
      <c r="M1373" s="35">
        <v>1</v>
      </c>
      <c r="N1373" s="35">
        <v>0</v>
      </c>
      <c r="O1373" s="36">
        <v>1</v>
      </c>
      <c r="P1373" s="35">
        <v>0</v>
      </c>
      <c r="Q1373" s="35">
        <v>0</v>
      </c>
      <c r="R1373" s="35">
        <v>0</v>
      </c>
      <c r="S1373" s="35">
        <v>0</v>
      </c>
      <c r="T1373" s="35">
        <v>0</v>
      </c>
      <c r="U1373" s="36">
        <v>0</v>
      </c>
      <c r="V1373" s="35">
        <v>0</v>
      </c>
      <c r="W1373" s="35">
        <v>0</v>
      </c>
      <c r="X1373" s="35">
        <v>0</v>
      </c>
      <c r="Y1373" s="35">
        <v>0</v>
      </c>
      <c r="Z1373" s="35">
        <v>0</v>
      </c>
      <c r="AA1373" s="35"/>
      <c r="AB1373" s="35"/>
    </row>
    <row r="1374" spans="1:28" ht="6" customHeight="1" x14ac:dyDescent="0.25">
      <c r="G1374" s="32"/>
      <c r="H1374" s="32"/>
      <c r="I1374" s="32"/>
      <c r="J1374" s="32"/>
    </row>
    <row r="1375" spans="1:28" ht="8.25" customHeight="1" x14ac:dyDescent="0.25">
      <c r="G1375" s="32"/>
      <c r="H1375" s="32"/>
      <c r="I1375" s="32"/>
      <c r="J1375" s="32"/>
    </row>
    <row r="1376" spans="1:28" ht="8.25" customHeight="1" x14ac:dyDescent="0.25">
      <c r="G1376" s="32"/>
      <c r="H1376" s="32"/>
      <c r="I1376" s="32"/>
      <c r="J1376" s="32"/>
    </row>
    <row r="1377" spans="1:28" ht="8.25" customHeight="1" x14ac:dyDescent="0.25">
      <c r="G1377" s="32"/>
      <c r="H1377" s="32"/>
      <c r="I1377" s="32"/>
      <c r="J1377" s="32"/>
    </row>
    <row r="1378" spans="1:28" ht="10.5" customHeight="1" x14ac:dyDescent="0.25">
      <c r="A1378" s="30">
        <v>5</v>
      </c>
      <c r="C1378" s="31">
        <v>225692</v>
      </c>
      <c r="D1378" s="31"/>
      <c r="E1378" s="31"/>
      <c r="F1378" s="31"/>
      <c r="G1378" s="32" t="s">
        <v>202</v>
      </c>
      <c r="H1378" s="32"/>
      <c r="I1378" s="32"/>
      <c r="J1378" s="32"/>
      <c r="K1378" s="33">
        <v>225692</v>
      </c>
      <c r="L1378" s="40" t="s">
        <v>173</v>
      </c>
      <c r="M1378" s="35">
        <v>2314.63</v>
      </c>
      <c r="N1378" s="35">
        <v>742.11</v>
      </c>
      <c r="O1378" s="36">
        <v>0</v>
      </c>
      <c r="P1378" s="35">
        <v>95.64</v>
      </c>
      <c r="Q1378" s="35">
        <v>0</v>
      </c>
      <c r="R1378" s="35">
        <v>0</v>
      </c>
      <c r="S1378" s="35">
        <v>0</v>
      </c>
      <c r="T1378" s="35">
        <v>0</v>
      </c>
      <c r="U1378" s="36">
        <v>0</v>
      </c>
      <c r="V1378" s="35">
        <v>0</v>
      </c>
      <c r="W1378" s="35">
        <v>0</v>
      </c>
      <c r="X1378" s="35">
        <v>0</v>
      </c>
      <c r="Y1378" s="35">
        <v>0</v>
      </c>
      <c r="Z1378" s="35">
        <v>1476.88</v>
      </c>
      <c r="AA1378" s="35"/>
      <c r="AB1378" s="35"/>
    </row>
    <row r="1379" spans="1:28" ht="6" customHeight="1" x14ac:dyDescent="0.25">
      <c r="G1379" s="32"/>
      <c r="H1379" s="32"/>
      <c r="I1379" s="32"/>
      <c r="J1379" s="32"/>
      <c r="L1379" s="40"/>
    </row>
    <row r="1380" spans="1:28" ht="8.25" customHeight="1" x14ac:dyDescent="0.25">
      <c r="G1380" s="32"/>
      <c r="H1380" s="32"/>
      <c r="I1380" s="32"/>
      <c r="J1380" s="32"/>
      <c r="L1380" s="40"/>
    </row>
    <row r="1381" spans="1:28" ht="8.25" customHeight="1" x14ac:dyDescent="0.25">
      <c r="G1381" s="32"/>
      <c r="H1381" s="32"/>
      <c r="I1381" s="32"/>
      <c r="J1381" s="32"/>
    </row>
    <row r="1382" spans="1:28" ht="10.5" customHeight="1" x14ac:dyDescent="0.25">
      <c r="A1382" s="30">
        <v>5</v>
      </c>
      <c r="C1382" s="31">
        <v>225693</v>
      </c>
      <c r="D1382" s="31"/>
      <c r="E1382" s="31"/>
      <c r="F1382" s="31"/>
      <c r="G1382" s="32" t="s">
        <v>204</v>
      </c>
      <c r="H1382" s="32"/>
      <c r="I1382" s="32"/>
      <c r="J1382" s="32"/>
      <c r="K1382" s="33">
        <v>225693</v>
      </c>
      <c r="L1382" s="40" t="s">
        <v>173</v>
      </c>
      <c r="M1382" s="35">
        <v>772</v>
      </c>
      <c r="N1382" s="35">
        <v>356.47</v>
      </c>
      <c r="O1382" s="36">
        <v>0</v>
      </c>
      <c r="P1382" s="35">
        <v>0</v>
      </c>
      <c r="Q1382" s="35">
        <v>0</v>
      </c>
      <c r="R1382" s="35">
        <v>0</v>
      </c>
      <c r="S1382" s="35">
        <v>0</v>
      </c>
      <c r="T1382" s="35">
        <v>0</v>
      </c>
      <c r="U1382" s="36">
        <v>0</v>
      </c>
      <c r="V1382" s="35">
        <v>113.55</v>
      </c>
      <c r="W1382" s="35">
        <v>0</v>
      </c>
      <c r="X1382" s="35">
        <v>0</v>
      </c>
      <c r="Y1382" s="35">
        <v>0</v>
      </c>
      <c r="Z1382" s="35">
        <v>301.98</v>
      </c>
      <c r="AA1382" s="35"/>
      <c r="AB1382" s="35"/>
    </row>
    <row r="1383" spans="1:28" ht="6" customHeight="1" x14ac:dyDescent="0.25">
      <c r="G1383" s="32"/>
      <c r="H1383" s="32"/>
      <c r="I1383" s="32"/>
      <c r="J1383" s="32"/>
      <c r="L1383" s="40"/>
    </row>
    <row r="1384" spans="1:28" ht="8.25" customHeight="1" x14ac:dyDescent="0.25">
      <c r="G1384" s="32"/>
      <c r="H1384" s="32"/>
      <c r="I1384" s="32"/>
      <c r="J1384" s="32"/>
      <c r="L1384" s="40"/>
    </row>
    <row r="1385" spans="1:28" ht="8.25" customHeight="1" x14ac:dyDescent="0.25">
      <c r="G1385" s="32"/>
      <c r="H1385" s="32"/>
      <c r="I1385" s="32"/>
      <c r="J1385" s="32"/>
    </row>
    <row r="1386" spans="1:28" ht="10.5" customHeight="1" x14ac:dyDescent="0.25">
      <c r="A1386" s="30">
        <v>5</v>
      </c>
      <c r="C1386" s="31">
        <v>225704</v>
      </c>
      <c r="D1386" s="31"/>
      <c r="E1386" s="31"/>
      <c r="F1386" s="31"/>
      <c r="G1386" s="32" t="s">
        <v>205</v>
      </c>
      <c r="H1386" s="32"/>
      <c r="I1386" s="32"/>
      <c r="J1386" s="32"/>
      <c r="K1386" s="33">
        <v>225704</v>
      </c>
      <c r="L1386" s="40" t="s">
        <v>173</v>
      </c>
      <c r="M1386" s="35">
        <v>312.08999999999997</v>
      </c>
      <c r="N1386" s="35">
        <v>210.46</v>
      </c>
      <c r="O1386" s="36">
        <v>0</v>
      </c>
      <c r="P1386" s="35">
        <v>0</v>
      </c>
      <c r="Q1386" s="35">
        <v>0</v>
      </c>
      <c r="R1386" s="35">
        <v>0</v>
      </c>
      <c r="S1386" s="35">
        <v>0</v>
      </c>
      <c r="T1386" s="35">
        <v>0</v>
      </c>
      <c r="U1386" s="36">
        <v>0</v>
      </c>
      <c r="V1386" s="35">
        <v>0</v>
      </c>
      <c r="W1386" s="35">
        <v>0</v>
      </c>
      <c r="X1386" s="35">
        <v>0</v>
      </c>
      <c r="Y1386" s="35">
        <v>0</v>
      </c>
      <c r="Z1386" s="35">
        <v>101.63</v>
      </c>
      <c r="AA1386" s="35"/>
      <c r="AB1386" s="35"/>
    </row>
    <row r="1387" spans="1:28" ht="6" customHeight="1" x14ac:dyDescent="0.25">
      <c r="G1387" s="32"/>
      <c r="H1387" s="32"/>
      <c r="I1387" s="32"/>
      <c r="J1387" s="32"/>
      <c r="L1387" s="40"/>
    </row>
    <row r="1388" spans="1:28" ht="8.25" customHeight="1" x14ac:dyDescent="0.25">
      <c r="G1388" s="32"/>
      <c r="H1388" s="32"/>
      <c r="I1388" s="32"/>
      <c r="J1388" s="32"/>
      <c r="L1388" s="40"/>
    </row>
    <row r="1389" spans="1:28" x14ac:dyDescent="0.25">
      <c r="E1389" s="39" t="s">
        <v>397</v>
      </c>
      <c r="F1389" s="39"/>
      <c r="H1389" s="39" t="s">
        <v>408</v>
      </c>
      <c r="J1389" s="39" t="s">
        <v>207</v>
      </c>
      <c r="K1389" s="39"/>
      <c r="L1389" s="39"/>
      <c r="M1389" s="39"/>
      <c r="N1389" s="39"/>
      <c r="O1389" s="39"/>
      <c r="P1389" s="39"/>
    </row>
    <row r="1390" spans="1:28" ht="10.5" customHeight="1" x14ac:dyDescent="0.25">
      <c r="A1390" s="30">
        <v>5</v>
      </c>
      <c r="C1390" s="31">
        <v>209009</v>
      </c>
      <c r="D1390" s="31"/>
      <c r="E1390" s="31"/>
      <c r="F1390" s="31"/>
      <c r="G1390" s="32" t="s">
        <v>208</v>
      </c>
      <c r="H1390" s="32"/>
      <c r="I1390" s="32"/>
      <c r="J1390" s="32"/>
      <c r="K1390" s="33">
        <v>209009</v>
      </c>
      <c r="L1390" s="40" t="s">
        <v>173</v>
      </c>
      <c r="M1390" s="35">
        <v>2470.59</v>
      </c>
      <c r="N1390" s="35">
        <v>0</v>
      </c>
      <c r="O1390" s="36">
        <v>0</v>
      </c>
      <c r="P1390" s="35">
        <v>0</v>
      </c>
      <c r="Q1390" s="35">
        <v>0</v>
      </c>
      <c r="R1390" s="35">
        <v>2470.59</v>
      </c>
      <c r="S1390" s="35">
        <v>0</v>
      </c>
      <c r="T1390" s="35">
        <v>0</v>
      </c>
      <c r="U1390" s="36">
        <v>0</v>
      </c>
      <c r="V1390" s="35">
        <v>0</v>
      </c>
      <c r="W1390" s="35">
        <v>0</v>
      </c>
      <c r="X1390" s="35">
        <v>0</v>
      </c>
      <c r="Y1390" s="35">
        <v>0</v>
      </c>
      <c r="Z1390" s="35">
        <v>0</v>
      </c>
      <c r="AA1390" s="35"/>
      <c r="AB1390" s="35"/>
    </row>
    <row r="1391" spans="1:28" ht="9.75" customHeight="1" x14ac:dyDescent="0.25">
      <c r="G1391" s="32"/>
      <c r="H1391" s="32"/>
      <c r="I1391" s="32"/>
      <c r="J1391" s="32"/>
      <c r="L1391" s="40"/>
    </row>
    <row r="1392" spans="1:28" ht="10.5" customHeight="1" x14ac:dyDescent="0.25">
      <c r="A1392" s="30">
        <v>5</v>
      </c>
      <c r="C1392" s="31">
        <v>209034</v>
      </c>
      <c r="D1392" s="31"/>
      <c r="E1392" s="31"/>
      <c r="F1392" s="31"/>
      <c r="G1392" s="32" t="s">
        <v>209</v>
      </c>
      <c r="H1392" s="32"/>
      <c r="I1392" s="32"/>
      <c r="J1392" s="32"/>
      <c r="K1392" s="33">
        <v>209034</v>
      </c>
      <c r="L1392" s="40" t="s">
        <v>173</v>
      </c>
      <c r="M1392" s="35">
        <v>29</v>
      </c>
      <c r="N1392" s="35">
        <v>0</v>
      </c>
      <c r="O1392" s="36">
        <v>0</v>
      </c>
      <c r="P1392" s="35">
        <v>0</v>
      </c>
      <c r="Q1392" s="35">
        <v>0</v>
      </c>
      <c r="R1392" s="35">
        <v>0</v>
      </c>
      <c r="S1392" s="35">
        <v>0</v>
      </c>
      <c r="T1392" s="35">
        <v>0</v>
      </c>
      <c r="U1392" s="36">
        <v>0</v>
      </c>
      <c r="V1392" s="35">
        <v>0</v>
      </c>
      <c r="W1392" s="35">
        <v>0</v>
      </c>
      <c r="X1392" s="35">
        <v>0</v>
      </c>
      <c r="Y1392" s="35">
        <v>0</v>
      </c>
      <c r="Z1392" s="35">
        <v>29</v>
      </c>
      <c r="AA1392" s="35"/>
      <c r="AB1392" s="35"/>
    </row>
    <row r="1393" spans="1:28" ht="9.75" customHeight="1" x14ac:dyDescent="0.25">
      <c r="G1393" s="32"/>
      <c r="H1393" s="32"/>
      <c r="I1393" s="32"/>
      <c r="J1393" s="32"/>
      <c r="L1393" s="40"/>
    </row>
    <row r="1394" spans="1:28" ht="10.5" customHeight="1" x14ac:dyDescent="0.25">
      <c r="A1394" s="30">
        <v>5</v>
      </c>
      <c r="C1394" s="31">
        <v>263507</v>
      </c>
      <c r="D1394" s="31"/>
      <c r="E1394" s="31"/>
      <c r="F1394" s="31"/>
      <c r="G1394" s="32" t="s">
        <v>210</v>
      </c>
      <c r="H1394" s="32"/>
      <c r="I1394" s="32"/>
      <c r="J1394" s="32"/>
      <c r="K1394" s="33">
        <v>263507</v>
      </c>
      <c r="L1394" s="40" t="s">
        <v>173</v>
      </c>
      <c r="M1394" s="35">
        <v>29</v>
      </c>
      <c r="N1394" s="35">
        <v>0</v>
      </c>
      <c r="O1394" s="36">
        <v>0</v>
      </c>
      <c r="P1394" s="35">
        <v>0</v>
      </c>
      <c r="Q1394" s="35">
        <v>0</v>
      </c>
      <c r="R1394" s="35">
        <v>0</v>
      </c>
      <c r="S1394" s="35">
        <v>0</v>
      </c>
      <c r="T1394" s="35">
        <v>0</v>
      </c>
      <c r="U1394" s="36">
        <v>0</v>
      </c>
      <c r="V1394" s="35">
        <v>0</v>
      </c>
      <c r="W1394" s="35">
        <v>0</v>
      </c>
      <c r="X1394" s="35">
        <v>0</v>
      </c>
      <c r="Y1394" s="35">
        <v>0</v>
      </c>
      <c r="Z1394" s="35">
        <v>29</v>
      </c>
      <c r="AA1394" s="35"/>
      <c r="AB1394" s="35"/>
    </row>
    <row r="1395" spans="1:28" ht="9.75" customHeight="1" x14ac:dyDescent="0.25">
      <c r="G1395" s="32"/>
      <c r="H1395" s="32"/>
      <c r="I1395" s="32"/>
      <c r="J1395" s="32"/>
      <c r="L1395" s="40"/>
    </row>
    <row r="1396" spans="1:28" ht="10.5" customHeight="1" x14ac:dyDescent="0.25">
      <c r="A1396" s="30">
        <v>5</v>
      </c>
      <c r="C1396" s="31">
        <v>278966</v>
      </c>
      <c r="D1396" s="31"/>
      <c r="E1396" s="31"/>
      <c r="F1396" s="31"/>
      <c r="G1396" s="32" t="s">
        <v>211</v>
      </c>
      <c r="H1396" s="32"/>
      <c r="I1396" s="32"/>
      <c r="J1396" s="32"/>
      <c r="K1396" s="33">
        <v>278966</v>
      </c>
      <c r="L1396" s="40" t="s">
        <v>173</v>
      </c>
      <c r="M1396" s="35">
        <v>29</v>
      </c>
      <c r="N1396" s="35">
        <v>0</v>
      </c>
      <c r="O1396" s="36">
        <v>0</v>
      </c>
      <c r="P1396" s="35">
        <v>0</v>
      </c>
      <c r="Q1396" s="35">
        <v>0</v>
      </c>
      <c r="R1396" s="35">
        <v>0</v>
      </c>
      <c r="S1396" s="35">
        <v>0</v>
      </c>
      <c r="T1396" s="35">
        <v>0</v>
      </c>
      <c r="U1396" s="36">
        <v>0</v>
      </c>
      <c r="V1396" s="35">
        <v>0</v>
      </c>
      <c r="W1396" s="35">
        <v>0</v>
      </c>
      <c r="X1396" s="35">
        <v>0</v>
      </c>
      <c r="Y1396" s="35">
        <v>0</v>
      </c>
      <c r="Z1396" s="35">
        <v>29</v>
      </c>
      <c r="AA1396" s="35"/>
      <c r="AB1396" s="35"/>
    </row>
    <row r="1397" spans="1:28" ht="6" customHeight="1" x14ac:dyDescent="0.25">
      <c r="G1397" s="32"/>
      <c r="H1397" s="32"/>
      <c r="I1397" s="32"/>
      <c r="J1397" s="32"/>
      <c r="L1397" s="40"/>
    </row>
    <row r="1398" spans="1:28" ht="8.25" customHeight="1" x14ac:dyDescent="0.25">
      <c r="G1398" s="32"/>
      <c r="H1398" s="32"/>
      <c r="I1398" s="32"/>
      <c r="J1398" s="32"/>
      <c r="L1398" s="40"/>
    </row>
    <row r="1399" spans="1:28" ht="10.5" customHeight="1" x14ac:dyDescent="0.25">
      <c r="A1399" s="30">
        <v>5</v>
      </c>
      <c r="C1399" s="31">
        <v>278970</v>
      </c>
      <c r="D1399" s="31"/>
      <c r="E1399" s="31"/>
      <c r="F1399" s="31"/>
      <c r="G1399" s="32" t="s">
        <v>212</v>
      </c>
      <c r="H1399" s="32"/>
      <c r="I1399" s="32"/>
      <c r="J1399" s="32"/>
      <c r="K1399" s="33">
        <v>278970</v>
      </c>
      <c r="L1399" s="40" t="s">
        <v>173</v>
      </c>
      <c r="M1399" s="35">
        <v>0</v>
      </c>
      <c r="N1399" s="35">
        <v>0</v>
      </c>
      <c r="O1399" s="36">
        <v>0</v>
      </c>
      <c r="P1399" s="35">
        <v>0</v>
      </c>
      <c r="Q1399" s="35">
        <v>0</v>
      </c>
      <c r="R1399" s="35">
        <v>0</v>
      </c>
      <c r="S1399" s="35">
        <v>0</v>
      </c>
      <c r="T1399" s="35">
        <v>0</v>
      </c>
      <c r="U1399" s="36">
        <v>0</v>
      </c>
      <c r="V1399" s="35">
        <v>0</v>
      </c>
      <c r="W1399" s="35">
        <v>0</v>
      </c>
      <c r="X1399" s="35">
        <v>0</v>
      </c>
      <c r="Y1399" s="35">
        <v>0</v>
      </c>
      <c r="Z1399" s="35">
        <v>0</v>
      </c>
      <c r="AA1399" s="35"/>
      <c r="AB1399" s="35"/>
    </row>
    <row r="1400" spans="1:28" ht="9.75" customHeight="1" x14ac:dyDescent="0.25">
      <c r="G1400" s="32"/>
      <c r="H1400" s="32"/>
      <c r="I1400" s="32"/>
      <c r="J1400" s="32"/>
      <c r="L1400" s="40"/>
    </row>
    <row r="1401" spans="1:28" ht="10.5" customHeight="1" x14ac:dyDescent="0.25">
      <c r="A1401" s="30">
        <v>5</v>
      </c>
      <c r="C1401" s="31">
        <v>278971</v>
      </c>
      <c r="D1401" s="31"/>
      <c r="E1401" s="31"/>
      <c r="F1401" s="31"/>
      <c r="G1401" s="32" t="s">
        <v>213</v>
      </c>
      <c r="H1401" s="32"/>
      <c r="I1401" s="32"/>
      <c r="J1401" s="32"/>
      <c r="K1401" s="33">
        <v>278971</v>
      </c>
      <c r="L1401" s="40" t="s">
        <v>173</v>
      </c>
      <c r="M1401" s="35">
        <v>0</v>
      </c>
      <c r="N1401" s="35">
        <v>0</v>
      </c>
      <c r="O1401" s="36">
        <v>0</v>
      </c>
      <c r="P1401" s="35">
        <v>0</v>
      </c>
      <c r="Q1401" s="35">
        <v>0</v>
      </c>
      <c r="R1401" s="35">
        <v>0</v>
      </c>
      <c r="S1401" s="35">
        <v>0</v>
      </c>
      <c r="T1401" s="35">
        <v>0</v>
      </c>
      <c r="U1401" s="36">
        <v>0</v>
      </c>
      <c r="V1401" s="35">
        <v>0</v>
      </c>
      <c r="W1401" s="35">
        <v>0</v>
      </c>
      <c r="X1401" s="35">
        <v>0</v>
      </c>
      <c r="Y1401" s="35">
        <v>0</v>
      </c>
      <c r="Z1401" s="35">
        <v>0</v>
      </c>
      <c r="AA1401" s="35"/>
      <c r="AB1401" s="35"/>
    </row>
    <row r="1402" spans="1:28" ht="9.75" customHeight="1" x14ac:dyDescent="0.25">
      <c r="G1402" s="32"/>
      <c r="H1402" s="32"/>
      <c r="I1402" s="32"/>
      <c r="J1402" s="32"/>
      <c r="L1402" s="40"/>
    </row>
    <row r="1403" spans="1:28" x14ac:dyDescent="0.25">
      <c r="E1403" s="39" t="s">
        <v>397</v>
      </c>
      <c r="F1403" s="39"/>
      <c r="H1403" s="39" t="s">
        <v>419</v>
      </c>
      <c r="J1403" s="39" t="s">
        <v>215</v>
      </c>
      <c r="K1403" s="39"/>
      <c r="L1403" s="39"/>
      <c r="M1403" s="39"/>
      <c r="N1403" s="39"/>
      <c r="O1403" s="39"/>
      <c r="P1403" s="39"/>
    </row>
    <row r="1404" spans="1:28" ht="10.5" customHeight="1" x14ac:dyDescent="0.25">
      <c r="A1404" s="30">
        <v>5</v>
      </c>
      <c r="C1404" s="31">
        <v>279055</v>
      </c>
      <c r="D1404" s="31"/>
      <c r="E1404" s="31"/>
      <c r="F1404" s="31"/>
      <c r="G1404" s="32" t="s">
        <v>216</v>
      </c>
      <c r="H1404" s="32"/>
      <c r="I1404" s="32"/>
      <c r="J1404" s="32"/>
      <c r="K1404" s="33">
        <v>279055</v>
      </c>
      <c r="L1404" s="40" t="s">
        <v>173</v>
      </c>
      <c r="M1404" s="35">
        <v>5772.49</v>
      </c>
      <c r="N1404" s="35">
        <v>0</v>
      </c>
      <c r="O1404" s="36">
        <v>0</v>
      </c>
      <c r="P1404" s="35">
        <v>162.08000000000001</v>
      </c>
      <c r="Q1404" s="35">
        <v>0</v>
      </c>
      <c r="R1404" s="35">
        <v>0</v>
      </c>
      <c r="S1404" s="35">
        <v>0</v>
      </c>
      <c r="T1404" s="35">
        <v>0</v>
      </c>
      <c r="U1404" s="36">
        <v>1872.76</v>
      </c>
      <c r="V1404" s="35">
        <v>0</v>
      </c>
      <c r="W1404" s="35">
        <v>0</v>
      </c>
      <c r="X1404" s="35">
        <v>0</v>
      </c>
      <c r="Y1404" s="35">
        <v>0</v>
      </c>
      <c r="Z1404" s="35">
        <v>3737.65</v>
      </c>
      <c r="AA1404" s="35"/>
      <c r="AB1404" s="35"/>
    </row>
    <row r="1405" spans="1:28" ht="9.75" customHeight="1" x14ac:dyDescent="0.25">
      <c r="G1405" s="32"/>
      <c r="H1405" s="32"/>
      <c r="I1405" s="32"/>
      <c r="J1405" s="32"/>
      <c r="L1405" s="40"/>
    </row>
    <row r="1406" spans="1:28" ht="10.5" customHeight="1" x14ac:dyDescent="0.25">
      <c r="A1406" s="30">
        <v>5</v>
      </c>
      <c r="C1406" s="31">
        <v>279057</v>
      </c>
      <c r="D1406" s="31"/>
      <c r="E1406" s="31"/>
      <c r="F1406" s="31"/>
      <c r="G1406" s="32" t="s">
        <v>217</v>
      </c>
      <c r="H1406" s="32"/>
      <c r="I1406" s="32"/>
      <c r="J1406" s="32"/>
      <c r="K1406" s="33">
        <v>279057</v>
      </c>
      <c r="L1406" s="40" t="s">
        <v>173</v>
      </c>
      <c r="M1406" s="35">
        <v>29</v>
      </c>
      <c r="N1406" s="35">
        <v>0</v>
      </c>
      <c r="O1406" s="36">
        <v>0</v>
      </c>
      <c r="P1406" s="35">
        <v>0</v>
      </c>
      <c r="Q1406" s="35">
        <v>0</v>
      </c>
      <c r="R1406" s="35">
        <v>0</v>
      </c>
      <c r="S1406" s="35">
        <v>0</v>
      </c>
      <c r="T1406" s="35">
        <v>0</v>
      </c>
      <c r="U1406" s="36">
        <v>0</v>
      </c>
      <c r="V1406" s="35">
        <v>0</v>
      </c>
      <c r="W1406" s="35">
        <v>0</v>
      </c>
      <c r="X1406" s="35">
        <v>0</v>
      </c>
      <c r="Y1406" s="35">
        <v>0</v>
      </c>
      <c r="Z1406" s="35">
        <v>29</v>
      </c>
      <c r="AA1406" s="35"/>
      <c r="AB1406" s="35"/>
    </row>
    <row r="1407" spans="1:28" ht="9.75" customHeight="1" x14ac:dyDescent="0.25">
      <c r="G1407" s="32"/>
      <c r="H1407" s="32"/>
      <c r="I1407" s="32"/>
      <c r="J1407" s="32"/>
      <c r="L1407" s="40"/>
    </row>
    <row r="1408" spans="1:28" ht="10.5" customHeight="1" x14ac:dyDescent="0.25">
      <c r="A1408" s="30">
        <v>5</v>
      </c>
      <c r="C1408" s="31">
        <v>279058</v>
      </c>
      <c r="D1408" s="31"/>
      <c r="E1408" s="31"/>
      <c r="F1408" s="31"/>
      <c r="G1408" s="32" t="s">
        <v>218</v>
      </c>
      <c r="H1408" s="32"/>
      <c r="I1408" s="32"/>
      <c r="J1408" s="32"/>
      <c r="K1408" s="33">
        <v>279058</v>
      </c>
      <c r="L1408" s="40" t="s">
        <v>173</v>
      </c>
      <c r="M1408" s="35">
        <v>0</v>
      </c>
      <c r="N1408" s="35">
        <v>0</v>
      </c>
      <c r="O1408" s="36">
        <v>0</v>
      </c>
      <c r="P1408" s="35">
        <v>0</v>
      </c>
      <c r="Q1408" s="35">
        <v>0</v>
      </c>
      <c r="R1408" s="35">
        <v>0</v>
      </c>
      <c r="S1408" s="35">
        <v>0</v>
      </c>
      <c r="T1408" s="35">
        <v>0</v>
      </c>
      <c r="U1408" s="36">
        <v>0</v>
      </c>
      <c r="V1408" s="35">
        <v>0</v>
      </c>
      <c r="W1408" s="35">
        <v>0</v>
      </c>
      <c r="X1408" s="35">
        <v>0</v>
      </c>
      <c r="Y1408" s="35">
        <v>0</v>
      </c>
      <c r="Z1408" s="35">
        <v>0</v>
      </c>
      <c r="AA1408" s="35"/>
      <c r="AB1408" s="35"/>
    </row>
    <row r="1409" spans="1:28" ht="9.75" customHeight="1" x14ac:dyDescent="0.25">
      <c r="G1409" s="32"/>
      <c r="H1409" s="32"/>
      <c r="I1409" s="32"/>
      <c r="J1409" s="32"/>
      <c r="L1409" s="40"/>
    </row>
    <row r="1410" spans="1:28" ht="10.5" customHeight="1" x14ac:dyDescent="0.25">
      <c r="A1410" s="30">
        <v>5</v>
      </c>
      <c r="C1410" s="31">
        <v>279059</v>
      </c>
      <c r="D1410" s="31"/>
      <c r="E1410" s="31"/>
      <c r="F1410" s="31"/>
      <c r="G1410" s="32" t="s">
        <v>219</v>
      </c>
      <c r="H1410" s="32"/>
      <c r="I1410" s="32"/>
      <c r="J1410" s="32"/>
      <c r="K1410" s="33">
        <v>279059</v>
      </c>
      <c r="L1410" s="40" t="s">
        <v>173</v>
      </c>
      <c r="M1410" s="35">
        <v>10156.82</v>
      </c>
      <c r="N1410" s="35">
        <v>0</v>
      </c>
      <c r="O1410" s="36">
        <v>146.25</v>
      </c>
      <c r="P1410" s="35">
        <v>1157.48</v>
      </c>
      <c r="Q1410" s="35">
        <v>0</v>
      </c>
      <c r="R1410" s="35">
        <v>0</v>
      </c>
      <c r="S1410" s="35">
        <v>0</v>
      </c>
      <c r="T1410" s="35">
        <v>0</v>
      </c>
      <c r="U1410" s="36">
        <v>0</v>
      </c>
      <c r="V1410" s="35">
        <v>0</v>
      </c>
      <c r="W1410" s="35">
        <v>0</v>
      </c>
      <c r="X1410" s="35">
        <v>0</v>
      </c>
      <c r="Y1410" s="35">
        <v>0</v>
      </c>
      <c r="Z1410" s="35">
        <v>8853.09</v>
      </c>
      <c r="AA1410" s="35"/>
      <c r="AB1410" s="35"/>
    </row>
    <row r="1411" spans="1:28" ht="9.75" customHeight="1" x14ac:dyDescent="0.25">
      <c r="G1411" s="32"/>
      <c r="H1411" s="32"/>
      <c r="I1411" s="32"/>
      <c r="J1411" s="32"/>
      <c r="L1411" s="40"/>
    </row>
    <row r="1412" spans="1:28" ht="10.5" customHeight="1" x14ac:dyDescent="0.25">
      <c r="A1412" s="30">
        <v>5</v>
      </c>
      <c r="C1412" s="31">
        <v>279060</v>
      </c>
      <c r="D1412" s="31"/>
      <c r="E1412" s="31"/>
      <c r="F1412" s="31"/>
      <c r="G1412" s="32" t="s">
        <v>220</v>
      </c>
      <c r="H1412" s="32"/>
      <c r="I1412" s="32"/>
      <c r="J1412" s="32"/>
      <c r="K1412" s="33">
        <v>279060</v>
      </c>
      <c r="L1412" s="40" t="s">
        <v>173</v>
      </c>
      <c r="M1412" s="35">
        <v>4478</v>
      </c>
      <c r="N1412" s="35">
        <v>483.16</v>
      </c>
      <c r="O1412" s="36">
        <v>0</v>
      </c>
      <c r="P1412" s="35">
        <v>0</v>
      </c>
      <c r="Q1412" s="35">
        <v>0</v>
      </c>
      <c r="R1412" s="35">
        <v>0</v>
      </c>
      <c r="S1412" s="35">
        <v>0</v>
      </c>
      <c r="T1412" s="35">
        <v>0</v>
      </c>
      <c r="U1412" s="36">
        <v>0</v>
      </c>
      <c r="V1412" s="35">
        <v>0</v>
      </c>
      <c r="W1412" s="35">
        <v>0</v>
      </c>
      <c r="X1412" s="35">
        <v>244.35</v>
      </c>
      <c r="Y1412" s="35">
        <v>400.73</v>
      </c>
      <c r="Z1412" s="35">
        <v>3349.76</v>
      </c>
      <c r="AA1412" s="35"/>
      <c r="AB1412" s="35"/>
    </row>
    <row r="1413" spans="1:28" ht="9.75" customHeight="1" x14ac:dyDescent="0.25">
      <c r="G1413" s="32"/>
      <c r="H1413" s="32"/>
      <c r="I1413" s="32"/>
      <c r="J1413" s="32"/>
      <c r="L1413" s="40"/>
    </row>
    <row r="1414" spans="1:28" ht="10.5" customHeight="1" x14ac:dyDescent="0.25">
      <c r="A1414" s="30">
        <v>5</v>
      </c>
      <c r="C1414" s="31">
        <v>279061</v>
      </c>
      <c r="D1414" s="31"/>
      <c r="E1414" s="31"/>
      <c r="F1414" s="31"/>
      <c r="G1414" s="32" t="s">
        <v>221</v>
      </c>
      <c r="H1414" s="32"/>
      <c r="I1414" s="32"/>
      <c r="J1414" s="32"/>
      <c r="K1414" s="33">
        <v>279061</v>
      </c>
      <c r="L1414" s="40" t="s">
        <v>173</v>
      </c>
      <c r="M1414" s="35">
        <v>1153.27</v>
      </c>
      <c r="N1414" s="35">
        <v>1040.3800000000001</v>
      </c>
      <c r="O1414" s="36">
        <v>0</v>
      </c>
      <c r="P1414" s="35">
        <v>0</v>
      </c>
      <c r="Q1414" s="35">
        <v>0</v>
      </c>
      <c r="R1414" s="35">
        <v>0</v>
      </c>
      <c r="S1414" s="35">
        <v>0</v>
      </c>
      <c r="T1414" s="35">
        <v>0</v>
      </c>
      <c r="U1414" s="36">
        <v>68.73</v>
      </c>
      <c r="V1414" s="35">
        <v>0</v>
      </c>
      <c r="W1414" s="35">
        <v>0</v>
      </c>
      <c r="X1414" s="35">
        <v>0</v>
      </c>
      <c r="Y1414" s="35">
        <v>0</v>
      </c>
      <c r="Z1414" s="35">
        <v>44.16</v>
      </c>
      <c r="AA1414" s="35"/>
      <c r="AB1414" s="35"/>
    </row>
    <row r="1415" spans="1:28" ht="9.75" customHeight="1" x14ac:dyDescent="0.25">
      <c r="G1415" s="32"/>
      <c r="H1415" s="32"/>
      <c r="I1415" s="32"/>
      <c r="J1415" s="32"/>
      <c r="L1415" s="40"/>
    </row>
    <row r="1416" spans="1:28" ht="10.5" customHeight="1" x14ac:dyDescent="0.25">
      <c r="A1416" s="30">
        <v>5</v>
      </c>
      <c r="C1416" s="31">
        <v>279064</v>
      </c>
      <c r="D1416" s="31"/>
      <c r="E1416" s="31"/>
      <c r="F1416" s="31"/>
      <c r="G1416" s="32" t="s">
        <v>222</v>
      </c>
      <c r="H1416" s="32"/>
      <c r="I1416" s="32"/>
      <c r="J1416" s="32"/>
      <c r="K1416" s="33">
        <v>279064</v>
      </c>
      <c r="L1416" s="40" t="s">
        <v>173</v>
      </c>
      <c r="M1416" s="35">
        <v>4754</v>
      </c>
      <c r="N1416" s="35">
        <v>137.88999999999999</v>
      </c>
      <c r="O1416" s="36">
        <v>0</v>
      </c>
      <c r="P1416" s="35">
        <v>0</v>
      </c>
      <c r="Q1416" s="35">
        <v>0</v>
      </c>
      <c r="R1416" s="35">
        <v>0</v>
      </c>
      <c r="S1416" s="35">
        <v>0</v>
      </c>
      <c r="T1416" s="35">
        <v>0</v>
      </c>
      <c r="U1416" s="36">
        <v>0</v>
      </c>
      <c r="V1416" s="35">
        <v>0</v>
      </c>
      <c r="W1416" s="35">
        <v>0</v>
      </c>
      <c r="X1416" s="35">
        <v>0</v>
      </c>
      <c r="Y1416" s="35">
        <v>0</v>
      </c>
      <c r="Z1416" s="35">
        <v>4616.1099999999997</v>
      </c>
      <c r="AA1416" s="35"/>
      <c r="AB1416" s="35"/>
    </row>
    <row r="1417" spans="1:28" ht="9.75" customHeight="1" x14ac:dyDescent="0.25">
      <c r="G1417" s="32"/>
      <c r="H1417" s="32"/>
      <c r="I1417" s="32"/>
      <c r="J1417" s="32"/>
      <c r="L1417" s="40"/>
    </row>
    <row r="1418" spans="1:28" ht="10.5" customHeight="1" x14ac:dyDescent="0.25">
      <c r="A1418" s="30">
        <v>5</v>
      </c>
      <c r="C1418" s="31">
        <v>294993</v>
      </c>
      <c r="D1418" s="31"/>
      <c r="E1418" s="31"/>
      <c r="F1418" s="31"/>
      <c r="G1418" s="32" t="s">
        <v>224</v>
      </c>
      <c r="H1418" s="32"/>
      <c r="I1418" s="32"/>
      <c r="J1418" s="32"/>
      <c r="K1418" s="33">
        <v>294993</v>
      </c>
      <c r="L1418" s="40" t="s">
        <v>173</v>
      </c>
      <c r="M1418" s="35">
        <v>11408</v>
      </c>
      <c r="N1418" s="35">
        <v>0</v>
      </c>
      <c r="O1418" s="36">
        <v>1967.47</v>
      </c>
      <c r="P1418" s="35">
        <v>597.52</v>
      </c>
      <c r="Q1418" s="35">
        <v>0</v>
      </c>
      <c r="R1418" s="35">
        <v>0</v>
      </c>
      <c r="S1418" s="35">
        <v>0</v>
      </c>
      <c r="T1418" s="35">
        <v>0</v>
      </c>
      <c r="U1418" s="36">
        <v>0</v>
      </c>
      <c r="V1418" s="35">
        <v>0</v>
      </c>
      <c r="W1418" s="35">
        <v>0</v>
      </c>
      <c r="X1418" s="35">
        <v>1065.8900000000001</v>
      </c>
      <c r="Y1418" s="35">
        <v>0</v>
      </c>
      <c r="Z1418" s="35">
        <v>7777.12</v>
      </c>
      <c r="AA1418" s="35"/>
      <c r="AB1418" s="35"/>
    </row>
    <row r="1419" spans="1:28" ht="9.75" customHeight="1" x14ac:dyDescent="0.25">
      <c r="G1419" s="32"/>
      <c r="H1419" s="32"/>
      <c r="I1419" s="32"/>
      <c r="J1419" s="32"/>
      <c r="L1419" s="40"/>
    </row>
    <row r="1420" spans="1:28" ht="10.5" customHeight="1" x14ac:dyDescent="0.25">
      <c r="A1420" s="30">
        <v>5</v>
      </c>
      <c r="C1420" s="31">
        <v>300722</v>
      </c>
      <c r="D1420" s="31"/>
      <c r="E1420" s="31"/>
      <c r="F1420" s="31"/>
      <c r="G1420" s="32" t="s">
        <v>223</v>
      </c>
      <c r="H1420" s="32"/>
      <c r="I1420" s="32"/>
      <c r="J1420" s="32"/>
      <c r="K1420" s="33">
        <v>300722</v>
      </c>
      <c r="L1420" s="40" t="s">
        <v>173</v>
      </c>
      <c r="M1420" s="35">
        <v>1715</v>
      </c>
      <c r="N1420" s="35">
        <v>0</v>
      </c>
      <c r="O1420" s="36">
        <v>0</v>
      </c>
      <c r="P1420" s="35">
        <v>0</v>
      </c>
      <c r="Q1420" s="35">
        <v>0</v>
      </c>
      <c r="R1420" s="35">
        <v>0</v>
      </c>
      <c r="S1420" s="35">
        <v>0</v>
      </c>
      <c r="T1420" s="35">
        <v>219.84</v>
      </c>
      <c r="U1420" s="36">
        <v>0</v>
      </c>
      <c r="V1420" s="35">
        <v>0</v>
      </c>
      <c r="W1420" s="35">
        <v>0</v>
      </c>
      <c r="X1420" s="35">
        <v>0</v>
      </c>
      <c r="Y1420" s="35">
        <v>0</v>
      </c>
      <c r="Z1420" s="35">
        <v>1495.16</v>
      </c>
      <c r="AA1420" s="35"/>
      <c r="AB1420" s="35"/>
    </row>
    <row r="1421" spans="1:28" ht="6" customHeight="1" x14ac:dyDescent="0.25">
      <c r="G1421" s="32"/>
      <c r="H1421" s="32"/>
      <c r="I1421" s="32"/>
      <c r="J1421" s="32"/>
      <c r="L1421" s="40"/>
    </row>
    <row r="1422" spans="1:28" ht="8.25" customHeight="1" x14ac:dyDescent="0.25">
      <c r="G1422" s="32"/>
      <c r="H1422" s="32"/>
      <c r="I1422" s="32"/>
      <c r="J1422" s="32"/>
      <c r="L1422" s="40"/>
    </row>
    <row r="1423" spans="1:28" ht="8.25" customHeight="1" x14ac:dyDescent="0.25">
      <c r="G1423" s="32"/>
      <c r="H1423" s="32"/>
      <c r="I1423" s="32"/>
      <c r="J1423" s="32"/>
    </row>
    <row r="1424" spans="1:28" x14ac:dyDescent="0.25">
      <c r="D1424" s="39" t="s">
        <v>398</v>
      </c>
      <c r="E1424" s="39"/>
      <c r="F1424" s="39" t="s">
        <v>226</v>
      </c>
      <c r="G1424" s="39"/>
      <c r="H1424" s="39"/>
      <c r="I1424" s="39"/>
      <c r="J1424" s="39"/>
      <c r="K1424" s="39"/>
      <c r="L1424" s="39"/>
      <c r="M1424" s="39"/>
      <c r="N1424" s="39"/>
    </row>
    <row r="1425" spans="1:28" x14ac:dyDescent="0.25">
      <c r="E1425" s="39" t="s">
        <v>397</v>
      </c>
      <c r="F1425" s="39"/>
      <c r="H1425" s="39" t="s">
        <v>401</v>
      </c>
      <c r="J1425" s="39" t="s">
        <v>228</v>
      </c>
      <c r="K1425" s="39"/>
      <c r="L1425" s="39"/>
      <c r="M1425" s="39"/>
      <c r="N1425" s="39"/>
      <c r="O1425" s="39"/>
      <c r="P1425" s="39"/>
    </row>
    <row r="1426" spans="1:28" ht="10.5" customHeight="1" x14ac:dyDescent="0.25">
      <c r="A1426" s="30">
        <v>5</v>
      </c>
      <c r="C1426" s="31">
        <v>61755</v>
      </c>
      <c r="D1426" s="31"/>
      <c r="E1426" s="31"/>
      <c r="F1426" s="31"/>
      <c r="G1426" s="32" t="s">
        <v>238</v>
      </c>
      <c r="H1426" s="32"/>
      <c r="I1426" s="32"/>
      <c r="J1426" s="32"/>
      <c r="K1426" s="33">
        <v>61755</v>
      </c>
      <c r="L1426" s="34" t="s">
        <v>51</v>
      </c>
      <c r="M1426" s="35">
        <v>0</v>
      </c>
      <c r="N1426" s="35">
        <v>0</v>
      </c>
      <c r="O1426" s="36">
        <v>0</v>
      </c>
      <c r="P1426" s="35">
        <v>0</v>
      </c>
      <c r="Q1426" s="35">
        <v>0</v>
      </c>
      <c r="R1426" s="35">
        <v>0</v>
      </c>
      <c r="S1426" s="35">
        <v>0</v>
      </c>
      <c r="T1426" s="35">
        <v>0</v>
      </c>
      <c r="U1426" s="36">
        <v>0</v>
      </c>
      <c r="V1426" s="35">
        <v>0</v>
      </c>
      <c r="W1426" s="35">
        <v>0</v>
      </c>
      <c r="X1426" s="35">
        <v>0</v>
      </c>
      <c r="Y1426" s="35">
        <v>0</v>
      </c>
      <c r="Z1426" s="35">
        <v>0</v>
      </c>
      <c r="AA1426" s="35"/>
      <c r="AB1426" s="35"/>
    </row>
    <row r="1427" spans="1:28" ht="6" customHeight="1" x14ac:dyDescent="0.25">
      <c r="G1427" s="32"/>
      <c r="H1427" s="32"/>
      <c r="I1427" s="32"/>
      <c r="J1427" s="32"/>
    </row>
    <row r="1428" spans="1:28" ht="8.25" customHeight="1" x14ac:dyDescent="0.25">
      <c r="G1428" s="32"/>
      <c r="H1428" s="32"/>
      <c r="I1428" s="32"/>
      <c r="J1428" s="32"/>
    </row>
    <row r="1429" spans="1:28" ht="10.5" customHeight="1" x14ac:dyDescent="0.25">
      <c r="A1429" s="30">
        <v>5</v>
      </c>
      <c r="C1429" s="31">
        <v>223945</v>
      </c>
      <c r="D1429" s="31"/>
      <c r="E1429" s="31"/>
      <c r="F1429" s="31"/>
      <c r="G1429" s="32" t="s">
        <v>232</v>
      </c>
      <c r="H1429" s="32"/>
      <c r="I1429" s="32"/>
      <c r="J1429" s="32"/>
      <c r="K1429" s="33">
        <v>223945</v>
      </c>
      <c r="L1429" s="34" t="s">
        <v>51</v>
      </c>
      <c r="M1429" s="35">
        <v>1</v>
      </c>
      <c r="N1429" s="35">
        <v>0</v>
      </c>
      <c r="O1429" s="36">
        <v>1</v>
      </c>
      <c r="P1429" s="35">
        <v>0</v>
      </c>
      <c r="Q1429" s="35">
        <v>0</v>
      </c>
      <c r="R1429" s="35">
        <v>0</v>
      </c>
      <c r="S1429" s="35">
        <v>0</v>
      </c>
      <c r="T1429" s="35">
        <v>0</v>
      </c>
      <c r="U1429" s="36">
        <v>0</v>
      </c>
      <c r="V1429" s="35">
        <v>0</v>
      </c>
      <c r="W1429" s="35">
        <v>0</v>
      </c>
      <c r="X1429" s="35">
        <v>0</v>
      </c>
      <c r="Y1429" s="35">
        <v>0</v>
      </c>
      <c r="Z1429" s="35">
        <v>0</v>
      </c>
      <c r="AA1429" s="35"/>
      <c r="AB1429" s="35"/>
    </row>
    <row r="1430" spans="1:28" ht="6" customHeight="1" x14ac:dyDescent="0.25">
      <c r="G1430" s="32"/>
      <c r="H1430" s="32"/>
      <c r="I1430" s="32"/>
      <c r="J1430" s="32"/>
    </row>
    <row r="1431" spans="1:28" ht="10.5" customHeight="1" x14ac:dyDescent="0.25">
      <c r="A1431" s="30">
        <v>5</v>
      </c>
      <c r="C1431" s="31">
        <v>224014</v>
      </c>
      <c r="D1431" s="31"/>
      <c r="E1431" s="31"/>
      <c r="F1431" s="31"/>
      <c r="G1431" s="32" t="s">
        <v>229</v>
      </c>
      <c r="H1431" s="32"/>
      <c r="I1431" s="32"/>
      <c r="J1431" s="32"/>
      <c r="K1431" s="33">
        <v>224014</v>
      </c>
      <c r="L1431" s="40" t="s">
        <v>173</v>
      </c>
      <c r="M1431" s="35">
        <v>263</v>
      </c>
      <c r="N1431" s="35">
        <v>365.59</v>
      </c>
      <c r="O1431" s="36">
        <v>0</v>
      </c>
      <c r="P1431" s="35">
        <v>0</v>
      </c>
      <c r="Q1431" s="35">
        <v>0</v>
      </c>
      <c r="R1431" s="35">
        <v>0</v>
      </c>
      <c r="S1431" s="35">
        <v>0</v>
      </c>
      <c r="T1431" s="35">
        <v>0</v>
      </c>
      <c r="U1431" s="36">
        <v>0</v>
      </c>
      <c r="V1431" s="35">
        <v>0</v>
      </c>
      <c r="W1431" s="35">
        <v>0</v>
      </c>
      <c r="X1431" s="35">
        <v>0</v>
      </c>
      <c r="Y1431" s="35">
        <v>0</v>
      </c>
      <c r="Z1431" s="35">
        <v>-102.59</v>
      </c>
      <c r="AA1431" s="35"/>
      <c r="AB1431" s="35"/>
    </row>
    <row r="1432" spans="1:28" ht="6" customHeight="1" x14ac:dyDescent="0.25">
      <c r="G1432" s="32"/>
      <c r="H1432" s="32"/>
      <c r="I1432" s="32"/>
      <c r="J1432" s="32"/>
      <c r="L1432" s="40"/>
    </row>
    <row r="1433" spans="1:28" ht="8.25" customHeight="1" x14ac:dyDescent="0.25">
      <c r="G1433" s="32"/>
      <c r="H1433" s="32"/>
      <c r="I1433" s="32"/>
      <c r="J1433" s="32"/>
      <c r="L1433" s="40"/>
    </row>
    <row r="1434" spans="1:28" ht="10.5" customHeight="1" x14ac:dyDescent="0.25">
      <c r="A1434" s="30">
        <v>5</v>
      </c>
      <c r="C1434" s="31">
        <v>227552</v>
      </c>
      <c r="D1434" s="31"/>
      <c r="E1434" s="31"/>
      <c r="F1434" s="31"/>
      <c r="G1434" s="32" t="s">
        <v>230</v>
      </c>
      <c r="H1434" s="32"/>
      <c r="I1434" s="32"/>
      <c r="J1434" s="32"/>
      <c r="K1434" s="33">
        <v>227552</v>
      </c>
      <c r="L1434" s="40" t="s">
        <v>173</v>
      </c>
      <c r="M1434" s="35">
        <v>785</v>
      </c>
      <c r="N1434" s="35">
        <v>53.66</v>
      </c>
      <c r="O1434" s="36">
        <v>0</v>
      </c>
      <c r="P1434" s="35">
        <v>566.91</v>
      </c>
      <c r="Q1434" s="35">
        <v>0</v>
      </c>
      <c r="R1434" s="35">
        <v>0</v>
      </c>
      <c r="S1434" s="35">
        <v>0</v>
      </c>
      <c r="T1434" s="35">
        <v>0</v>
      </c>
      <c r="U1434" s="36">
        <v>0</v>
      </c>
      <c r="V1434" s="35">
        <v>0</v>
      </c>
      <c r="W1434" s="35">
        <v>0</v>
      </c>
      <c r="X1434" s="35">
        <v>0</v>
      </c>
      <c r="Y1434" s="35">
        <v>0</v>
      </c>
      <c r="Z1434" s="35">
        <v>164.43</v>
      </c>
      <c r="AA1434" s="35"/>
      <c r="AB1434" s="35"/>
    </row>
    <row r="1435" spans="1:28" ht="6" customHeight="1" x14ac:dyDescent="0.25">
      <c r="G1435" s="32"/>
      <c r="H1435" s="32"/>
      <c r="I1435" s="32"/>
      <c r="J1435" s="32"/>
      <c r="L1435" s="40"/>
    </row>
    <row r="1436" spans="1:28" ht="8.25" customHeight="1" x14ac:dyDescent="0.25">
      <c r="G1436" s="32"/>
      <c r="H1436" s="32"/>
      <c r="I1436" s="32"/>
      <c r="J1436" s="32"/>
      <c r="L1436" s="40"/>
    </row>
    <row r="1437" spans="1:28" ht="10.5" customHeight="1" x14ac:dyDescent="0.25">
      <c r="A1437" s="30">
        <v>5</v>
      </c>
      <c r="C1437" s="31">
        <v>244292</v>
      </c>
      <c r="D1437" s="31"/>
      <c r="E1437" s="31"/>
      <c r="F1437" s="31"/>
      <c r="G1437" s="32" t="s">
        <v>231</v>
      </c>
      <c r="H1437" s="32"/>
      <c r="I1437" s="32"/>
      <c r="J1437" s="32"/>
      <c r="K1437" s="33">
        <v>244292</v>
      </c>
      <c r="L1437" s="34" t="s">
        <v>51</v>
      </c>
      <c r="M1437" s="35">
        <v>1</v>
      </c>
      <c r="N1437" s="35">
        <v>0</v>
      </c>
      <c r="O1437" s="36">
        <v>0</v>
      </c>
      <c r="P1437" s="35">
        <v>0</v>
      </c>
      <c r="Q1437" s="35">
        <v>0</v>
      </c>
      <c r="R1437" s="35">
        <v>0</v>
      </c>
      <c r="S1437" s="35">
        <v>0</v>
      </c>
      <c r="T1437" s="35">
        <v>0</v>
      </c>
      <c r="U1437" s="36">
        <v>0</v>
      </c>
      <c r="V1437" s="35">
        <v>0</v>
      </c>
      <c r="W1437" s="35">
        <v>0</v>
      </c>
      <c r="X1437" s="35">
        <v>0</v>
      </c>
      <c r="Y1437" s="35">
        <v>0</v>
      </c>
      <c r="Z1437" s="35">
        <v>1</v>
      </c>
      <c r="AA1437" s="35"/>
      <c r="AB1437" s="35"/>
    </row>
    <row r="1438" spans="1:28" ht="6" customHeight="1" x14ac:dyDescent="0.25">
      <c r="G1438" s="32"/>
      <c r="H1438" s="32"/>
      <c r="I1438" s="32"/>
      <c r="J1438" s="32"/>
    </row>
    <row r="1439" spans="1:28" ht="10.5" customHeight="1" x14ac:dyDescent="0.25">
      <c r="A1439" s="30">
        <v>5</v>
      </c>
      <c r="C1439" s="31">
        <v>261988</v>
      </c>
      <c r="D1439" s="31"/>
      <c r="E1439" s="31"/>
      <c r="F1439" s="31"/>
      <c r="G1439" s="32" t="s">
        <v>233</v>
      </c>
      <c r="H1439" s="32"/>
      <c r="I1439" s="32"/>
      <c r="J1439" s="32"/>
      <c r="K1439" s="33">
        <v>261988</v>
      </c>
      <c r="L1439" s="34" t="s">
        <v>51</v>
      </c>
      <c r="M1439" s="35">
        <v>1</v>
      </c>
      <c r="N1439" s="35">
        <v>0</v>
      </c>
      <c r="O1439" s="36">
        <v>0</v>
      </c>
      <c r="P1439" s="35">
        <v>0</v>
      </c>
      <c r="Q1439" s="35">
        <v>0</v>
      </c>
      <c r="R1439" s="35">
        <v>0</v>
      </c>
      <c r="S1439" s="35">
        <v>0</v>
      </c>
      <c r="T1439" s="35">
        <v>0</v>
      </c>
      <c r="U1439" s="36">
        <v>0</v>
      </c>
      <c r="V1439" s="35">
        <v>0</v>
      </c>
      <c r="W1439" s="35">
        <v>0</v>
      </c>
      <c r="X1439" s="35">
        <v>0</v>
      </c>
      <c r="Y1439" s="35">
        <v>0</v>
      </c>
      <c r="Z1439" s="35">
        <v>1</v>
      </c>
      <c r="AA1439" s="35"/>
      <c r="AB1439" s="35"/>
    </row>
    <row r="1440" spans="1:28" ht="6" customHeight="1" x14ac:dyDescent="0.25">
      <c r="G1440" s="32"/>
      <c r="H1440" s="32"/>
      <c r="I1440" s="32"/>
      <c r="J1440" s="32"/>
    </row>
    <row r="1441" spans="1:28" ht="10.5" customHeight="1" x14ac:dyDescent="0.25">
      <c r="A1441" s="30">
        <v>5</v>
      </c>
      <c r="C1441" s="31">
        <v>261999</v>
      </c>
      <c r="D1441" s="31"/>
      <c r="E1441" s="31"/>
      <c r="F1441" s="31"/>
      <c r="G1441" s="32" t="s">
        <v>237</v>
      </c>
      <c r="H1441" s="32"/>
      <c r="I1441" s="32"/>
      <c r="J1441" s="32"/>
      <c r="K1441" s="33">
        <v>261999</v>
      </c>
      <c r="L1441" s="40" t="s">
        <v>173</v>
      </c>
      <c r="M1441" s="35">
        <v>693.35</v>
      </c>
      <c r="N1441" s="35">
        <v>425.7</v>
      </c>
      <c r="O1441" s="36">
        <v>0</v>
      </c>
      <c r="P1441" s="35">
        <v>0</v>
      </c>
      <c r="Q1441" s="35">
        <v>61.05</v>
      </c>
      <c r="R1441" s="35">
        <v>0</v>
      </c>
      <c r="S1441" s="35">
        <v>0</v>
      </c>
      <c r="T1441" s="35">
        <v>0</v>
      </c>
      <c r="U1441" s="36">
        <v>0</v>
      </c>
      <c r="V1441" s="35">
        <v>0</v>
      </c>
      <c r="W1441" s="35">
        <v>0</v>
      </c>
      <c r="X1441" s="35">
        <v>0</v>
      </c>
      <c r="Y1441" s="35">
        <v>0</v>
      </c>
      <c r="Z1441" s="35">
        <v>206.6</v>
      </c>
      <c r="AA1441" s="35"/>
      <c r="AB1441" s="35"/>
    </row>
    <row r="1442" spans="1:28" ht="9.75" customHeight="1" x14ac:dyDescent="0.25">
      <c r="G1442" s="32"/>
      <c r="H1442" s="32"/>
      <c r="I1442" s="32"/>
      <c r="J1442" s="32"/>
      <c r="L1442" s="40"/>
    </row>
    <row r="1443" spans="1:28" ht="10.5" customHeight="1" x14ac:dyDescent="0.25">
      <c r="A1443" s="30">
        <v>5</v>
      </c>
      <c r="C1443" s="31">
        <v>299508</v>
      </c>
      <c r="D1443" s="31"/>
      <c r="E1443" s="31"/>
      <c r="F1443" s="31"/>
      <c r="G1443" s="32" t="s">
        <v>235</v>
      </c>
      <c r="H1443" s="32"/>
      <c r="I1443" s="32"/>
      <c r="J1443" s="32"/>
      <c r="K1443" s="33">
        <v>299508</v>
      </c>
      <c r="L1443" s="40" t="s">
        <v>173</v>
      </c>
      <c r="M1443" s="35">
        <v>6865</v>
      </c>
      <c r="N1443" s="35">
        <v>0</v>
      </c>
      <c r="O1443" s="36">
        <v>0</v>
      </c>
      <c r="P1443" s="35">
        <v>0</v>
      </c>
      <c r="Q1443" s="35">
        <v>0</v>
      </c>
      <c r="R1443" s="35">
        <v>0</v>
      </c>
      <c r="S1443" s="35">
        <v>0</v>
      </c>
      <c r="T1443" s="35">
        <v>0</v>
      </c>
      <c r="U1443" s="36">
        <v>0</v>
      </c>
      <c r="V1443" s="35">
        <v>0</v>
      </c>
      <c r="W1443" s="35">
        <v>0</v>
      </c>
      <c r="X1443" s="35">
        <v>0</v>
      </c>
      <c r="Y1443" s="35">
        <v>0</v>
      </c>
      <c r="Z1443" s="35">
        <v>6865</v>
      </c>
      <c r="AA1443" s="35"/>
      <c r="AB1443" s="35"/>
    </row>
    <row r="1444" spans="1:28" ht="9.75" customHeight="1" x14ac:dyDescent="0.25">
      <c r="G1444" s="32"/>
      <c r="H1444" s="32"/>
      <c r="I1444" s="32"/>
      <c r="J1444" s="32"/>
      <c r="L1444" s="40"/>
    </row>
    <row r="1445" spans="1:28" ht="10.5" customHeight="1" x14ac:dyDescent="0.25">
      <c r="A1445" s="30">
        <v>5</v>
      </c>
      <c r="C1445" s="31">
        <v>301366</v>
      </c>
      <c r="D1445" s="31"/>
      <c r="E1445" s="31"/>
      <c r="F1445" s="31"/>
      <c r="G1445" s="32" t="s">
        <v>236</v>
      </c>
      <c r="H1445" s="32"/>
      <c r="I1445" s="32"/>
      <c r="J1445" s="32"/>
      <c r="K1445" s="33">
        <v>301366</v>
      </c>
      <c r="L1445" s="40" t="s">
        <v>173</v>
      </c>
      <c r="M1445" s="35">
        <v>6865</v>
      </c>
      <c r="N1445" s="35">
        <v>0</v>
      </c>
      <c r="O1445" s="36">
        <v>0</v>
      </c>
      <c r="P1445" s="35">
        <v>0</v>
      </c>
      <c r="Q1445" s="35">
        <v>0</v>
      </c>
      <c r="R1445" s="35">
        <v>0</v>
      </c>
      <c r="S1445" s="35">
        <v>0</v>
      </c>
      <c r="T1445" s="35">
        <v>0</v>
      </c>
      <c r="U1445" s="36">
        <v>0</v>
      </c>
      <c r="V1445" s="35">
        <v>0</v>
      </c>
      <c r="W1445" s="35">
        <v>0</v>
      </c>
      <c r="X1445" s="35">
        <v>0</v>
      </c>
      <c r="Y1445" s="35">
        <v>0</v>
      </c>
      <c r="Z1445" s="35">
        <v>6865</v>
      </c>
      <c r="AA1445" s="35"/>
      <c r="AB1445" s="35"/>
    </row>
    <row r="1446" spans="1:28" ht="9.75" customHeight="1" x14ac:dyDescent="0.25">
      <c r="G1446" s="32"/>
      <c r="H1446" s="32"/>
      <c r="I1446" s="32"/>
      <c r="J1446" s="32"/>
      <c r="L1446" s="40"/>
    </row>
    <row r="1447" spans="1:28" x14ac:dyDescent="0.25">
      <c r="D1447" s="39" t="s">
        <v>399</v>
      </c>
      <c r="E1447" s="39"/>
      <c r="F1447" s="39" t="s">
        <v>240</v>
      </c>
      <c r="G1447" s="39"/>
      <c r="H1447" s="39"/>
      <c r="I1447" s="39"/>
      <c r="J1447" s="39"/>
      <c r="K1447" s="39"/>
      <c r="L1447" s="39"/>
      <c r="M1447" s="39"/>
      <c r="N1447" s="39"/>
    </row>
    <row r="1448" spans="1:28" x14ac:dyDescent="0.25">
      <c r="E1448" s="39" t="s">
        <v>397</v>
      </c>
      <c r="F1448" s="39"/>
      <c r="H1448" s="39" t="s">
        <v>401</v>
      </c>
      <c r="J1448" s="39" t="s">
        <v>242</v>
      </c>
      <c r="K1448" s="39"/>
      <c r="L1448" s="39"/>
      <c r="M1448" s="39"/>
      <c r="N1448" s="39"/>
      <c r="O1448" s="39"/>
      <c r="P1448" s="39"/>
    </row>
    <row r="1449" spans="1:28" ht="10.5" customHeight="1" x14ac:dyDescent="0.25">
      <c r="A1449" s="30">
        <v>5</v>
      </c>
      <c r="C1449" s="31">
        <v>265075</v>
      </c>
      <c r="D1449" s="31"/>
      <c r="E1449" s="31"/>
      <c r="F1449" s="31"/>
      <c r="G1449" s="32" t="s">
        <v>243</v>
      </c>
      <c r="H1449" s="32"/>
      <c r="I1449" s="32"/>
      <c r="J1449" s="32"/>
      <c r="K1449" s="33">
        <v>265075</v>
      </c>
      <c r="L1449" s="40" t="s">
        <v>173</v>
      </c>
      <c r="M1449" s="35">
        <v>493</v>
      </c>
      <c r="N1449" s="35">
        <v>89.34</v>
      </c>
      <c r="O1449" s="36">
        <v>0</v>
      </c>
      <c r="P1449" s="35">
        <v>0</v>
      </c>
      <c r="Q1449" s="35">
        <v>0</v>
      </c>
      <c r="R1449" s="35">
        <v>0</v>
      </c>
      <c r="S1449" s="35">
        <v>0</v>
      </c>
      <c r="T1449" s="35">
        <v>0</v>
      </c>
      <c r="U1449" s="36">
        <v>0</v>
      </c>
      <c r="V1449" s="35">
        <v>0</v>
      </c>
      <c r="W1449" s="35">
        <v>0</v>
      </c>
      <c r="X1449" s="35">
        <v>0</v>
      </c>
      <c r="Y1449" s="35">
        <v>0</v>
      </c>
      <c r="Z1449" s="35">
        <v>403.66</v>
      </c>
      <c r="AA1449" s="35"/>
      <c r="AB1449" s="35"/>
    </row>
    <row r="1450" spans="1:28" ht="6" customHeight="1" x14ac:dyDescent="0.25">
      <c r="G1450" s="32"/>
      <c r="H1450" s="32"/>
      <c r="I1450" s="32"/>
      <c r="J1450" s="32"/>
      <c r="L1450" s="40"/>
    </row>
    <row r="1451" spans="1:28" ht="8.25" customHeight="1" x14ac:dyDescent="0.25">
      <c r="G1451" s="32"/>
      <c r="H1451" s="32"/>
      <c r="I1451" s="32"/>
      <c r="J1451" s="32"/>
      <c r="L1451" s="40"/>
    </row>
    <row r="1452" spans="1:28" ht="10.5" customHeight="1" x14ac:dyDescent="0.25">
      <c r="A1452" s="30">
        <v>5</v>
      </c>
      <c r="C1452" s="31">
        <v>301206</v>
      </c>
      <c r="D1452" s="31"/>
      <c r="E1452" s="31"/>
      <c r="F1452" s="31"/>
      <c r="G1452" s="32" t="s">
        <v>244</v>
      </c>
      <c r="H1452" s="32"/>
      <c r="I1452" s="32"/>
      <c r="J1452" s="32"/>
      <c r="K1452" s="33">
        <v>301206</v>
      </c>
      <c r="L1452" s="40" t="s">
        <v>173</v>
      </c>
      <c r="M1452" s="35">
        <v>572</v>
      </c>
      <c r="N1452" s="35">
        <v>0</v>
      </c>
      <c r="O1452" s="36">
        <v>0</v>
      </c>
      <c r="P1452" s="35">
        <v>0</v>
      </c>
      <c r="Q1452" s="35">
        <v>0</v>
      </c>
      <c r="R1452" s="35">
        <v>0</v>
      </c>
      <c r="S1452" s="35">
        <v>0</v>
      </c>
      <c r="T1452" s="35">
        <v>0</v>
      </c>
      <c r="U1452" s="36">
        <v>0</v>
      </c>
      <c r="V1452" s="35">
        <v>131.08000000000001</v>
      </c>
      <c r="W1452" s="35">
        <v>0</v>
      </c>
      <c r="X1452" s="35">
        <v>0</v>
      </c>
      <c r="Y1452" s="35">
        <v>0</v>
      </c>
      <c r="Z1452" s="35">
        <v>440.92</v>
      </c>
      <c r="AA1452" s="35"/>
      <c r="AB1452" s="35"/>
    </row>
    <row r="1453" spans="1:28" ht="6" customHeight="1" x14ac:dyDescent="0.25">
      <c r="G1453" s="32"/>
      <c r="H1453" s="32"/>
      <c r="I1453" s="32"/>
      <c r="J1453" s="32"/>
      <c r="L1453" s="40"/>
    </row>
    <row r="1454" spans="1:28" ht="8.25" customHeight="1" x14ac:dyDescent="0.25">
      <c r="G1454" s="32"/>
      <c r="H1454" s="32"/>
      <c r="I1454" s="32"/>
      <c r="J1454" s="32"/>
      <c r="L1454" s="40"/>
    </row>
    <row r="1455" spans="1:28" ht="10.5" customHeight="1" x14ac:dyDescent="0.25">
      <c r="A1455" s="30">
        <v>5</v>
      </c>
      <c r="C1455" s="31">
        <v>301209</v>
      </c>
      <c r="D1455" s="31"/>
      <c r="E1455" s="31"/>
      <c r="F1455" s="31"/>
      <c r="G1455" s="32" t="s">
        <v>245</v>
      </c>
      <c r="H1455" s="32"/>
      <c r="I1455" s="32"/>
      <c r="J1455" s="32"/>
      <c r="K1455" s="33">
        <v>301209</v>
      </c>
      <c r="L1455" s="40" t="s">
        <v>173</v>
      </c>
      <c r="M1455" s="35">
        <v>571</v>
      </c>
      <c r="N1455" s="35">
        <v>0</v>
      </c>
      <c r="O1455" s="36">
        <v>0</v>
      </c>
      <c r="P1455" s="35">
        <v>0</v>
      </c>
      <c r="Q1455" s="35">
        <v>0</v>
      </c>
      <c r="R1455" s="35">
        <v>0</v>
      </c>
      <c r="S1455" s="35">
        <v>0</v>
      </c>
      <c r="T1455" s="35">
        <v>0</v>
      </c>
      <c r="U1455" s="36">
        <v>0</v>
      </c>
      <c r="V1455" s="35">
        <v>212.57</v>
      </c>
      <c r="W1455" s="35">
        <v>0</v>
      </c>
      <c r="X1455" s="35">
        <v>0</v>
      </c>
      <c r="Y1455" s="35">
        <v>0</v>
      </c>
      <c r="Z1455" s="35">
        <v>358.43</v>
      </c>
      <c r="AA1455" s="35"/>
      <c r="AB1455" s="35"/>
    </row>
    <row r="1456" spans="1:28" ht="6" customHeight="1" x14ac:dyDescent="0.25">
      <c r="G1456" s="32"/>
      <c r="H1456" s="32"/>
      <c r="I1456" s="32"/>
      <c r="J1456" s="32"/>
      <c r="L1456" s="40"/>
    </row>
    <row r="1457" spans="1:28" ht="8.25" customHeight="1" x14ac:dyDescent="0.25">
      <c r="G1457" s="32"/>
      <c r="H1457" s="32"/>
      <c r="I1457" s="32"/>
      <c r="J1457" s="32"/>
      <c r="L1457" s="40"/>
    </row>
    <row r="1458" spans="1:28" ht="10.5" customHeight="1" x14ac:dyDescent="0.25">
      <c r="A1458" s="30">
        <v>5</v>
      </c>
      <c r="C1458" s="31">
        <v>301210</v>
      </c>
      <c r="D1458" s="31"/>
      <c r="E1458" s="31"/>
      <c r="F1458" s="31"/>
      <c r="G1458" s="32" t="s">
        <v>246</v>
      </c>
      <c r="H1458" s="32"/>
      <c r="I1458" s="32"/>
      <c r="J1458" s="32"/>
      <c r="K1458" s="33">
        <v>301210</v>
      </c>
      <c r="L1458" s="40" t="s">
        <v>173</v>
      </c>
      <c r="M1458" s="35">
        <v>571</v>
      </c>
      <c r="N1458" s="35">
        <v>0</v>
      </c>
      <c r="O1458" s="36">
        <v>0</v>
      </c>
      <c r="P1458" s="35">
        <v>0</v>
      </c>
      <c r="Q1458" s="35">
        <v>0</v>
      </c>
      <c r="R1458" s="35">
        <v>0</v>
      </c>
      <c r="S1458" s="35">
        <v>0</v>
      </c>
      <c r="T1458" s="35">
        <v>0</v>
      </c>
      <c r="U1458" s="36">
        <v>0</v>
      </c>
      <c r="V1458" s="35">
        <v>0</v>
      </c>
      <c r="W1458" s="35">
        <v>212.85</v>
      </c>
      <c r="X1458" s="35">
        <v>9.84</v>
      </c>
      <c r="Y1458" s="35">
        <v>0</v>
      </c>
      <c r="Z1458" s="35">
        <v>348.31</v>
      </c>
      <c r="AA1458" s="35"/>
      <c r="AB1458" s="35"/>
    </row>
    <row r="1459" spans="1:28" ht="6" customHeight="1" x14ac:dyDescent="0.25">
      <c r="G1459" s="32"/>
      <c r="H1459" s="32"/>
      <c r="I1459" s="32"/>
      <c r="J1459" s="32"/>
      <c r="L1459" s="40"/>
    </row>
    <row r="1460" spans="1:28" ht="8.25" customHeight="1" x14ac:dyDescent="0.25">
      <c r="G1460" s="32"/>
      <c r="H1460" s="32"/>
      <c r="I1460" s="32"/>
      <c r="J1460" s="32"/>
      <c r="L1460" s="40"/>
    </row>
    <row r="1461" spans="1:28" x14ac:dyDescent="0.25">
      <c r="D1461" s="39" t="s">
        <v>400</v>
      </c>
      <c r="E1461" s="39"/>
      <c r="F1461" s="39" t="s">
        <v>471</v>
      </c>
      <c r="G1461" s="39"/>
      <c r="H1461" s="39"/>
      <c r="I1461" s="39"/>
      <c r="J1461" s="39"/>
      <c r="K1461" s="39"/>
      <c r="L1461" s="39"/>
      <c r="M1461" s="39"/>
      <c r="N1461" s="39"/>
    </row>
    <row r="1462" spans="1:28" x14ac:dyDescent="0.25">
      <c r="E1462" s="39" t="s">
        <v>397</v>
      </c>
      <c r="F1462" s="39"/>
      <c r="H1462" s="39" t="s">
        <v>401</v>
      </c>
      <c r="J1462" s="39" t="s">
        <v>472</v>
      </c>
      <c r="K1462" s="39"/>
      <c r="L1462" s="39"/>
      <c r="M1462" s="39"/>
      <c r="N1462" s="39"/>
      <c r="O1462" s="39"/>
      <c r="P1462" s="39"/>
    </row>
    <row r="1463" spans="1:28" ht="10.5" customHeight="1" x14ac:dyDescent="0.25">
      <c r="A1463" s="30">
        <v>5</v>
      </c>
      <c r="C1463" s="31">
        <v>294250</v>
      </c>
      <c r="D1463" s="31"/>
      <c r="E1463" s="31"/>
      <c r="F1463" s="31"/>
      <c r="G1463" s="32" t="s">
        <v>251</v>
      </c>
      <c r="H1463" s="32"/>
      <c r="I1463" s="32"/>
      <c r="J1463" s="32"/>
      <c r="K1463" s="33">
        <v>294250</v>
      </c>
      <c r="L1463" s="40" t="s">
        <v>173</v>
      </c>
      <c r="M1463" s="35">
        <v>5635.62</v>
      </c>
      <c r="N1463" s="35">
        <v>0</v>
      </c>
      <c r="O1463" s="36">
        <v>0</v>
      </c>
      <c r="P1463" s="35">
        <v>0</v>
      </c>
      <c r="Q1463" s="35">
        <v>0</v>
      </c>
      <c r="R1463" s="35">
        <v>0</v>
      </c>
      <c r="S1463" s="35">
        <v>0</v>
      </c>
      <c r="T1463" s="35">
        <v>0</v>
      </c>
      <c r="U1463" s="36">
        <v>0</v>
      </c>
      <c r="V1463" s="35">
        <v>0</v>
      </c>
      <c r="W1463" s="35">
        <v>0</v>
      </c>
      <c r="X1463" s="35">
        <v>0</v>
      </c>
      <c r="Y1463" s="35">
        <v>0</v>
      </c>
      <c r="Z1463" s="35">
        <v>5635.62</v>
      </c>
      <c r="AA1463" s="35"/>
      <c r="AB1463" s="35"/>
    </row>
    <row r="1464" spans="1:28" ht="6" customHeight="1" x14ac:dyDescent="0.25">
      <c r="G1464" s="32"/>
      <c r="H1464" s="32"/>
      <c r="I1464" s="32"/>
      <c r="J1464" s="32"/>
      <c r="L1464" s="40"/>
    </row>
    <row r="1465" spans="1:28" ht="8.25" customHeight="1" x14ac:dyDescent="0.25">
      <c r="G1465" s="32"/>
      <c r="H1465" s="32"/>
      <c r="I1465" s="32"/>
      <c r="J1465" s="32"/>
      <c r="L1465" s="40"/>
    </row>
    <row r="1466" spans="1:28" x14ac:dyDescent="0.25">
      <c r="E1466" s="39" t="s">
        <v>397</v>
      </c>
      <c r="F1466" s="39"/>
      <c r="H1466" s="39" t="s">
        <v>398</v>
      </c>
      <c r="J1466" s="39" t="s">
        <v>473</v>
      </c>
      <c r="K1466" s="39"/>
      <c r="L1466" s="39"/>
      <c r="M1466" s="39"/>
      <c r="N1466" s="39"/>
      <c r="O1466" s="39"/>
      <c r="P1466" s="39"/>
    </row>
    <row r="1467" spans="1:28" ht="10.5" customHeight="1" x14ac:dyDescent="0.25">
      <c r="A1467" s="30">
        <v>5</v>
      </c>
      <c r="C1467" s="31">
        <v>297188</v>
      </c>
      <c r="D1467" s="31"/>
      <c r="E1467" s="31"/>
      <c r="F1467" s="31"/>
      <c r="G1467" s="32" t="s">
        <v>474</v>
      </c>
      <c r="H1467" s="32"/>
      <c r="I1467" s="32"/>
      <c r="J1467" s="32"/>
      <c r="K1467" s="33">
        <v>297188</v>
      </c>
      <c r="L1467" s="40" t="s">
        <v>173</v>
      </c>
      <c r="M1467" s="35">
        <v>29</v>
      </c>
      <c r="N1467" s="35">
        <v>0</v>
      </c>
      <c r="O1467" s="36">
        <v>0</v>
      </c>
      <c r="P1467" s="35">
        <v>0</v>
      </c>
      <c r="Q1467" s="35">
        <v>0</v>
      </c>
      <c r="R1467" s="35">
        <v>0</v>
      </c>
      <c r="S1467" s="35">
        <v>0</v>
      </c>
      <c r="T1467" s="35">
        <v>0</v>
      </c>
      <c r="U1467" s="36">
        <v>0</v>
      </c>
      <c r="V1467" s="35">
        <v>0</v>
      </c>
      <c r="W1467" s="35">
        <v>0</v>
      </c>
      <c r="X1467" s="35">
        <v>0</v>
      </c>
      <c r="Y1467" s="35">
        <v>0</v>
      </c>
      <c r="Z1467" s="35">
        <v>29</v>
      </c>
      <c r="AA1467" s="35"/>
      <c r="AB1467" s="35"/>
    </row>
    <row r="1468" spans="1:28" ht="6" customHeight="1" x14ac:dyDescent="0.25">
      <c r="G1468" s="32"/>
      <c r="H1468" s="32"/>
      <c r="I1468" s="32"/>
      <c r="J1468" s="32"/>
      <c r="L1468" s="40"/>
    </row>
    <row r="1469" spans="1:28" ht="8.25" customHeight="1" x14ac:dyDescent="0.25">
      <c r="G1469" s="32"/>
      <c r="H1469" s="32"/>
      <c r="I1469" s="32"/>
      <c r="J1469" s="32"/>
      <c r="L1469" s="40"/>
    </row>
    <row r="1470" spans="1:28" ht="8.25" customHeight="1" x14ac:dyDescent="0.25">
      <c r="G1470" s="32"/>
      <c r="H1470" s="32"/>
      <c r="I1470" s="32"/>
      <c r="J1470" s="32"/>
    </row>
    <row r="1471" spans="1:28" x14ac:dyDescent="0.25">
      <c r="D1471" s="39" t="s">
        <v>419</v>
      </c>
      <c r="E1471" s="39"/>
      <c r="F1471" s="39" t="s">
        <v>475</v>
      </c>
      <c r="G1471" s="39"/>
      <c r="H1471" s="39"/>
      <c r="I1471" s="39"/>
      <c r="J1471" s="39"/>
      <c r="K1471" s="39"/>
      <c r="L1471" s="39"/>
      <c r="M1471" s="39"/>
      <c r="N1471" s="39"/>
    </row>
    <row r="1472" spans="1:28" x14ac:dyDescent="0.25">
      <c r="E1472" s="39" t="s">
        <v>397</v>
      </c>
      <c r="F1472" s="39"/>
      <c r="H1472" s="39" t="s">
        <v>401</v>
      </c>
      <c r="J1472" s="39" t="s">
        <v>476</v>
      </c>
      <c r="K1472" s="39"/>
      <c r="L1472" s="39"/>
      <c r="M1472" s="39"/>
      <c r="N1472" s="39"/>
      <c r="O1472" s="39"/>
      <c r="P1472" s="39"/>
    </row>
    <row r="1473" spans="1:28" ht="10.5" customHeight="1" x14ac:dyDescent="0.25">
      <c r="A1473" s="30">
        <v>5</v>
      </c>
      <c r="C1473" s="31">
        <v>316456</v>
      </c>
      <c r="D1473" s="31"/>
      <c r="E1473" s="31"/>
      <c r="F1473" s="31"/>
      <c r="G1473" s="32" t="s">
        <v>420</v>
      </c>
      <c r="H1473" s="32"/>
      <c r="I1473" s="32"/>
      <c r="J1473" s="32"/>
      <c r="K1473" s="33">
        <v>316456</v>
      </c>
      <c r="L1473" s="40" t="s">
        <v>173</v>
      </c>
      <c r="M1473" s="35">
        <v>155</v>
      </c>
      <c r="N1473" s="35">
        <v>0</v>
      </c>
      <c r="O1473" s="36">
        <v>0</v>
      </c>
      <c r="P1473" s="35">
        <v>0</v>
      </c>
      <c r="Q1473" s="35">
        <v>0</v>
      </c>
      <c r="R1473" s="35">
        <v>0</v>
      </c>
      <c r="S1473" s="35">
        <v>0</v>
      </c>
      <c r="T1473" s="35">
        <v>0</v>
      </c>
      <c r="U1473" s="36">
        <v>0</v>
      </c>
      <c r="V1473" s="35">
        <v>0</v>
      </c>
      <c r="W1473" s="35">
        <v>49.63</v>
      </c>
      <c r="X1473" s="35">
        <v>0</v>
      </c>
      <c r="Y1473" s="35">
        <v>0</v>
      </c>
      <c r="Z1473" s="35">
        <v>105.37</v>
      </c>
      <c r="AA1473" s="35"/>
      <c r="AB1473" s="35"/>
    </row>
    <row r="1474" spans="1:28" ht="6" customHeight="1" x14ac:dyDescent="0.25">
      <c r="G1474" s="32"/>
      <c r="H1474" s="32"/>
      <c r="I1474" s="32"/>
      <c r="J1474" s="32"/>
      <c r="L1474" s="40"/>
    </row>
    <row r="1475" spans="1:28" ht="8.25" customHeight="1" x14ac:dyDescent="0.25">
      <c r="G1475" s="32"/>
      <c r="H1475" s="32"/>
      <c r="I1475" s="32"/>
      <c r="J1475" s="32"/>
      <c r="L1475" s="40"/>
    </row>
    <row r="1476" spans="1:28" x14ac:dyDescent="0.25">
      <c r="B1476" s="39" t="s">
        <v>421</v>
      </c>
      <c r="C1476" s="39"/>
      <c r="E1476" s="39" t="s">
        <v>407</v>
      </c>
      <c r="F1476" s="39"/>
      <c r="G1476" s="39"/>
      <c r="H1476" s="39"/>
      <c r="I1476" s="39"/>
      <c r="J1476" s="39"/>
      <c r="K1476" s="39"/>
      <c r="L1476" s="39"/>
      <c r="M1476" s="39"/>
      <c r="N1476" s="39"/>
    </row>
    <row r="1477" spans="1:28" x14ac:dyDescent="0.25">
      <c r="D1477" s="39" t="s">
        <v>401</v>
      </c>
      <c r="E1477" s="39"/>
      <c r="F1477" s="39" t="s">
        <v>255</v>
      </c>
      <c r="G1477" s="39"/>
      <c r="H1477" s="39"/>
      <c r="I1477" s="39"/>
      <c r="J1477" s="39"/>
      <c r="K1477" s="39"/>
      <c r="L1477" s="39"/>
      <c r="M1477" s="39"/>
      <c r="N1477" s="39"/>
    </row>
    <row r="1478" spans="1:28" x14ac:dyDescent="0.25">
      <c r="E1478" s="39" t="s">
        <v>397</v>
      </c>
      <c r="F1478" s="39"/>
      <c r="H1478" s="39" t="s">
        <v>401</v>
      </c>
      <c r="J1478" s="39" t="s">
        <v>255</v>
      </c>
      <c r="K1478" s="39"/>
      <c r="L1478" s="39"/>
      <c r="M1478" s="39"/>
      <c r="N1478" s="39"/>
      <c r="O1478" s="39"/>
      <c r="P1478" s="39"/>
    </row>
    <row r="1479" spans="1:28" ht="10.5" customHeight="1" x14ac:dyDescent="0.25">
      <c r="A1479" s="30">
        <v>5</v>
      </c>
      <c r="C1479" s="31">
        <v>279052</v>
      </c>
      <c r="D1479" s="31"/>
      <c r="E1479" s="31"/>
      <c r="F1479" s="31"/>
      <c r="G1479" s="32" t="s">
        <v>256</v>
      </c>
      <c r="H1479" s="32"/>
      <c r="I1479" s="32"/>
      <c r="J1479" s="32"/>
      <c r="K1479" s="33">
        <v>279052</v>
      </c>
      <c r="L1479" s="40" t="s">
        <v>173</v>
      </c>
      <c r="M1479" s="35">
        <v>121238.33</v>
      </c>
      <c r="N1479" s="35">
        <v>2802.85</v>
      </c>
      <c r="O1479" s="36">
        <v>0</v>
      </c>
      <c r="P1479" s="35">
        <v>0</v>
      </c>
      <c r="Q1479" s="35">
        <v>0</v>
      </c>
      <c r="R1479" s="35">
        <v>6068.06</v>
      </c>
      <c r="S1479" s="35">
        <v>0</v>
      </c>
      <c r="T1479" s="35">
        <v>0</v>
      </c>
      <c r="U1479" s="36">
        <v>4849.53</v>
      </c>
      <c r="V1479" s="35">
        <v>0</v>
      </c>
      <c r="W1479" s="35">
        <v>0</v>
      </c>
      <c r="X1479" s="35">
        <v>0</v>
      </c>
      <c r="Y1479" s="35">
        <v>0</v>
      </c>
      <c r="Z1479" s="35">
        <v>107517.89</v>
      </c>
      <c r="AA1479" s="35"/>
      <c r="AB1479" s="35"/>
    </row>
    <row r="1480" spans="1:28" ht="9.75" customHeight="1" x14ac:dyDescent="0.25">
      <c r="G1480" s="32"/>
      <c r="H1480" s="32"/>
      <c r="I1480" s="32"/>
      <c r="J1480" s="32"/>
      <c r="L1480" s="40"/>
    </row>
    <row r="1481" spans="1:28" ht="10.5" customHeight="1" x14ac:dyDescent="0.25">
      <c r="A1481" s="30">
        <v>5</v>
      </c>
      <c r="C1481" s="31">
        <v>279063</v>
      </c>
      <c r="D1481" s="31"/>
      <c r="E1481" s="31"/>
      <c r="F1481" s="31"/>
      <c r="G1481" s="32" t="s">
        <v>257</v>
      </c>
      <c r="H1481" s="32"/>
      <c r="I1481" s="32"/>
      <c r="J1481" s="32"/>
      <c r="K1481" s="33">
        <v>279063</v>
      </c>
      <c r="L1481" s="40" t="s">
        <v>173</v>
      </c>
      <c r="M1481" s="35">
        <v>10528.86</v>
      </c>
      <c r="N1481" s="35">
        <v>4434.8900000000003</v>
      </c>
      <c r="O1481" s="36">
        <v>0</v>
      </c>
      <c r="P1481" s="35">
        <v>0</v>
      </c>
      <c r="Q1481" s="35">
        <v>0</v>
      </c>
      <c r="R1481" s="35">
        <v>0</v>
      </c>
      <c r="S1481" s="35">
        <v>0</v>
      </c>
      <c r="T1481" s="35">
        <v>0</v>
      </c>
      <c r="U1481" s="36">
        <v>845.14</v>
      </c>
      <c r="V1481" s="35">
        <v>0</v>
      </c>
      <c r="W1481" s="35">
        <v>0</v>
      </c>
      <c r="X1481" s="35">
        <v>0</v>
      </c>
      <c r="Y1481" s="35">
        <v>0</v>
      </c>
      <c r="Z1481" s="35">
        <v>5248.83</v>
      </c>
      <c r="AA1481" s="35"/>
      <c r="AB1481" s="35"/>
    </row>
    <row r="1482" spans="1:28" ht="9.75" customHeight="1" x14ac:dyDescent="0.25">
      <c r="G1482" s="32"/>
      <c r="H1482" s="32"/>
      <c r="I1482" s="32"/>
      <c r="J1482" s="32"/>
      <c r="L1482" s="40"/>
    </row>
    <row r="1483" spans="1:28" ht="10.5" customHeight="1" x14ac:dyDescent="0.25">
      <c r="A1483" s="30">
        <v>5</v>
      </c>
      <c r="C1483" s="31">
        <v>279066</v>
      </c>
      <c r="D1483" s="31"/>
      <c r="E1483" s="31"/>
      <c r="F1483" s="31"/>
      <c r="G1483" s="32" t="s">
        <v>258</v>
      </c>
      <c r="H1483" s="32"/>
      <c r="I1483" s="32"/>
      <c r="J1483" s="32"/>
      <c r="K1483" s="33">
        <v>279066</v>
      </c>
      <c r="L1483" s="40" t="s">
        <v>173</v>
      </c>
      <c r="M1483" s="35">
        <v>8897.26</v>
      </c>
      <c r="N1483" s="35">
        <v>0</v>
      </c>
      <c r="O1483" s="36">
        <v>440.61</v>
      </c>
      <c r="P1483" s="35">
        <v>587.95000000000005</v>
      </c>
      <c r="Q1483" s="35">
        <v>0</v>
      </c>
      <c r="R1483" s="35">
        <v>0</v>
      </c>
      <c r="S1483" s="35">
        <v>0</v>
      </c>
      <c r="T1483" s="35">
        <v>0</v>
      </c>
      <c r="U1483" s="36">
        <v>0</v>
      </c>
      <c r="V1483" s="35">
        <v>0</v>
      </c>
      <c r="W1483" s="35">
        <v>0</v>
      </c>
      <c r="X1483" s="35">
        <v>0</v>
      </c>
      <c r="Y1483" s="35">
        <v>0</v>
      </c>
      <c r="Z1483" s="35">
        <v>7868.7</v>
      </c>
      <c r="AA1483" s="35"/>
      <c r="AB1483" s="35"/>
    </row>
    <row r="1484" spans="1:28" ht="9.75" customHeight="1" x14ac:dyDescent="0.25">
      <c r="G1484" s="32"/>
      <c r="H1484" s="32"/>
      <c r="I1484" s="32"/>
      <c r="J1484" s="32"/>
      <c r="L1484" s="40"/>
    </row>
    <row r="1485" spans="1:28" ht="10.5" customHeight="1" x14ac:dyDescent="0.25">
      <c r="A1485" s="30">
        <v>5</v>
      </c>
      <c r="C1485" s="31">
        <v>287625</v>
      </c>
      <c r="D1485" s="31"/>
      <c r="E1485" s="31"/>
      <c r="F1485" s="31"/>
      <c r="G1485" s="32" t="s">
        <v>259</v>
      </c>
      <c r="H1485" s="32"/>
      <c r="I1485" s="32"/>
      <c r="J1485" s="32"/>
      <c r="K1485" s="33">
        <v>287625</v>
      </c>
      <c r="L1485" s="40" t="s">
        <v>173</v>
      </c>
      <c r="M1485" s="35">
        <v>11696.55</v>
      </c>
      <c r="N1485" s="35">
        <v>4660.03</v>
      </c>
      <c r="O1485" s="36">
        <v>0</v>
      </c>
      <c r="P1485" s="35">
        <v>462.85</v>
      </c>
      <c r="Q1485" s="35">
        <v>0</v>
      </c>
      <c r="R1485" s="35">
        <v>1741.25</v>
      </c>
      <c r="S1485" s="35">
        <v>0</v>
      </c>
      <c r="T1485" s="35">
        <v>0</v>
      </c>
      <c r="U1485" s="36">
        <v>0</v>
      </c>
      <c r="V1485" s="35">
        <v>0</v>
      </c>
      <c r="W1485" s="35">
        <v>0</v>
      </c>
      <c r="X1485" s="35">
        <v>0</v>
      </c>
      <c r="Y1485" s="35">
        <v>0</v>
      </c>
      <c r="Z1485" s="35">
        <v>4832.42</v>
      </c>
      <c r="AA1485" s="35"/>
      <c r="AB1485" s="35"/>
    </row>
    <row r="1486" spans="1:28" ht="6" customHeight="1" x14ac:dyDescent="0.25">
      <c r="G1486" s="32"/>
      <c r="H1486" s="32"/>
      <c r="I1486" s="32"/>
      <c r="J1486" s="32"/>
      <c r="L1486" s="40"/>
    </row>
    <row r="1487" spans="1:28" ht="8.25" customHeight="1" x14ac:dyDescent="0.25">
      <c r="G1487" s="32"/>
      <c r="H1487" s="32"/>
      <c r="I1487" s="32"/>
      <c r="J1487" s="32"/>
      <c r="L1487" s="40"/>
    </row>
    <row r="1488" spans="1:28" ht="8.25" customHeight="1" x14ac:dyDescent="0.25">
      <c r="G1488" s="32"/>
      <c r="H1488" s="32"/>
      <c r="I1488" s="32"/>
      <c r="J1488" s="32"/>
    </row>
    <row r="1489" spans="1:29" ht="6" customHeight="1" x14ac:dyDescent="0.25"/>
    <row r="1490" spans="1:29" x14ac:dyDescent="0.25">
      <c r="A1490" s="39" t="s">
        <v>431</v>
      </c>
      <c r="B1490" s="39"/>
      <c r="C1490" s="39"/>
      <c r="D1490" s="39"/>
      <c r="E1490" s="39"/>
      <c r="F1490" s="39"/>
      <c r="G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  <c r="AA1490" s="39"/>
      <c r="AB1490" s="39"/>
      <c r="AC1490" s="39"/>
    </row>
    <row r="1491" spans="1:29" x14ac:dyDescent="0.25">
      <c r="A1491" s="41" t="s">
        <v>422</v>
      </c>
      <c r="D1491" s="39" t="s">
        <v>373</v>
      </c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</row>
    <row r="1492" spans="1:29" x14ac:dyDescent="0.25">
      <c r="B1492" s="39" t="s">
        <v>414</v>
      </c>
      <c r="C1492" s="39"/>
      <c r="E1492" s="39" t="s">
        <v>415</v>
      </c>
      <c r="F1492" s="39"/>
      <c r="G1492" s="39"/>
      <c r="H1492" s="39"/>
      <c r="I1492" s="39"/>
      <c r="J1492" s="39"/>
      <c r="K1492" s="39"/>
      <c r="L1492" s="39"/>
      <c r="M1492" s="39"/>
      <c r="N1492" s="39"/>
    </row>
    <row r="1493" spans="1:29" x14ac:dyDescent="0.25">
      <c r="D1493" s="39" t="s">
        <v>401</v>
      </c>
      <c r="E1493" s="39"/>
      <c r="F1493" s="39" t="s">
        <v>375</v>
      </c>
      <c r="G1493" s="39"/>
      <c r="H1493" s="39"/>
      <c r="I1493" s="39"/>
      <c r="J1493" s="39"/>
      <c r="K1493" s="39"/>
      <c r="L1493" s="39"/>
      <c r="M1493" s="39"/>
      <c r="N1493" s="39"/>
    </row>
    <row r="1494" spans="1:29" x14ac:dyDescent="0.25">
      <c r="E1494" s="39" t="s">
        <v>397</v>
      </c>
      <c r="F1494" s="39"/>
      <c r="H1494" s="39" t="s">
        <v>401</v>
      </c>
      <c r="J1494" s="39" t="s">
        <v>477</v>
      </c>
      <c r="K1494" s="39"/>
      <c r="L1494" s="39"/>
      <c r="M1494" s="39"/>
      <c r="N1494" s="39"/>
      <c r="O1494" s="39"/>
      <c r="P1494" s="39"/>
    </row>
    <row r="1495" spans="1:29" ht="10.5" customHeight="1" x14ac:dyDescent="0.25">
      <c r="A1495" s="30">
        <v>5</v>
      </c>
      <c r="C1495" s="31">
        <v>262078</v>
      </c>
      <c r="D1495" s="31"/>
      <c r="E1495" s="31"/>
      <c r="F1495" s="31"/>
      <c r="G1495" s="32" t="s">
        <v>265</v>
      </c>
      <c r="H1495" s="32"/>
      <c r="I1495" s="32"/>
      <c r="J1495" s="32"/>
      <c r="K1495" s="33">
        <v>262078</v>
      </c>
      <c r="L1495" s="40" t="s">
        <v>173</v>
      </c>
      <c r="M1495" s="35">
        <v>241.76</v>
      </c>
      <c r="N1495" s="35">
        <v>0</v>
      </c>
      <c r="O1495" s="36">
        <v>0</v>
      </c>
      <c r="P1495" s="35">
        <v>0</v>
      </c>
      <c r="Q1495" s="35">
        <v>0</v>
      </c>
      <c r="R1495" s="35">
        <v>0</v>
      </c>
      <c r="S1495" s="35">
        <v>151.44999999999999</v>
      </c>
      <c r="T1495" s="35">
        <v>0</v>
      </c>
      <c r="U1495" s="36">
        <v>48.79</v>
      </c>
      <c r="V1495" s="35">
        <v>0</v>
      </c>
      <c r="W1495" s="35">
        <v>0</v>
      </c>
      <c r="X1495" s="35">
        <v>0</v>
      </c>
      <c r="Y1495" s="35">
        <v>0</v>
      </c>
      <c r="Z1495" s="35">
        <v>41.52</v>
      </c>
      <c r="AA1495" s="35"/>
      <c r="AB1495" s="35"/>
    </row>
    <row r="1496" spans="1:29" ht="6" customHeight="1" x14ac:dyDescent="0.25">
      <c r="G1496" s="32"/>
      <c r="H1496" s="32"/>
      <c r="I1496" s="32"/>
      <c r="J1496" s="32"/>
      <c r="L1496" s="40"/>
    </row>
    <row r="1497" spans="1:29" ht="8.25" customHeight="1" x14ac:dyDescent="0.25">
      <c r="G1497" s="32"/>
      <c r="H1497" s="32"/>
      <c r="I1497" s="32"/>
      <c r="J1497" s="32"/>
      <c r="L1497" s="40"/>
    </row>
    <row r="1498" spans="1:29" ht="10.5" customHeight="1" x14ac:dyDescent="0.25">
      <c r="A1498" s="30">
        <v>5</v>
      </c>
      <c r="C1498" s="31">
        <v>262081</v>
      </c>
      <c r="D1498" s="31"/>
      <c r="E1498" s="31"/>
      <c r="F1498" s="31"/>
      <c r="G1498" s="32" t="s">
        <v>266</v>
      </c>
      <c r="H1498" s="32"/>
      <c r="I1498" s="32"/>
      <c r="J1498" s="32"/>
      <c r="K1498" s="33">
        <v>262081</v>
      </c>
      <c r="L1498" s="40" t="s">
        <v>173</v>
      </c>
      <c r="M1498" s="35">
        <v>243.46</v>
      </c>
      <c r="N1498" s="35">
        <v>0</v>
      </c>
      <c r="O1498" s="36">
        <v>0</v>
      </c>
      <c r="P1498" s="35">
        <v>0</v>
      </c>
      <c r="Q1498" s="35">
        <v>0</v>
      </c>
      <c r="R1498" s="35">
        <v>0</v>
      </c>
      <c r="S1498" s="35">
        <v>19.39</v>
      </c>
      <c r="T1498" s="35">
        <v>61.68</v>
      </c>
      <c r="U1498" s="36">
        <v>141.88</v>
      </c>
      <c r="V1498" s="35">
        <v>0</v>
      </c>
      <c r="W1498" s="35">
        <v>0</v>
      </c>
      <c r="X1498" s="35">
        <v>0</v>
      </c>
      <c r="Y1498" s="35">
        <v>0</v>
      </c>
      <c r="Z1498" s="35">
        <v>20.51</v>
      </c>
      <c r="AA1498" s="35"/>
      <c r="AB1498" s="35"/>
    </row>
    <row r="1499" spans="1:29" ht="6" customHeight="1" x14ac:dyDescent="0.25">
      <c r="G1499" s="32"/>
      <c r="H1499" s="32"/>
      <c r="I1499" s="32"/>
      <c r="J1499" s="32"/>
      <c r="L1499" s="40"/>
    </row>
    <row r="1500" spans="1:29" ht="8.25" customHeight="1" x14ac:dyDescent="0.25">
      <c r="G1500" s="32"/>
      <c r="H1500" s="32"/>
      <c r="I1500" s="32"/>
      <c r="J1500" s="32"/>
      <c r="L1500" s="40"/>
    </row>
    <row r="1501" spans="1:29" ht="10.5" customHeight="1" x14ac:dyDescent="0.25">
      <c r="A1501" s="30">
        <v>5</v>
      </c>
      <c r="C1501" s="31">
        <v>262083</v>
      </c>
      <c r="D1501" s="31"/>
      <c r="E1501" s="31"/>
      <c r="F1501" s="31"/>
      <c r="G1501" s="32" t="s">
        <v>267</v>
      </c>
      <c r="H1501" s="32"/>
      <c r="I1501" s="32"/>
      <c r="J1501" s="32"/>
      <c r="K1501" s="33">
        <v>262083</v>
      </c>
      <c r="L1501" s="40" t="s">
        <v>173</v>
      </c>
      <c r="M1501" s="35">
        <v>280.86</v>
      </c>
      <c r="N1501" s="35">
        <v>0</v>
      </c>
      <c r="O1501" s="36">
        <v>0</v>
      </c>
      <c r="P1501" s="35">
        <v>0</v>
      </c>
      <c r="Q1501" s="35">
        <v>0</v>
      </c>
      <c r="R1501" s="35">
        <v>0</v>
      </c>
      <c r="S1501" s="35">
        <v>98.12</v>
      </c>
      <c r="T1501" s="35">
        <v>26.15</v>
      </c>
      <c r="U1501" s="36">
        <v>77.040000000000006</v>
      </c>
      <c r="V1501" s="35">
        <v>0</v>
      </c>
      <c r="W1501" s="35">
        <v>0</v>
      </c>
      <c r="X1501" s="35">
        <v>0</v>
      </c>
      <c r="Y1501" s="35">
        <v>0</v>
      </c>
      <c r="Z1501" s="35">
        <v>79.55</v>
      </c>
      <c r="AA1501" s="35"/>
      <c r="AB1501" s="35"/>
    </row>
    <row r="1502" spans="1:29" ht="6" customHeight="1" x14ac:dyDescent="0.25">
      <c r="G1502" s="32"/>
      <c r="H1502" s="32"/>
      <c r="I1502" s="32"/>
      <c r="J1502" s="32"/>
      <c r="L1502" s="40"/>
    </row>
    <row r="1503" spans="1:29" ht="8.25" customHeight="1" x14ac:dyDescent="0.25">
      <c r="G1503" s="32"/>
      <c r="H1503" s="32"/>
      <c r="I1503" s="32"/>
      <c r="J1503" s="32"/>
      <c r="L1503" s="40"/>
    </row>
    <row r="1504" spans="1:29" ht="10.5" customHeight="1" x14ac:dyDescent="0.25">
      <c r="A1504" s="30">
        <v>5</v>
      </c>
      <c r="C1504" s="31">
        <v>279716</v>
      </c>
      <c r="D1504" s="31"/>
      <c r="E1504" s="31"/>
      <c r="F1504" s="31"/>
      <c r="G1504" s="32" t="s">
        <v>268</v>
      </c>
      <c r="H1504" s="32"/>
      <c r="I1504" s="32"/>
      <c r="J1504" s="32"/>
      <c r="K1504" s="33">
        <v>279716</v>
      </c>
      <c r="L1504" s="40" t="s">
        <v>173</v>
      </c>
      <c r="M1504" s="35">
        <v>282.44</v>
      </c>
      <c r="N1504" s="35">
        <v>0</v>
      </c>
      <c r="O1504" s="36">
        <v>0</v>
      </c>
      <c r="P1504" s="35">
        <v>0</v>
      </c>
      <c r="Q1504" s="35">
        <v>0</v>
      </c>
      <c r="R1504" s="35">
        <v>0</v>
      </c>
      <c r="S1504" s="35">
        <v>80.16</v>
      </c>
      <c r="T1504" s="35">
        <v>110.86</v>
      </c>
      <c r="U1504" s="36">
        <v>72.25</v>
      </c>
      <c r="V1504" s="35">
        <v>0</v>
      </c>
      <c r="W1504" s="35">
        <v>0</v>
      </c>
      <c r="X1504" s="35">
        <v>0</v>
      </c>
      <c r="Y1504" s="35">
        <v>0</v>
      </c>
      <c r="Z1504" s="35">
        <v>19.170000000000002</v>
      </c>
      <c r="AA1504" s="35"/>
      <c r="AB1504" s="35"/>
    </row>
    <row r="1505" spans="1:28" ht="6" customHeight="1" x14ac:dyDescent="0.25">
      <c r="G1505" s="32"/>
      <c r="H1505" s="32"/>
      <c r="I1505" s="32"/>
      <c r="J1505" s="32"/>
      <c r="L1505" s="40"/>
    </row>
    <row r="1506" spans="1:28" ht="8.25" customHeight="1" x14ac:dyDescent="0.25">
      <c r="G1506" s="32"/>
      <c r="H1506" s="32"/>
      <c r="I1506" s="32"/>
      <c r="J1506" s="32"/>
      <c r="L1506" s="40"/>
    </row>
    <row r="1507" spans="1:28" ht="10.5" customHeight="1" x14ac:dyDescent="0.25">
      <c r="A1507" s="30">
        <v>5</v>
      </c>
      <c r="C1507" s="31">
        <v>296285</v>
      </c>
      <c r="D1507" s="31"/>
      <c r="E1507" s="31"/>
      <c r="F1507" s="31"/>
      <c r="G1507" s="32" t="s">
        <v>269</v>
      </c>
      <c r="H1507" s="32"/>
      <c r="I1507" s="32"/>
      <c r="J1507" s="32"/>
      <c r="K1507" s="33">
        <v>296285</v>
      </c>
      <c r="L1507" s="40" t="s">
        <v>173</v>
      </c>
      <c r="M1507" s="35">
        <v>267</v>
      </c>
      <c r="N1507" s="35">
        <v>0</v>
      </c>
      <c r="O1507" s="36">
        <v>0</v>
      </c>
      <c r="P1507" s="35">
        <v>0</v>
      </c>
      <c r="Q1507" s="35">
        <v>0</v>
      </c>
      <c r="R1507" s="35">
        <v>0</v>
      </c>
      <c r="S1507" s="35">
        <v>0</v>
      </c>
      <c r="T1507" s="35">
        <v>0</v>
      </c>
      <c r="U1507" s="36">
        <v>0</v>
      </c>
      <c r="V1507" s="35">
        <v>0</v>
      </c>
      <c r="W1507" s="35">
        <v>0</v>
      </c>
      <c r="X1507" s="35">
        <v>0</v>
      </c>
      <c r="Y1507" s="35">
        <v>0</v>
      </c>
      <c r="Z1507" s="35">
        <v>267</v>
      </c>
      <c r="AA1507" s="35"/>
      <c r="AB1507" s="35"/>
    </row>
    <row r="1508" spans="1:28" ht="6" customHeight="1" x14ac:dyDescent="0.25">
      <c r="G1508" s="32"/>
      <c r="H1508" s="32"/>
      <c r="I1508" s="32"/>
      <c r="J1508" s="32"/>
      <c r="L1508" s="40"/>
    </row>
    <row r="1509" spans="1:28" ht="8.25" customHeight="1" x14ac:dyDescent="0.25">
      <c r="G1509" s="32"/>
      <c r="H1509" s="32"/>
      <c r="I1509" s="32"/>
      <c r="J1509" s="32"/>
      <c r="L1509" s="40"/>
    </row>
    <row r="1510" spans="1:28" ht="10.5" customHeight="1" x14ac:dyDescent="0.25">
      <c r="A1510" s="30">
        <v>5</v>
      </c>
      <c r="C1510" s="31">
        <v>296345</v>
      </c>
      <c r="D1510" s="31"/>
      <c r="E1510" s="31"/>
      <c r="F1510" s="31"/>
      <c r="G1510" s="32" t="s">
        <v>270</v>
      </c>
      <c r="H1510" s="32"/>
      <c r="I1510" s="32"/>
      <c r="J1510" s="32"/>
      <c r="K1510" s="33">
        <v>296345</v>
      </c>
      <c r="L1510" s="40" t="s">
        <v>173</v>
      </c>
      <c r="M1510" s="35">
        <v>307.8</v>
      </c>
      <c r="N1510" s="35">
        <v>0</v>
      </c>
      <c r="O1510" s="36">
        <v>0</v>
      </c>
      <c r="P1510" s="35">
        <v>0</v>
      </c>
      <c r="Q1510" s="35">
        <v>0</v>
      </c>
      <c r="R1510" s="35">
        <v>0</v>
      </c>
      <c r="S1510" s="35">
        <v>170.14</v>
      </c>
      <c r="T1510" s="35">
        <v>0</v>
      </c>
      <c r="U1510" s="36">
        <v>91.66</v>
      </c>
      <c r="V1510" s="35">
        <v>0</v>
      </c>
      <c r="W1510" s="35">
        <v>0</v>
      </c>
      <c r="X1510" s="35">
        <v>0</v>
      </c>
      <c r="Y1510" s="35">
        <v>0</v>
      </c>
      <c r="Z1510" s="35">
        <v>46</v>
      </c>
      <c r="AA1510" s="35"/>
      <c r="AB1510" s="35"/>
    </row>
    <row r="1511" spans="1:28" ht="6" customHeight="1" x14ac:dyDescent="0.25">
      <c r="G1511" s="32"/>
      <c r="H1511" s="32"/>
      <c r="I1511" s="32"/>
      <c r="J1511" s="32"/>
      <c r="L1511" s="40"/>
    </row>
    <row r="1512" spans="1:28" ht="8.25" customHeight="1" x14ac:dyDescent="0.25">
      <c r="G1512" s="32"/>
      <c r="H1512" s="32"/>
      <c r="I1512" s="32"/>
      <c r="J1512" s="32"/>
      <c r="L1512" s="40"/>
    </row>
    <row r="1513" spans="1:28" ht="10.5" customHeight="1" x14ac:dyDescent="0.25">
      <c r="A1513" s="30">
        <v>5</v>
      </c>
      <c r="C1513" s="31">
        <v>296374</v>
      </c>
      <c r="D1513" s="31"/>
      <c r="E1513" s="31"/>
      <c r="F1513" s="31"/>
      <c r="G1513" s="32" t="s">
        <v>271</v>
      </c>
      <c r="H1513" s="32"/>
      <c r="I1513" s="32"/>
      <c r="J1513" s="32"/>
      <c r="K1513" s="33">
        <v>296374</v>
      </c>
      <c r="L1513" s="40" t="s">
        <v>173</v>
      </c>
      <c r="M1513" s="35">
        <v>211.1</v>
      </c>
      <c r="N1513" s="35">
        <v>0</v>
      </c>
      <c r="O1513" s="36">
        <v>0</v>
      </c>
      <c r="P1513" s="35">
        <v>0</v>
      </c>
      <c r="Q1513" s="35">
        <v>0</v>
      </c>
      <c r="R1513" s="35">
        <v>0</v>
      </c>
      <c r="S1513" s="35">
        <v>0</v>
      </c>
      <c r="T1513" s="35">
        <v>0</v>
      </c>
      <c r="U1513" s="36">
        <v>0</v>
      </c>
      <c r="V1513" s="35">
        <v>0</v>
      </c>
      <c r="W1513" s="35">
        <v>0</v>
      </c>
      <c r="X1513" s="35">
        <v>0</v>
      </c>
      <c r="Y1513" s="35">
        <v>0</v>
      </c>
      <c r="Z1513" s="35">
        <v>211.1</v>
      </c>
      <c r="AA1513" s="35"/>
      <c r="AB1513" s="35"/>
    </row>
    <row r="1514" spans="1:28" ht="6" customHeight="1" x14ac:dyDescent="0.25">
      <c r="G1514" s="32"/>
      <c r="H1514" s="32"/>
      <c r="I1514" s="32"/>
      <c r="J1514" s="32"/>
      <c r="L1514" s="40"/>
    </row>
    <row r="1515" spans="1:28" ht="8.25" customHeight="1" x14ac:dyDescent="0.25">
      <c r="G1515" s="32"/>
      <c r="H1515" s="32"/>
      <c r="I1515" s="32"/>
      <c r="J1515" s="32"/>
      <c r="L1515" s="40"/>
    </row>
    <row r="1516" spans="1:28" ht="8.25" customHeight="1" x14ac:dyDescent="0.25">
      <c r="G1516" s="32"/>
      <c r="H1516" s="32"/>
      <c r="I1516" s="32"/>
      <c r="J1516" s="32"/>
    </row>
    <row r="1517" spans="1:28" ht="10.5" customHeight="1" x14ac:dyDescent="0.25">
      <c r="A1517" s="30">
        <v>5</v>
      </c>
      <c r="C1517" s="31">
        <v>296959</v>
      </c>
      <c r="D1517" s="31"/>
      <c r="E1517" s="31"/>
      <c r="F1517" s="31"/>
      <c r="G1517" s="32" t="s">
        <v>272</v>
      </c>
      <c r="H1517" s="32"/>
      <c r="I1517" s="32"/>
      <c r="J1517" s="32"/>
      <c r="K1517" s="33">
        <v>296959</v>
      </c>
      <c r="L1517" s="40" t="s">
        <v>173</v>
      </c>
      <c r="M1517" s="35">
        <v>283.58</v>
      </c>
      <c r="N1517" s="35">
        <v>0</v>
      </c>
      <c r="O1517" s="36">
        <v>0</v>
      </c>
      <c r="P1517" s="35">
        <v>0</v>
      </c>
      <c r="Q1517" s="35">
        <v>0</v>
      </c>
      <c r="R1517" s="35">
        <v>0</v>
      </c>
      <c r="S1517" s="35">
        <v>0</v>
      </c>
      <c r="T1517" s="35">
        <v>0</v>
      </c>
      <c r="U1517" s="36">
        <v>0</v>
      </c>
      <c r="V1517" s="35">
        <v>26.29</v>
      </c>
      <c r="W1517" s="35">
        <v>0</v>
      </c>
      <c r="X1517" s="35">
        <v>43.58</v>
      </c>
      <c r="Y1517" s="35">
        <v>0</v>
      </c>
      <c r="Z1517" s="35">
        <v>213.71</v>
      </c>
      <c r="AA1517" s="35"/>
      <c r="AB1517" s="35"/>
    </row>
    <row r="1518" spans="1:28" ht="6" customHeight="1" x14ac:dyDescent="0.25">
      <c r="G1518" s="32"/>
      <c r="H1518" s="32"/>
      <c r="I1518" s="32"/>
      <c r="J1518" s="32"/>
      <c r="L1518" s="40"/>
    </row>
    <row r="1519" spans="1:28" ht="8.25" customHeight="1" x14ac:dyDescent="0.25">
      <c r="G1519" s="32"/>
      <c r="H1519" s="32"/>
      <c r="I1519" s="32"/>
      <c r="J1519" s="32"/>
      <c r="L1519" s="40"/>
    </row>
    <row r="1520" spans="1:28" ht="10.5" customHeight="1" x14ac:dyDescent="0.25">
      <c r="A1520" s="30">
        <v>5</v>
      </c>
      <c r="C1520" s="31">
        <v>297120</v>
      </c>
      <c r="D1520" s="31"/>
      <c r="E1520" s="31"/>
      <c r="F1520" s="31"/>
      <c r="G1520" s="32" t="s">
        <v>273</v>
      </c>
      <c r="H1520" s="32"/>
      <c r="I1520" s="32"/>
      <c r="J1520" s="32"/>
      <c r="K1520" s="33">
        <v>297120</v>
      </c>
      <c r="L1520" s="40" t="s">
        <v>173</v>
      </c>
      <c r="M1520" s="35">
        <v>272.8</v>
      </c>
      <c r="N1520" s="35">
        <v>0</v>
      </c>
      <c r="O1520" s="36">
        <v>0</v>
      </c>
      <c r="P1520" s="35">
        <v>0</v>
      </c>
      <c r="Q1520" s="35">
        <v>0</v>
      </c>
      <c r="R1520" s="35">
        <v>0</v>
      </c>
      <c r="S1520" s="35">
        <v>0</v>
      </c>
      <c r="T1520" s="35">
        <v>0</v>
      </c>
      <c r="U1520" s="36">
        <v>0</v>
      </c>
      <c r="V1520" s="35">
        <v>16.38</v>
      </c>
      <c r="W1520" s="35">
        <v>0</v>
      </c>
      <c r="X1520" s="35">
        <v>0</v>
      </c>
      <c r="Y1520" s="35">
        <v>0</v>
      </c>
      <c r="Z1520" s="35">
        <v>256.42</v>
      </c>
      <c r="AA1520" s="35"/>
      <c r="AB1520" s="35"/>
    </row>
    <row r="1521" spans="1:28" ht="6" customHeight="1" x14ac:dyDescent="0.25">
      <c r="G1521" s="32"/>
      <c r="H1521" s="32"/>
      <c r="I1521" s="32"/>
      <c r="J1521" s="32"/>
      <c r="L1521" s="40"/>
    </row>
    <row r="1522" spans="1:28" ht="8.25" customHeight="1" x14ac:dyDescent="0.25">
      <c r="G1522" s="32"/>
      <c r="H1522" s="32"/>
      <c r="I1522" s="32"/>
      <c r="J1522" s="32"/>
      <c r="L1522" s="40"/>
    </row>
    <row r="1523" spans="1:28" ht="10.5" customHeight="1" x14ac:dyDescent="0.25">
      <c r="A1523" s="30">
        <v>5</v>
      </c>
      <c r="C1523" s="31">
        <v>297206</v>
      </c>
      <c r="D1523" s="31"/>
      <c r="E1523" s="31"/>
      <c r="F1523" s="31"/>
      <c r="G1523" s="32" t="s">
        <v>274</v>
      </c>
      <c r="H1523" s="32"/>
      <c r="I1523" s="32"/>
      <c r="J1523" s="32"/>
      <c r="K1523" s="33">
        <v>297206</v>
      </c>
      <c r="L1523" s="40" t="s">
        <v>173</v>
      </c>
      <c r="M1523" s="35">
        <v>287.2</v>
      </c>
      <c r="N1523" s="35">
        <v>0</v>
      </c>
      <c r="O1523" s="36">
        <v>0</v>
      </c>
      <c r="P1523" s="35">
        <v>0</v>
      </c>
      <c r="Q1523" s="35">
        <v>0</v>
      </c>
      <c r="R1523" s="35">
        <v>0</v>
      </c>
      <c r="S1523" s="35">
        <v>0</v>
      </c>
      <c r="T1523" s="35">
        <v>0</v>
      </c>
      <c r="U1523" s="36">
        <v>0</v>
      </c>
      <c r="V1523" s="35">
        <v>19.09</v>
      </c>
      <c r="W1523" s="35">
        <v>0</v>
      </c>
      <c r="X1523" s="35">
        <v>141.55000000000001</v>
      </c>
      <c r="Y1523" s="35">
        <v>0</v>
      </c>
      <c r="Z1523" s="35">
        <v>126.56</v>
      </c>
      <c r="AA1523" s="35"/>
      <c r="AB1523" s="35"/>
    </row>
    <row r="1524" spans="1:28" ht="6" customHeight="1" x14ac:dyDescent="0.25">
      <c r="G1524" s="32"/>
      <c r="H1524" s="32"/>
      <c r="I1524" s="32"/>
      <c r="J1524" s="32"/>
      <c r="L1524" s="40"/>
    </row>
    <row r="1525" spans="1:28" ht="8.25" customHeight="1" x14ac:dyDescent="0.25">
      <c r="G1525" s="32"/>
      <c r="H1525" s="32"/>
      <c r="I1525" s="32"/>
      <c r="J1525" s="32"/>
      <c r="L1525" s="40"/>
    </row>
    <row r="1526" spans="1:28" ht="8.25" customHeight="1" x14ac:dyDescent="0.25">
      <c r="G1526" s="32"/>
      <c r="H1526" s="32"/>
      <c r="I1526" s="32"/>
      <c r="J1526" s="32"/>
    </row>
    <row r="1527" spans="1:28" ht="10.5" customHeight="1" x14ac:dyDescent="0.25">
      <c r="A1527" s="30">
        <v>5</v>
      </c>
      <c r="C1527" s="31">
        <v>297777</v>
      </c>
      <c r="D1527" s="31"/>
      <c r="E1527" s="31"/>
      <c r="F1527" s="31"/>
      <c r="G1527" s="32" t="s">
        <v>275</v>
      </c>
      <c r="H1527" s="32"/>
      <c r="I1527" s="32"/>
      <c r="J1527" s="32"/>
      <c r="K1527" s="33">
        <v>297777</v>
      </c>
      <c r="L1527" s="40" t="s">
        <v>173</v>
      </c>
      <c r="M1527" s="35">
        <v>203.3</v>
      </c>
      <c r="N1527" s="35">
        <v>0</v>
      </c>
      <c r="O1527" s="36">
        <v>0</v>
      </c>
      <c r="P1527" s="35">
        <v>0</v>
      </c>
      <c r="Q1527" s="35">
        <v>0</v>
      </c>
      <c r="R1527" s="35">
        <v>0</v>
      </c>
      <c r="S1527" s="35">
        <v>0</v>
      </c>
      <c r="T1527" s="35">
        <v>0</v>
      </c>
      <c r="U1527" s="36">
        <v>0</v>
      </c>
      <c r="V1527" s="35">
        <v>40.32</v>
      </c>
      <c r="W1527" s="35">
        <v>0</v>
      </c>
      <c r="X1527" s="35">
        <v>0</v>
      </c>
      <c r="Y1527" s="35">
        <v>0</v>
      </c>
      <c r="Z1527" s="35">
        <v>162.97999999999999</v>
      </c>
      <c r="AA1527" s="35"/>
      <c r="AB1527" s="35"/>
    </row>
    <row r="1528" spans="1:28" ht="6" customHeight="1" x14ac:dyDescent="0.25">
      <c r="G1528" s="32"/>
      <c r="H1528" s="32"/>
      <c r="I1528" s="32"/>
      <c r="J1528" s="32"/>
      <c r="L1528" s="40"/>
    </row>
    <row r="1529" spans="1:28" ht="8.25" customHeight="1" x14ac:dyDescent="0.25">
      <c r="G1529" s="32"/>
      <c r="H1529" s="32"/>
      <c r="I1529" s="32"/>
      <c r="J1529" s="32"/>
      <c r="L1529" s="40"/>
    </row>
    <row r="1530" spans="1:28" ht="10.5" customHeight="1" x14ac:dyDescent="0.25">
      <c r="A1530" s="30">
        <v>5</v>
      </c>
      <c r="C1530" s="31">
        <v>298162</v>
      </c>
      <c r="D1530" s="31"/>
      <c r="E1530" s="31"/>
      <c r="F1530" s="31"/>
      <c r="G1530" s="32" t="s">
        <v>276</v>
      </c>
      <c r="H1530" s="32"/>
      <c r="I1530" s="32"/>
      <c r="J1530" s="32"/>
      <c r="K1530" s="33">
        <v>298162</v>
      </c>
      <c r="L1530" s="40" t="s">
        <v>173</v>
      </c>
      <c r="M1530" s="35">
        <v>515.4</v>
      </c>
      <c r="N1530" s="35">
        <v>0</v>
      </c>
      <c r="O1530" s="36">
        <v>0</v>
      </c>
      <c r="P1530" s="35">
        <v>0</v>
      </c>
      <c r="Q1530" s="35">
        <v>0</v>
      </c>
      <c r="R1530" s="35">
        <v>0</v>
      </c>
      <c r="S1530" s="35">
        <v>0</v>
      </c>
      <c r="T1530" s="35">
        <v>0</v>
      </c>
      <c r="U1530" s="36">
        <v>35.86</v>
      </c>
      <c r="V1530" s="35">
        <v>0</v>
      </c>
      <c r="W1530" s="35">
        <v>0</v>
      </c>
      <c r="X1530" s="35">
        <v>0</v>
      </c>
      <c r="Y1530" s="35">
        <v>0</v>
      </c>
      <c r="Z1530" s="35">
        <v>479.54</v>
      </c>
      <c r="AA1530" s="35"/>
      <c r="AB1530" s="35"/>
    </row>
    <row r="1531" spans="1:28" ht="6" customHeight="1" x14ac:dyDescent="0.25">
      <c r="G1531" s="32"/>
      <c r="H1531" s="32"/>
      <c r="I1531" s="32"/>
      <c r="J1531" s="32"/>
      <c r="L1531" s="40"/>
    </row>
    <row r="1532" spans="1:28" ht="8.25" customHeight="1" x14ac:dyDescent="0.25">
      <c r="G1532" s="32"/>
      <c r="H1532" s="32"/>
      <c r="I1532" s="32"/>
      <c r="J1532" s="32"/>
      <c r="L1532" s="40"/>
    </row>
    <row r="1533" spans="1:28" ht="10.5" customHeight="1" x14ac:dyDescent="0.25">
      <c r="A1533" s="30">
        <v>5</v>
      </c>
      <c r="C1533" s="31">
        <v>298460</v>
      </c>
      <c r="D1533" s="31"/>
      <c r="E1533" s="31"/>
      <c r="F1533" s="31"/>
      <c r="G1533" s="32" t="s">
        <v>277</v>
      </c>
      <c r="H1533" s="32"/>
      <c r="I1533" s="32"/>
      <c r="J1533" s="32"/>
      <c r="K1533" s="33">
        <v>298460</v>
      </c>
      <c r="L1533" s="40" t="s">
        <v>173</v>
      </c>
      <c r="M1533" s="35">
        <v>292.04000000000002</v>
      </c>
      <c r="N1533" s="35">
        <v>0</v>
      </c>
      <c r="O1533" s="36">
        <v>0</v>
      </c>
      <c r="P1533" s="35">
        <v>0</v>
      </c>
      <c r="Q1533" s="35">
        <v>0</v>
      </c>
      <c r="R1533" s="35">
        <v>0</v>
      </c>
      <c r="S1533" s="35">
        <v>167.27</v>
      </c>
      <c r="T1533" s="35">
        <v>0</v>
      </c>
      <c r="U1533" s="36">
        <v>86.76</v>
      </c>
      <c r="V1533" s="35">
        <v>0</v>
      </c>
      <c r="W1533" s="35">
        <v>0</v>
      </c>
      <c r="X1533" s="35">
        <v>0</v>
      </c>
      <c r="Y1533" s="35">
        <v>0</v>
      </c>
      <c r="Z1533" s="35">
        <v>38.01</v>
      </c>
      <c r="AA1533" s="35"/>
      <c r="AB1533" s="35"/>
    </row>
    <row r="1534" spans="1:28" ht="6" customHeight="1" x14ac:dyDescent="0.25">
      <c r="G1534" s="32"/>
      <c r="H1534" s="32"/>
      <c r="I1534" s="32"/>
      <c r="J1534" s="32"/>
      <c r="L1534" s="40"/>
    </row>
    <row r="1535" spans="1:28" ht="8.25" customHeight="1" x14ac:dyDescent="0.25">
      <c r="G1535" s="32"/>
      <c r="H1535" s="32"/>
      <c r="I1535" s="32"/>
      <c r="J1535" s="32"/>
      <c r="L1535" s="40"/>
    </row>
    <row r="1536" spans="1:28" ht="10.5" customHeight="1" x14ac:dyDescent="0.25">
      <c r="A1536" s="30">
        <v>5</v>
      </c>
      <c r="C1536" s="31">
        <v>298463</v>
      </c>
      <c r="D1536" s="31"/>
      <c r="E1536" s="31"/>
      <c r="F1536" s="31"/>
      <c r="G1536" s="32" t="s">
        <v>278</v>
      </c>
      <c r="H1536" s="32"/>
      <c r="I1536" s="32"/>
      <c r="J1536" s="32"/>
      <c r="K1536" s="33">
        <v>298463</v>
      </c>
      <c r="L1536" s="40" t="s">
        <v>173</v>
      </c>
      <c r="M1536" s="35">
        <v>312.39999999999998</v>
      </c>
      <c r="N1536" s="35">
        <v>0</v>
      </c>
      <c r="O1536" s="36">
        <v>0</v>
      </c>
      <c r="P1536" s="35">
        <v>0</v>
      </c>
      <c r="Q1536" s="35">
        <v>0</v>
      </c>
      <c r="R1536" s="35">
        <v>0</v>
      </c>
      <c r="S1536" s="35">
        <v>227.54</v>
      </c>
      <c r="T1536" s="35">
        <v>0</v>
      </c>
      <c r="U1536" s="36">
        <v>38.22</v>
      </c>
      <c r="V1536" s="35">
        <v>0</v>
      </c>
      <c r="W1536" s="35">
        <v>0</v>
      </c>
      <c r="X1536" s="35">
        <v>0</v>
      </c>
      <c r="Y1536" s="35">
        <v>0</v>
      </c>
      <c r="Z1536" s="35">
        <v>46.64</v>
      </c>
      <c r="AA1536" s="35"/>
      <c r="AB1536" s="35"/>
    </row>
    <row r="1537" spans="1:29" ht="6" customHeight="1" x14ac:dyDescent="0.25">
      <c r="G1537" s="32"/>
      <c r="H1537" s="32"/>
      <c r="I1537" s="32"/>
      <c r="J1537" s="32"/>
      <c r="L1537" s="40"/>
    </row>
    <row r="1538" spans="1:29" ht="8.25" customHeight="1" x14ac:dyDescent="0.25">
      <c r="G1538" s="32"/>
      <c r="H1538" s="32"/>
      <c r="I1538" s="32"/>
      <c r="J1538" s="32"/>
      <c r="L1538" s="40"/>
    </row>
    <row r="1539" spans="1:29" ht="10.5" customHeight="1" x14ac:dyDescent="0.25">
      <c r="A1539" s="30">
        <v>5</v>
      </c>
      <c r="C1539" s="31">
        <v>298485</v>
      </c>
      <c r="D1539" s="31"/>
      <c r="E1539" s="31"/>
      <c r="F1539" s="31"/>
      <c r="G1539" s="32" t="s">
        <v>279</v>
      </c>
      <c r="H1539" s="32"/>
      <c r="I1539" s="32"/>
      <c r="J1539" s="32"/>
      <c r="K1539" s="33">
        <v>298485</v>
      </c>
      <c r="L1539" s="40" t="s">
        <v>173</v>
      </c>
      <c r="M1539" s="35">
        <v>153</v>
      </c>
      <c r="N1539" s="35">
        <v>0</v>
      </c>
      <c r="O1539" s="36">
        <v>0</v>
      </c>
      <c r="P1539" s="35">
        <v>0</v>
      </c>
      <c r="Q1539" s="35">
        <v>0</v>
      </c>
      <c r="R1539" s="35">
        <v>0</v>
      </c>
      <c r="S1539" s="35">
        <v>0</v>
      </c>
      <c r="T1539" s="35">
        <v>0</v>
      </c>
      <c r="U1539" s="36">
        <v>0</v>
      </c>
      <c r="V1539" s="35">
        <v>0</v>
      </c>
      <c r="W1539" s="35">
        <v>0</v>
      </c>
      <c r="X1539" s="35">
        <v>0</v>
      </c>
      <c r="Y1539" s="35">
        <v>0</v>
      </c>
      <c r="Z1539" s="35">
        <v>153</v>
      </c>
      <c r="AA1539" s="35"/>
      <c r="AB1539" s="35"/>
    </row>
    <row r="1540" spans="1:29" ht="6" customHeight="1" x14ac:dyDescent="0.25">
      <c r="G1540" s="32"/>
      <c r="H1540" s="32"/>
      <c r="I1540" s="32"/>
      <c r="J1540" s="32"/>
      <c r="L1540" s="40"/>
    </row>
    <row r="1541" spans="1:29" ht="8.25" customHeight="1" x14ac:dyDescent="0.25">
      <c r="G1541" s="32"/>
      <c r="H1541" s="32"/>
      <c r="I1541" s="32"/>
      <c r="J1541" s="32"/>
      <c r="L1541" s="40"/>
    </row>
    <row r="1542" spans="1:29" ht="6" customHeight="1" x14ac:dyDescent="0.25"/>
    <row r="1543" spans="1:29" x14ac:dyDescent="0.25">
      <c r="A1543" s="39" t="s">
        <v>432</v>
      </c>
      <c r="B1543" s="39"/>
      <c r="C1543" s="39"/>
      <c r="D1543" s="39"/>
      <c r="E1543" s="39"/>
      <c r="F1543" s="39"/>
      <c r="G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  <c r="AA1543" s="39"/>
      <c r="AB1543" s="39"/>
      <c r="AC1543" s="39"/>
    </row>
    <row r="1544" spans="1:29" x14ac:dyDescent="0.25">
      <c r="A1544" s="41" t="s">
        <v>428</v>
      </c>
      <c r="D1544" s="39" t="s">
        <v>429</v>
      </c>
      <c r="E1544" s="39"/>
      <c r="F1544" s="39"/>
      <c r="G1544" s="39"/>
      <c r="H1544" s="39"/>
      <c r="I1544" s="39"/>
      <c r="J1544" s="39"/>
      <c r="K1544" s="39"/>
      <c r="L1544" s="39"/>
      <c r="M1544" s="39"/>
      <c r="N1544" s="39"/>
    </row>
    <row r="1545" spans="1:29" x14ac:dyDescent="0.25">
      <c r="B1545" s="39" t="s">
        <v>421</v>
      </c>
      <c r="C1545" s="39"/>
      <c r="E1545" s="39" t="s">
        <v>282</v>
      </c>
      <c r="F1545" s="39"/>
      <c r="G1545" s="39"/>
      <c r="H1545" s="39"/>
      <c r="I1545" s="39"/>
      <c r="J1545" s="39"/>
      <c r="K1545" s="39"/>
      <c r="L1545" s="39"/>
      <c r="M1545" s="39"/>
      <c r="N1545" s="39"/>
    </row>
    <row r="1546" spans="1:29" x14ac:dyDescent="0.25">
      <c r="D1546" s="39" t="s">
        <v>401</v>
      </c>
      <c r="E1546" s="39"/>
      <c r="F1546" s="39" t="s">
        <v>17</v>
      </c>
      <c r="G1546" s="39"/>
      <c r="H1546" s="39"/>
      <c r="I1546" s="39"/>
      <c r="J1546" s="39"/>
      <c r="K1546" s="39"/>
      <c r="L1546" s="39"/>
      <c r="M1546" s="39"/>
      <c r="N1546" s="39"/>
    </row>
    <row r="1547" spans="1:29" x14ac:dyDescent="0.25">
      <c r="E1547" s="39" t="s">
        <v>397</v>
      </c>
      <c r="F1547" s="39"/>
      <c r="H1547" s="39" t="s">
        <v>401</v>
      </c>
      <c r="J1547" s="39" t="s">
        <v>19</v>
      </c>
      <c r="K1547" s="39"/>
      <c r="L1547" s="39"/>
      <c r="M1547" s="39"/>
      <c r="N1547" s="39"/>
      <c r="O1547" s="39"/>
      <c r="P1547" s="39"/>
    </row>
    <row r="1548" spans="1:29" ht="10.5" customHeight="1" x14ac:dyDescent="0.25">
      <c r="A1548" s="30">
        <v>5</v>
      </c>
      <c r="C1548" s="31">
        <v>263551</v>
      </c>
      <c r="D1548" s="31"/>
      <c r="E1548" s="31"/>
      <c r="F1548" s="31"/>
      <c r="G1548" s="32" t="s">
        <v>284</v>
      </c>
      <c r="H1548" s="32"/>
      <c r="I1548" s="32"/>
      <c r="J1548" s="32"/>
      <c r="K1548" s="33">
        <v>263551</v>
      </c>
      <c r="L1548" s="34" t="s">
        <v>20</v>
      </c>
      <c r="M1548" s="35">
        <v>89.07</v>
      </c>
      <c r="N1548" s="35">
        <v>0</v>
      </c>
      <c r="O1548" s="36">
        <v>9.4700000000000006</v>
      </c>
      <c r="P1548" s="35">
        <v>6.89</v>
      </c>
      <c r="Q1548" s="35">
        <v>0.14000000000000001</v>
      </c>
      <c r="R1548" s="35">
        <v>0</v>
      </c>
      <c r="S1548" s="35">
        <v>0</v>
      </c>
      <c r="T1548" s="35">
        <v>26.01</v>
      </c>
      <c r="U1548" s="36">
        <v>0</v>
      </c>
      <c r="V1548" s="35">
        <v>0</v>
      </c>
      <c r="W1548" s="35">
        <v>0</v>
      </c>
      <c r="X1548" s="35">
        <v>0</v>
      </c>
      <c r="Y1548" s="35">
        <v>0</v>
      </c>
      <c r="Z1548" s="35">
        <v>46.56</v>
      </c>
      <c r="AA1548" s="35"/>
      <c r="AB1548" s="35"/>
    </row>
    <row r="1549" spans="1:29" ht="6" customHeight="1" x14ac:dyDescent="0.25">
      <c r="G1549" s="32"/>
      <c r="H1549" s="32"/>
      <c r="I1549" s="32"/>
      <c r="J1549" s="32"/>
    </row>
    <row r="1550" spans="1:29" ht="8.25" customHeight="1" x14ac:dyDescent="0.25">
      <c r="G1550" s="32"/>
      <c r="H1550" s="32"/>
      <c r="I1550" s="32"/>
      <c r="J1550" s="32"/>
    </row>
    <row r="1551" spans="1:29" ht="10.5" customHeight="1" x14ac:dyDescent="0.25">
      <c r="A1551" s="30">
        <v>5</v>
      </c>
      <c r="C1551" s="31">
        <v>263554</v>
      </c>
      <c r="D1551" s="31"/>
      <c r="E1551" s="31"/>
      <c r="F1551" s="31"/>
      <c r="G1551" s="32" t="s">
        <v>285</v>
      </c>
      <c r="H1551" s="32"/>
      <c r="I1551" s="32"/>
      <c r="J1551" s="32"/>
      <c r="K1551" s="33">
        <v>263554</v>
      </c>
      <c r="L1551" s="34" t="s">
        <v>20</v>
      </c>
      <c r="M1551" s="35">
        <v>103.45</v>
      </c>
      <c r="N1551" s="35">
        <v>0</v>
      </c>
      <c r="O1551" s="36">
        <v>15.49</v>
      </c>
      <c r="P1551" s="35">
        <v>3.89</v>
      </c>
      <c r="Q1551" s="35">
        <v>0.77</v>
      </c>
      <c r="R1551" s="35">
        <v>0</v>
      </c>
      <c r="S1551" s="35">
        <v>0</v>
      </c>
      <c r="T1551" s="35">
        <v>0.57999999999999996</v>
      </c>
      <c r="U1551" s="36">
        <v>0</v>
      </c>
      <c r="V1551" s="35">
        <v>0</v>
      </c>
      <c r="W1551" s="35">
        <v>0</v>
      </c>
      <c r="X1551" s="35">
        <v>0</v>
      </c>
      <c r="Y1551" s="35">
        <v>0</v>
      </c>
      <c r="Z1551" s="35">
        <v>82.72</v>
      </c>
      <c r="AA1551" s="35"/>
      <c r="AB1551" s="35"/>
    </row>
    <row r="1552" spans="1:29" ht="6" customHeight="1" x14ac:dyDescent="0.25">
      <c r="G1552" s="32"/>
      <c r="H1552" s="32"/>
      <c r="I1552" s="32"/>
      <c r="J1552" s="32"/>
    </row>
    <row r="1553" spans="1:28" ht="8.25" customHeight="1" x14ac:dyDescent="0.25">
      <c r="G1553" s="32"/>
      <c r="H1553" s="32"/>
      <c r="I1553" s="32"/>
      <c r="J1553" s="32"/>
    </row>
    <row r="1554" spans="1:28" ht="10.5" customHeight="1" x14ac:dyDescent="0.25">
      <c r="A1554" s="30">
        <v>5</v>
      </c>
      <c r="C1554" s="31">
        <v>299285</v>
      </c>
      <c r="D1554" s="31"/>
      <c r="E1554" s="31"/>
      <c r="F1554" s="31"/>
      <c r="G1554" s="32" t="s">
        <v>286</v>
      </c>
      <c r="H1554" s="32"/>
      <c r="I1554" s="32"/>
      <c r="J1554" s="32"/>
      <c r="K1554" s="33">
        <v>299285</v>
      </c>
      <c r="L1554" s="34" t="s">
        <v>20</v>
      </c>
      <c r="M1554" s="35">
        <v>0</v>
      </c>
      <c r="N1554" s="35">
        <v>0</v>
      </c>
      <c r="O1554" s="36">
        <v>0</v>
      </c>
      <c r="P1554" s="35">
        <v>0</v>
      </c>
      <c r="Q1554" s="35">
        <v>0</v>
      </c>
      <c r="R1554" s="35">
        <v>0</v>
      </c>
      <c r="S1554" s="35">
        <v>0</v>
      </c>
      <c r="T1554" s="35">
        <v>0</v>
      </c>
      <c r="U1554" s="36">
        <v>0</v>
      </c>
      <c r="V1554" s="35">
        <v>0</v>
      </c>
      <c r="W1554" s="35">
        <v>0</v>
      </c>
      <c r="X1554" s="35">
        <v>0</v>
      </c>
      <c r="Y1554" s="35">
        <v>0</v>
      </c>
      <c r="Z1554" s="35">
        <v>0</v>
      </c>
      <c r="AA1554" s="35"/>
      <c r="AB1554" s="35"/>
    </row>
    <row r="1555" spans="1:28" ht="6" customHeight="1" x14ac:dyDescent="0.25">
      <c r="G1555" s="32"/>
      <c r="H1555" s="32"/>
      <c r="I1555" s="32"/>
      <c r="J1555" s="32"/>
    </row>
    <row r="1556" spans="1:28" ht="8.25" customHeight="1" x14ac:dyDescent="0.25">
      <c r="G1556" s="32"/>
      <c r="H1556" s="32"/>
      <c r="I1556" s="32"/>
      <c r="J1556" s="32"/>
    </row>
    <row r="1557" spans="1:28" ht="8.25" customHeight="1" x14ac:dyDescent="0.25">
      <c r="G1557" s="32"/>
      <c r="H1557" s="32"/>
      <c r="I1557" s="32"/>
      <c r="J1557" s="32"/>
    </row>
    <row r="1558" spans="1:28" x14ac:dyDescent="0.25">
      <c r="E1558" s="39" t="s">
        <v>397</v>
      </c>
      <c r="F1558" s="39"/>
      <c r="H1558" s="39" t="s">
        <v>399</v>
      </c>
      <c r="J1558" s="39" t="s">
        <v>50</v>
      </c>
      <c r="K1558" s="39"/>
      <c r="L1558" s="39"/>
      <c r="M1558" s="39"/>
      <c r="N1558" s="39"/>
      <c r="O1558" s="39"/>
      <c r="P1558" s="39"/>
    </row>
    <row r="1559" spans="1:28" ht="10.5" customHeight="1" x14ac:dyDescent="0.25">
      <c r="A1559" s="30">
        <v>5</v>
      </c>
      <c r="C1559" s="31">
        <v>96810</v>
      </c>
      <c r="D1559" s="31"/>
      <c r="E1559" s="31"/>
      <c r="F1559" s="31"/>
      <c r="G1559" s="32" t="s">
        <v>287</v>
      </c>
      <c r="H1559" s="32"/>
      <c r="I1559" s="32"/>
      <c r="J1559" s="32"/>
      <c r="K1559" s="33">
        <v>96810</v>
      </c>
      <c r="L1559" s="34" t="s">
        <v>51</v>
      </c>
      <c r="M1559" s="35">
        <v>4</v>
      </c>
      <c r="N1559" s="35">
        <v>0</v>
      </c>
      <c r="O1559" s="36">
        <v>0</v>
      </c>
      <c r="P1559" s="35">
        <v>4</v>
      </c>
      <c r="Q1559" s="35">
        <v>0</v>
      </c>
      <c r="R1559" s="35">
        <v>0</v>
      </c>
      <c r="S1559" s="35">
        <v>0</v>
      </c>
      <c r="T1559" s="35">
        <v>0</v>
      </c>
      <c r="U1559" s="36">
        <v>0</v>
      </c>
      <c r="V1559" s="35">
        <v>0</v>
      </c>
      <c r="W1559" s="35">
        <v>0</v>
      </c>
      <c r="X1559" s="35">
        <v>0</v>
      </c>
      <c r="Y1559" s="35">
        <v>0</v>
      </c>
      <c r="Z1559" s="35">
        <v>0</v>
      </c>
      <c r="AA1559" s="35"/>
      <c r="AB1559" s="35"/>
    </row>
    <row r="1560" spans="1:28" ht="6" customHeight="1" x14ac:dyDescent="0.25">
      <c r="G1560" s="32"/>
      <c r="H1560" s="32"/>
      <c r="I1560" s="32"/>
      <c r="J1560" s="32"/>
    </row>
    <row r="1561" spans="1:28" ht="8.25" customHeight="1" x14ac:dyDescent="0.25">
      <c r="G1561" s="32"/>
      <c r="H1561" s="32"/>
      <c r="I1561" s="32"/>
      <c r="J1561" s="32"/>
    </row>
    <row r="1562" spans="1:28" ht="10.5" customHeight="1" x14ac:dyDescent="0.25">
      <c r="A1562" s="30">
        <v>5</v>
      </c>
      <c r="C1562" s="31">
        <v>276039</v>
      </c>
      <c r="D1562" s="31"/>
      <c r="E1562" s="31"/>
      <c r="F1562" s="31"/>
      <c r="G1562" s="32" t="s">
        <v>288</v>
      </c>
      <c r="H1562" s="32"/>
      <c r="I1562" s="32"/>
      <c r="J1562" s="32"/>
      <c r="K1562" s="33">
        <v>276039</v>
      </c>
      <c r="L1562" s="34" t="s">
        <v>22</v>
      </c>
      <c r="M1562" s="35">
        <v>9.4700000000000006</v>
      </c>
      <c r="N1562" s="35">
        <v>0</v>
      </c>
      <c r="O1562" s="36">
        <v>0.13</v>
      </c>
      <c r="P1562" s="35">
        <v>0.2</v>
      </c>
      <c r="Q1562" s="35">
        <v>0</v>
      </c>
      <c r="R1562" s="35">
        <v>0.05</v>
      </c>
      <c r="S1562" s="35">
        <v>0</v>
      </c>
      <c r="T1562" s="35">
        <v>0</v>
      </c>
      <c r="U1562" s="36">
        <v>3.28</v>
      </c>
      <c r="V1562" s="35">
        <v>0</v>
      </c>
      <c r="W1562" s="35">
        <v>0</v>
      </c>
      <c r="X1562" s="35">
        <v>0</v>
      </c>
      <c r="Y1562" s="35">
        <v>0</v>
      </c>
      <c r="Z1562" s="35">
        <v>5.81</v>
      </c>
      <c r="AA1562" s="35"/>
      <c r="AB1562" s="35"/>
    </row>
    <row r="1563" spans="1:28" ht="6" customHeight="1" x14ac:dyDescent="0.25">
      <c r="G1563" s="32"/>
      <c r="H1563" s="32"/>
      <c r="I1563" s="32"/>
      <c r="J1563" s="32"/>
    </row>
    <row r="1564" spans="1:28" ht="8.25" customHeight="1" x14ac:dyDescent="0.25">
      <c r="G1564" s="32"/>
      <c r="H1564" s="32"/>
      <c r="I1564" s="32"/>
      <c r="J1564" s="32"/>
    </row>
    <row r="1565" spans="1:28" ht="8.25" customHeight="1" x14ac:dyDescent="0.25">
      <c r="G1565" s="32"/>
      <c r="H1565" s="32"/>
      <c r="I1565" s="32"/>
      <c r="J1565" s="32"/>
    </row>
    <row r="1566" spans="1:28" ht="10.5" customHeight="1" x14ac:dyDescent="0.25">
      <c r="A1566" s="30">
        <v>5</v>
      </c>
      <c r="C1566" s="31">
        <v>276084</v>
      </c>
      <c r="D1566" s="31"/>
      <c r="E1566" s="31"/>
      <c r="F1566" s="31"/>
      <c r="G1566" s="32" t="s">
        <v>289</v>
      </c>
      <c r="H1566" s="32"/>
      <c r="I1566" s="32"/>
      <c r="J1566" s="32"/>
      <c r="K1566" s="33">
        <v>276084</v>
      </c>
      <c r="L1566" s="34" t="s">
        <v>22</v>
      </c>
      <c r="M1566" s="35">
        <v>10.29</v>
      </c>
      <c r="N1566" s="35">
        <v>0</v>
      </c>
      <c r="O1566" s="36">
        <v>1.1299999999999999</v>
      </c>
      <c r="P1566" s="35">
        <v>0.01</v>
      </c>
      <c r="Q1566" s="35">
        <v>0</v>
      </c>
      <c r="R1566" s="35">
        <v>0.01</v>
      </c>
      <c r="S1566" s="35">
        <v>0</v>
      </c>
      <c r="T1566" s="35">
        <v>0</v>
      </c>
      <c r="U1566" s="36">
        <v>0</v>
      </c>
      <c r="V1566" s="35">
        <v>0</v>
      </c>
      <c r="W1566" s="35">
        <v>0</v>
      </c>
      <c r="X1566" s="35">
        <v>0</v>
      </c>
      <c r="Y1566" s="35">
        <v>0</v>
      </c>
      <c r="Z1566" s="35">
        <v>9.14</v>
      </c>
      <c r="AA1566" s="35"/>
      <c r="AB1566" s="35"/>
    </row>
    <row r="1567" spans="1:28" ht="6" customHeight="1" x14ac:dyDescent="0.25">
      <c r="G1567" s="32"/>
      <c r="H1567" s="32"/>
      <c r="I1567" s="32"/>
      <c r="J1567" s="32"/>
    </row>
    <row r="1568" spans="1:28" ht="8.25" customHeight="1" x14ac:dyDescent="0.25">
      <c r="G1568" s="32"/>
      <c r="H1568" s="32"/>
      <c r="I1568" s="32"/>
      <c r="J1568" s="32"/>
    </row>
    <row r="1569" spans="1:28" x14ac:dyDescent="0.25">
      <c r="D1569" s="39" t="s">
        <v>398</v>
      </c>
      <c r="E1569" s="39"/>
      <c r="F1569" s="39" t="s">
        <v>71</v>
      </c>
      <c r="G1569" s="39"/>
      <c r="H1569" s="39"/>
      <c r="I1569" s="39"/>
      <c r="J1569" s="39"/>
      <c r="K1569" s="39"/>
      <c r="L1569" s="39"/>
      <c r="M1569" s="39"/>
      <c r="N1569" s="39"/>
    </row>
    <row r="1570" spans="1:28" x14ac:dyDescent="0.25">
      <c r="E1570" s="39" t="s">
        <v>397</v>
      </c>
      <c r="F1570" s="39"/>
      <c r="H1570" s="39" t="s">
        <v>401</v>
      </c>
      <c r="J1570" s="39" t="s">
        <v>73</v>
      </c>
      <c r="K1570" s="39"/>
      <c r="L1570" s="39"/>
      <c r="M1570" s="39"/>
      <c r="N1570" s="39"/>
      <c r="O1570" s="39"/>
      <c r="P1570" s="39"/>
    </row>
    <row r="1571" spans="1:28" ht="10.5" customHeight="1" x14ac:dyDescent="0.25">
      <c r="A1571" s="30">
        <v>5</v>
      </c>
      <c r="C1571" s="31">
        <v>276408</v>
      </c>
      <c r="D1571" s="31"/>
      <c r="E1571" s="31"/>
      <c r="F1571" s="31"/>
      <c r="G1571" s="32" t="s">
        <v>292</v>
      </c>
      <c r="H1571" s="32"/>
      <c r="I1571" s="32"/>
      <c r="J1571" s="32"/>
      <c r="K1571" s="33">
        <v>276408</v>
      </c>
      <c r="L1571" s="34" t="s">
        <v>22</v>
      </c>
      <c r="M1571" s="35">
        <v>0</v>
      </c>
      <c r="N1571" s="35">
        <v>0</v>
      </c>
      <c r="O1571" s="36">
        <v>0</v>
      </c>
      <c r="P1571" s="35">
        <v>0</v>
      </c>
      <c r="Q1571" s="35">
        <v>0</v>
      </c>
      <c r="R1571" s="35">
        <v>0</v>
      </c>
      <c r="S1571" s="35">
        <v>0</v>
      </c>
      <c r="T1571" s="35">
        <v>0</v>
      </c>
      <c r="U1571" s="36">
        <v>0</v>
      </c>
      <c r="V1571" s="35">
        <v>0</v>
      </c>
      <c r="W1571" s="35">
        <v>0</v>
      </c>
      <c r="X1571" s="35">
        <v>0</v>
      </c>
      <c r="Y1571" s="35">
        <v>0</v>
      </c>
      <c r="Z1571" s="35">
        <v>0</v>
      </c>
      <c r="AA1571" s="35"/>
      <c r="AB1571" s="35"/>
    </row>
    <row r="1572" spans="1:28" ht="6" customHeight="1" x14ac:dyDescent="0.25">
      <c r="G1572" s="32"/>
      <c r="H1572" s="32"/>
      <c r="I1572" s="32"/>
      <c r="J1572" s="32"/>
    </row>
    <row r="1573" spans="1:28" ht="8.25" customHeight="1" x14ac:dyDescent="0.25">
      <c r="G1573" s="32"/>
      <c r="H1573" s="32"/>
      <c r="I1573" s="32"/>
      <c r="J1573" s="32"/>
    </row>
    <row r="1574" spans="1:28" x14ac:dyDescent="0.25">
      <c r="E1574" s="39" t="s">
        <v>397</v>
      </c>
      <c r="F1574" s="39"/>
      <c r="H1574" s="39" t="s">
        <v>398</v>
      </c>
      <c r="J1574" s="39" t="s">
        <v>293</v>
      </c>
      <c r="K1574" s="39"/>
      <c r="L1574" s="39"/>
      <c r="M1574" s="39"/>
      <c r="N1574" s="39"/>
      <c r="O1574" s="39"/>
      <c r="P1574" s="39"/>
    </row>
    <row r="1575" spans="1:28" ht="10.5" customHeight="1" x14ac:dyDescent="0.25">
      <c r="A1575" s="30">
        <v>5</v>
      </c>
      <c r="C1575" s="31">
        <v>276887</v>
      </c>
      <c r="D1575" s="31"/>
      <c r="E1575" s="31"/>
      <c r="F1575" s="31"/>
      <c r="G1575" s="32" t="s">
        <v>294</v>
      </c>
      <c r="H1575" s="32"/>
      <c r="I1575" s="32"/>
      <c r="J1575" s="32"/>
      <c r="K1575" s="33">
        <v>276887</v>
      </c>
      <c r="L1575" s="34" t="s">
        <v>20</v>
      </c>
      <c r="M1575" s="35">
        <v>0.5</v>
      </c>
      <c r="N1575" s="35">
        <v>0</v>
      </c>
      <c r="O1575" s="36">
        <v>0</v>
      </c>
      <c r="P1575" s="35">
        <v>0</v>
      </c>
      <c r="Q1575" s="35">
        <v>0</v>
      </c>
      <c r="R1575" s="35">
        <v>0</v>
      </c>
      <c r="S1575" s="35">
        <v>0</v>
      </c>
      <c r="T1575" s="35">
        <v>0</v>
      </c>
      <c r="U1575" s="36">
        <v>0</v>
      </c>
      <c r="V1575" s="35">
        <v>0</v>
      </c>
      <c r="W1575" s="35">
        <v>0</v>
      </c>
      <c r="X1575" s="35">
        <v>0</v>
      </c>
      <c r="Y1575" s="35">
        <v>0</v>
      </c>
      <c r="Z1575" s="35">
        <v>0.5</v>
      </c>
      <c r="AA1575" s="35"/>
      <c r="AB1575" s="35"/>
    </row>
    <row r="1576" spans="1:28" ht="6" customHeight="1" x14ac:dyDescent="0.25">
      <c r="G1576" s="32"/>
      <c r="H1576" s="32"/>
      <c r="I1576" s="32"/>
      <c r="J1576" s="32"/>
    </row>
    <row r="1577" spans="1:28" ht="8.25" customHeight="1" x14ac:dyDescent="0.25">
      <c r="G1577" s="32"/>
      <c r="H1577" s="32"/>
      <c r="I1577" s="32"/>
      <c r="J1577" s="32"/>
    </row>
    <row r="1578" spans="1:28" x14ac:dyDescent="0.25">
      <c r="E1578" s="39" t="s">
        <v>397</v>
      </c>
      <c r="F1578" s="39"/>
      <c r="H1578" s="39" t="s">
        <v>399</v>
      </c>
      <c r="J1578" s="39" t="s">
        <v>83</v>
      </c>
      <c r="K1578" s="39"/>
      <c r="L1578" s="39"/>
      <c r="M1578" s="39"/>
      <c r="N1578" s="39"/>
      <c r="O1578" s="39"/>
      <c r="P1578" s="39"/>
    </row>
    <row r="1579" spans="1:28" ht="10.5" customHeight="1" x14ac:dyDescent="0.25">
      <c r="A1579" s="30">
        <v>5</v>
      </c>
      <c r="C1579" s="31">
        <v>129914</v>
      </c>
      <c r="D1579" s="31"/>
      <c r="E1579" s="31"/>
      <c r="F1579" s="31"/>
      <c r="G1579" s="32" t="s">
        <v>295</v>
      </c>
      <c r="H1579" s="32"/>
      <c r="I1579" s="32"/>
      <c r="J1579" s="32"/>
      <c r="K1579" s="33">
        <v>129914</v>
      </c>
      <c r="L1579" s="34" t="s">
        <v>22</v>
      </c>
      <c r="M1579" s="35">
        <v>1.34</v>
      </c>
      <c r="N1579" s="35">
        <v>0</v>
      </c>
      <c r="O1579" s="36">
        <v>0.35</v>
      </c>
      <c r="P1579" s="35">
        <v>0.01</v>
      </c>
      <c r="Q1579" s="35">
        <v>0</v>
      </c>
      <c r="R1579" s="35">
        <v>0</v>
      </c>
      <c r="S1579" s="35">
        <v>0</v>
      </c>
      <c r="T1579" s="35">
        <v>0</v>
      </c>
      <c r="U1579" s="36">
        <v>0</v>
      </c>
      <c r="V1579" s="35">
        <v>0</v>
      </c>
      <c r="W1579" s="35">
        <v>0</v>
      </c>
      <c r="X1579" s="35">
        <v>0</v>
      </c>
      <c r="Y1579" s="35">
        <v>0</v>
      </c>
      <c r="Z1579" s="35">
        <v>0.98</v>
      </c>
      <c r="AA1579" s="35"/>
      <c r="AB1579" s="35"/>
    </row>
    <row r="1580" spans="1:28" ht="6" customHeight="1" x14ac:dyDescent="0.25">
      <c r="G1580" s="32"/>
      <c r="H1580" s="32"/>
      <c r="I1580" s="32"/>
      <c r="J1580" s="32"/>
    </row>
    <row r="1581" spans="1:28" ht="8.25" customHeight="1" x14ac:dyDescent="0.25">
      <c r="G1581" s="32"/>
      <c r="H1581" s="32"/>
      <c r="I1581" s="32"/>
      <c r="J1581" s="32"/>
    </row>
    <row r="1582" spans="1:28" ht="8.25" customHeight="1" x14ac:dyDescent="0.25">
      <c r="G1582" s="32"/>
      <c r="H1582" s="32"/>
      <c r="I1582" s="32"/>
      <c r="J1582" s="32"/>
    </row>
    <row r="1583" spans="1:28" ht="10.5" customHeight="1" x14ac:dyDescent="0.25">
      <c r="A1583" s="30">
        <v>5</v>
      </c>
      <c r="C1583" s="31">
        <v>154956</v>
      </c>
      <c r="D1583" s="31"/>
      <c r="E1583" s="31"/>
      <c r="F1583" s="31"/>
      <c r="G1583" s="32" t="s">
        <v>296</v>
      </c>
      <c r="H1583" s="32"/>
      <c r="I1583" s="32"/>
      <c r="J1583" s="32"/>
      <c r="K1583" s="33">
        <v>154956</v>
      </c>
      <c r="L1583" s="34" t="s">
        <v>22</v>
      </c>
      <c r="M1583" s="35">
        <v>0.05</v>
      </c>
      <c r="N1583" s="35">
        <v>0</v>
      </c>
      <c r="O1583" s="36">
        <v>0</v>
      </c>
      <c r="P1583" s="35">
        <v>0</v>
      </c>
      <c r="Q1583" s="35">
        <v>0</v>
      </c>
      <c r="R1583" s="35">
        <v>0</v>
      </c>
      <c r="S1583" s="35">
        <v>0</v>
      </c>
      <c r="T1583" s="35">
        <v>0.02</v>
      </c>
      <c r="U1583" s="36">
        <v>0</v>
      </c>
      <c r="V1583" s="35">
        <v>0</v>
      </c>
      <c r="W1583" s="35">
        <v>0.02</v>
      </c>
      <c r="X1583" s="35">
        <v>0</v>
      </c>
      <c r="Y1583" s="35">
        <v>0</v>
      </c>
      <c r="Z1583" s="35">
        <v>0.01</v>
      </c>
      <c r="AA1583" s="35"/>
      <c r="AB1583" s="35"/>
    </row>
    <row r="1584" spans="1:28" ht="6" customHeight="1" x14ac:dyDescent="0.25">
      <c r="G1584" s="32"/>
      <c r="H1584" s="32"/>
      <c r="I1584" s="32"/>
      <c r="J1584" s="32"/>
    </row>
    <row r="1585" spans="1:28" ht="8.25" customHeight="1" x14ac:dyDescent="0.25">
      <c r="G1585" s="32"/>
      <c r="H1585" s="32"/>
      <c r="I1585" s="32"/>
      <c r="J1585" s="32"/>
    </row>
    <row r="1586" spans="1:28" ht="10.5" customHeight="1" x14ac:dyDescent="0.25">
      <c r="A1586" s="30">
        <v>5</v>
      </c>
      <c r="C1586" s="31">
        <v>154958</v>
      </c>
      <c r="D1586" s="31"/>
      <c r="E1586" s="31"/>
      <c r="F1586" s="31"/>
      <c r="G1586" s="32" t="s">
        <v>297</v>
      </c>
      <c r="H1586" s="32"/>
      <c r="I1586" s="32"/>
      <c r="J1586" s="32"/>
      <c r="K1586" s="33">
        <v>154958</v>
      </c>
      <c r="L1586" s="34" t="s">
        <v>22</v>
      </c>
      <c r="M1586" s="35">
        <v>0</v>
      </c>
      <c r="N1586" s="35">
        <v>0</v>
      </c>
      <c r="O1586" s="36">
        <v>0</v>
      </c>
      <c r="P1586" s="35">
        <v>0</v>
      </c>
      <c r="Q1586" s="35">
        <v>0</v>
      </c>
      <c r="R1586" s="35">
        <v>0</v>
      </c>
      <c r="S1586" s="35">
        <v>0</v>
      </c>
      <c r="T1586" s="35">
        <v>0</v>
      </c>
      <c r="U1586" s="36">
        <v>0</v>
      </c>
      <c r="V1586" s="35">
        <v>0</v>
      </c>
      <c r="W1586" s="35">
        <v>0</v>
      </c>
      <c r="X1586" s="35">
        <v>0</v>
      </c>
      <c r="Y1586" s="35">
        <v>0</v>
      </c>
      <c r="Z1586" s="35">
        <v>0</v>
      </c>
      <c r="AA1586" s="35"/>
      <c r="AB1586" s="35"/>
    </row>
    <row r="1587" spans="1:28" ht="6" customHeight="1" x14ac:dyDescent="0.25">
      <c r="G1587" s="32"/>
      <c r="H1587" s="32"/>
      <c r="I1587" s="32"/>
      <c r="J1587" s="32"/>
    </row>
    <row r="1588" spans="1:28" ht="8.25" customHeight="1" x14ac:dyDescent="0.25">
      <c r="G1588" s="32"/>
      <c r="H1588" s="32"/>
      <c r="I1588" s="32"/>
      <c r="J1588" s="32"/>
    </row>
    <row r="1589" spans="1:28" ht="10.5" customHeight="1" x14ac:dyDescent="0.25">
      <c r="A1589" s="30">
        <v>5</v>
      </c>
      <c r="C1589" s="31">
        <v>155771</v>
      </c>
      <c r="D1589" s="31"/>
      <c r="E1589" s="31"/>
      <c r="F1589" s="31"/>
      <c r="G1589" s="32" t="s">
        <v>298</v>
      </c>
      <c r="H1589" s="32"/>
      <c r="I1589" s="32"/>
      <c r="J1589" s="32"/>
      <c r="K1589" s="33">
        <v>155771</v>
      </c>
      <c r="L1589" s="34" t="s">
        <v>22</v>
      </c>
      <c r="M1589" s="35">
        <v>0.39</v>
      </c>
      <c r="N1589" s="35">
        <v>0</v>
      </c>
      <c r="O1589" s="36">
        <v>0</v>
      </c>
      <c r="P1589" s="35">
        <v>0</v>
      </c>
      <c r="Q1589" s="35">
        <v>0</v>
      </c>
      <c r="R1589" s="35">
        <v>0</v>
      </c>
      <c r="S1589" s="35">
        <v>0</v>
      </c>
      <c r="T1589" s="35">
        <v>0</v>
      </c>
      <c r="U1589" s="36">
        <v>0</v>
      </c>
      <c r="V1589" s="35">
        <v>0</v>
      </c>
      <c r="W1589" s="35">
        <v>0</v>
      </c>
      <c r="X1589" s="35">
        <v>0</v>
      </c>
      <c r="Y1589" s="35">
        <v>0</v>
      </c>
      <c r="Z1589" s="35">
        <v>0.39</v>
      </c>
      <c r="AA1589" s="35"/>
      <c r="AB1589" s="35"/>
    </row>
    <row r="1590" spans="1:28" ht="6" customHeight="1" x14ac:dyDescent="0.25">
      <c r="G1590" s="32"/>
      <c r="H1590" s="32"/>
      <c r="I1590" s="32"/>
      <c r="J1590" s="32"/>
    </row>
    <row r="1591" spans="1:28" ht="8.25" customHeight="1" x14ac:dyDescent="0.25">
      <c r="G1591" s="32"/>
      <c r="H1591" s="32"/>
      <c r="I1591" s="32"/>
      <c r="J1591" s="32"/>
    </row>
    <row r="1592" spans="1:28" ht="10.5" customHeight="1" x14ac:dyDescent="0.25">
      <c r="A1592" s="30">
        <v>5</v>
      </c>
      <c r="C1592" s="31">
        <v>276028</v>
      </c>
      <c r="D1592" s="31"/>
      <c r="E1592" s="31"/>
      <c r="F1592" s="31"/>
      <c r="G1592" s="32" t="s">
        <v>299</v>
      </c>
      <c r="H1592" s="32"/>
      <c r="I1592" s="32"/>
      <c r="J1592" s="32"/>
      <c r="K1592" s="33">
        <v>276028</v>
      </c>
      <c r="L1592" s="34" t="s">
        <v>22</v>
      </c>
      <c r="M1592" s="35">
        <v>2.0499999999999998</v>
      </c>
      <c r="N1592" s="35">
        <v>0</v>
      </c>
      <c r="O1592" s="36">
        <v>0.86</v>
      </c>
      <c r="P1592" s="35">
        <v>0</v>
      </c>
      <c r="Q1592" s="35">
        <v>0</v>
      </c>
      <c r="R1592" s="35">
        <v>0.18</v>
      </c>
      <c r="S1592" s="35">
        <v>0</v>
      </c>
      <c r="T1592" s="35">
        <v>0</v>
      </c>
      <c r="U1592" s="36">
        <v>0</v>
      </c>
      <c r="V1592" s="35">
        <v>0</v>
      </c>
      <c r="W1592" s="35">
        <v>0</v>
      </c>
      <c r="X1592" s="35">
        <v>0</v>
      </c>
      <c r="Y1592" s="35">
        <v>0</v>
      </c>
      <c r="Z1592" s="35">
        <v>1.01</v>
      </c>
      <c r="AA1592" s="35"/>
      <c r="AB1592" s="35"/>
    </row>
    <row r="1593" spans="1:28" ht="6" customHeight="1" x14ac:dyDescent="0.25">
      <c r="G1593" s="32"/>
      <c r="H1593" s="32"/>
      <c r="I1593" s="32"/>
      <c r="J1593" s="32"/>
    </row>
    <row r="1594" spans="1:28" ht="8.25" customHeight="1" x14ac:dyDescent="0.25">
      <c r="G1594" s="32"/>
      <c r="H1594" s="32"/>
      <c r="I1594" s="32"/>
      <c r="J1594" s="32"/>
    </row>
    <row r="1595" spans="1:28" ht="10.5" customHeight="1" x14ac:dyDescent="0.25">
      <c r="A1595" s="30">
        <v>5</v>
      </c>
      <c r="C1595" s="31">
        <v>276035</v>
      </c>
      <c r="D1595" s="31"/>
      <c r="E1595" s="31"/>
      <c r="F1595" s="31"/>
      <c r="G1595" s="32" t="s">
        <v>300</v>
      </c>
      <c r="H1595" s="32"/>
      <c r="I1595" s="32"/>
      <c r="J1595" s="32"/>
      <c r="K1595" s="33">
        <v>276035</v>
      </c>
      <c r="L1595" s="34" t="s">
        <v>22</v>
      </c>
      <c r="M1595" s="35">
        <v>4.5999999999999996</v>
      </c>
      <c r="N1595" s="35">
        <v>0</v>
      </c>
      <c r="O1595" s="36">
        <v>0.69</v>
      </c>
      <c r="P1595" s="35">
        <v>0</v>
      </c>
      <c r="Q1595" s="35">
        <v>0.05</v>
      </c>
      <c r="R1595" s="35">
        <v>0</v>
      </c>
      <c r="S1595" s="35">
        <v>0</v>
      </c>
      <c r="T1595" s="35">
        <v>0</v>
      </c>
      <c r="U1595" s="36">
        <v>0</v>
      </c>
      <c r="V1595" s="35">
        <v>0</v>
      </c>
      <c r="W1595" s="35">
        <v>0</v>
      </c>
      <c r="X1595" s="35">
        <v>0</v>
      </c>
      <c r="Y1595" s="35">
        <v>0</v>
      </c>
      <c r="Z1595" s="35">
        <v>3.86</v>
      </c>
      <c r="AA1595" s="35"/>
      <c r="AB1595" s="35"/>
    </row>
    <row r="1596" spans="1:28" ht="6" customHeight="1" x14ac:dyDescent="0.25">
      <c r="G1596" s="32"/>
      <c r="H1596" s="32"/>
      <c r="I1596" s="32"/>
      <c r="J1596" s="32"/>
    </row>
    <row r="1597" spans="1:28" ht="8.25" customHeight="1" x14ac:dyDescent="0.25">
      <c r="G1597" s="32"/>
      <c r="H1597" s="32"/>
      <c r="I1597" s="32"/>
      <c r="J1597" s="32"/>
    </row>
    <row r="1598" spans="1:28" ht="8.25" customHeight="1" x14ac:dyDescent="0.25">
      <c r="G1598" s="32"/>
      <c r="H1598" s="32"/>
      <c r="I1598" s="32"/>
      <c r="J1598" s="32"/>
    </row>
    <row r="1599" spans="1:28" ht="10.5" customHeight="1" x14ac:dyDescent="0.25">
      <c r="A1599" s="30">
        <v>5</v>
      </c>
      <c r="C1599" s="31">
        <v>276083</v>
      </c>
      <c r="D1599" s="31"/>
      <c r="E1599" s="31"/>
      <c r="F1599" s="31"/>
      <c r="G1599" s="32" t="s">
        <v>301</v>
      </c>
      <c r="H1599" s="32"/>
      <c r="I1599" s="32"/>
      <c r="J1599" s="32"/>
      <c r="K1599" s="33">
        <v>276083</v>
      </c>
      <c r="L1599" s="34" t="s">
        <v>22</v>
      </c>
      <c r="M1599" s="35">
        <v>3.57</v>
      </c>
      <c r="N1599" s="35">
        <v>0</v>
      </c>
      <c r="O1599" s="36">
        <v>0.49</v>
      </c>
      <c r="P1599" s="35">
        <v>0</v>
      </c>
      <c r="Q1599" s="35">
        <v>0</v>
      </c>
      <c r="R1599" s="35">
        <v>7.0000000000000007E-2</v>
      </c>
      <c r="S1599" s="35">
        <v>0</v>
      </c>
      <c r="T1599" s="35">
        <v>0</v>
      </c>
      <c r="U1599" s="36">
        <v>0</v>
      </c>
      <c r="V1599" s="35">
        <v>0</v>
      </c>
      <c r="W1599" s="35">
        <v>0</v>
      </c>
      <c r="X1599" s="35">
        <v>0</v>
      </c>
      <c r="Y1599" s="35">
        <v>0</v>
      </c>
      <c r="Z1599" s="35">
        <v>3.01</v>
      </c>
      <c r="AA1599" s="35"/>
      <c r="AB1599" s="35"/>
    </row>
    <row r="1600" spans="1:28" ht="6" customHeight="1" x14ac:dyDescent="0.25">
      <c r="G1600" s="32"/>
      <c r="H1600" s="32"/>
      <c r="I1600" s="32"/>
      <c r="J1600" s="32"/>
    </row>
    <row r="1601" spans="1:28" ht="10.5" customHeight="1" x14ac:dyDescent="0.25">
      <c r="A1601" s="30">
        <v>5</v>
      </c>
      <c r="C1601" s="31">
        <v>280288</v>
      </c>
      <c r="D1601" s="31"/>
      <c r="E1601" s="31"/>
      <c r="F1601" s="31"/>
      <c r="G1601" s="32" t="s">
        <v>302</v>
      </c>
      <c r="H1601" s="32"/>
      <c r="I1601" s="32"/>
      <c r="J1601" s="32"/>
      <c r="K1601" s="33">
        <v>280288</v>
      </c>
      <c r="L1601" s="34" t="s">
        <v>22</v>
      </c>
      <c r="M1601" s="35">
        <v>3.54</v>
      </c>
      <c r="N1601" s="35">
        <v>0</v>
      </c>
      <c r="O1601" s="36">
        <v>0</v>
      </c>
      <c r="P1601" s="35">
        <v>0</v>
      </c>
      <c r="Q1601" s="35">
        <v>0</v>
      </c>
      <c r="R1601" s="35">
        <v>0.16</v>
      </c>
      <c r="S1601" s="35">
        <v>0</v>
      </c>
      <c r="T1601" s="35">
        <v>0</v>
      </c>
      <c r="U1601" s="36">
        <v>0</v>
      </c>
      <c r="V1601" s="35">
        <v>0</v>
      </c>
      <c r="W1601" s="35">
        <v>0</v>
      </c>
      <c r="X1601" s="35">
        <v>0</v>
      </c>
      <c r="Y1601" s="35">
        <v>0</v>
      </c>
      <c r="Z1601" s="35">
        <v>3.38</v>
      </c>
      <c r="AA1601" s="35"/>
      <c r="AB1601" s="35"/>
    </row>
    <row r="1602" spans="1:28" ht="6" customHeight="1" x14ac:dyDescent="0.25">
      <c r="G1602" s="32"/>
      <c r="H1602" s="32"/>
      <c r="I1602" s="32"/>
      <c r="J1602" s="32"/>
    </row>
    <row r="1603" spans="1:28" ht="8.25" customHeight="1" x14ac:dyDescent="0.25">
      <c r="G1603" s="32"/>
      <c r="H1603" s="32"/>
      <c r="I1603" s="32"/>
      <c r="J1603" s="32"/>
    </row>
    <row r="1604" spans="1:28" ht="8.25" customHeight="1" x14ac:dyDescent="0.25">
      <c r="G1604" s="32"/>
      <c r="H1604" s="32"/>
      <c r="I1604" s="32"/>
      <c r="J1604" s="32"/>
    </row>
    <row r="1605" spans="1:28" ht="10.5" customHeight="1" x14ac:dyDescent="0.25">
      <c r="A1605" s="30">
        <v>5</v>
      </c>
      <c r="C1605" s="31">
        <v>280289</v>
      </c>
      <c r="D1605" s="31"/>
      <c r="E1605" s="31"/>
      <c r="F1605" s="31"/>
      <c r="G1605" s="32" t="s">
        <v>303</v>
      </c>
      <c r="H1605" s="32"/>
      <c r="I1605" s="32"/>
      <c r="J1605" s="32"/>
      <c r="K1605" s="33">
        <v>280289</v>
      </c>
      <c r="L1605" s="34" t="s">
        <v>22</v>
      </c>
      <c r="M1605" s="35">
        <v>1.4</v>
      </c>
      <c r="N1605" s="35">
        <v>0</v>
      </c>
      <c r="O1605" s="36">
        <v>0</v>
      </c>
      <c r="P1605" s="35">
        <v>0</v>
      </c>
      <c r="Q1605" s="35">
        <v>0</v>
      </c>
      <c r="R1605" s="35">
        <v>0</v>
      </c>
      <c r="S1605" s="35">
        <v>0</v>
      </c>
      <c r="T1605" s="35">
        <v>0</v>
      </c>
      <c r="U1605" s="36">
        <v>0</v>
      </c>
      <c r="V1605" s="35">
        <v>0</v>
      </c>
      <c r="W1605" s="35">
        <v>0</v>
      </c>
      <c r="X1605" s="35">
        <v>0</v>
      </c>
      <c r="Y1605" s="35">
        <v>0</v>
      </c>
      <c r="Z1605" s="35">
        <v>1.4</v>
      </c>
      <c r="AA1605" s="35"/>
      <c r="AB1605" s="35"/>
    </row>
    <row r="1606" spans="1:28" ht="6" customHeight="1" x14ac:dyDescent="0.25">
      <c r="G1606" s="32"/>
      <c r="H1606" s="32"/>
      <c r="I1606" s="32"/>
      <c r="J1606" s="32"/>
    </row>
    <row r="1607" spans="1:28" ht="8.25" customHeight="1" x14ac:dyDescent="0.25">
      <c r="G1607" s="32"/>
      <c r="H1607" s="32"/>
      <c r="I1607" s="32"/>
      <c r="J1607" s="32"/>
    </row>
    <row r="1608" spans="1:28" ht="8.25" customHeight="1" x14ac:dyDescent="0.25">
      <c r="G1608" s="32"/>
      <c r="H1608" s="32"/>
      <c r="I1608" s="32"/>
      <c r="J1608" s="32"/>
    </row>
    <row r="1609" spans="1:28" ht="10.5" customHeight="1" x14ac:dyDescent="0.25">
      <c r="A1609" s="30">
        <v>5</v>
      </c>
      <c r="C1609" s="31">
        <v>280291</v>
      </c>
      <c r="D1609" s="31"/>
      <c r="E1609" s="31"/>
      <c r="F1609" s="31"/>
      <c r="G1609" s="32" t="s">
        <v>304</v>
      </c>
      <c r="H1609" s="32"/>
      <c r="I1609" s="32"/>
      <c r="J1609" s="32"/>
      <c r="K1609" s="33">
        <v>280291</v>
      </c>
      <c r="L1609" s="34" t="s">
        <v>22</v>
      </c>
      <c r="M1609" s="35">
        <v>0.36</v>
      </c>
      <c r="N1609" s="35">
        <v>0</v>
      </c>
      <c r="O1609" s="36">
        <v>0</v>
      </c>
      <c r="P1609" s="35">
        <v>0</v>
      </c>
      <c r="Q1609" s="35">
        <v>0</v>
      </c>
      <c r="R1609" s="35">
        <v>0</v>
      </c>
      <c r="S1609" s="35">
        <v>0.03</v>
      </c>
      <c r="T1609" s="35">
        <v>0</v>
      </c>
      <c r="U1609" s="36">
        <v>0</v>
      </c>
      <c r="V1609" s="35">
        <v>0</v>
      </c>
      <c r="W1609" s="35">
        <v>0</v>
      </c>
      <c r="X1609" s="35">
        <v>0</v>
      </c>
      <c r="Y1609" s="35">
        <v>0</v>
      </c>
      <c r="Z1609" s="35">
        <v>0.33</v>
      </c>
      <c r="AA1609" s="35"/>
      <c r="AB1609" s="35"/>
    </row>
    <row r="1610" spans="1:28" ht="6" customHeight="1" x14ac:dyDescent="0.25">
      <c r="G1610" s="32"/>
      <c r="H1610" s="32"/>
      <c r="I1610" s="32"/>
      <c r="J1610" s="32"/>
    </row>
    <row r="1611" spans="1:28" ht="8.25" customHeight="1" x14ac:dyDescent="0.25">
      <c r="G1611" s="32"/>
      <c r="H1611" s="32"/>
      <c r="I1611" s="32"/>
      <c r="J1611" s="32"/>
    </row>
    <row r="1612" spans="1:28" ht="8.25" customHeight="1" x14ac:dyDescent="0.25">
      <c r="G1612" s="32"/>
      <c r="H1612" s="32"/>
      <c r="I1612" s="32"/>
      <c r="J1612" s="32"/>
    </row>
    <row r="1613" spans="1:28" ht="10.5" customHeight="1" x14ac:dyDescent="0.25">
      <c r="A1613" s="30">
        <v>5</v>
      </c>
      <c r="C1613" s="31">
        <v>280292</v>
      </c>
      <c r="D1613" s="31"/>
      <c r="E1613" s="31"/>
      <c r="F1613" s="31"/>
      <c r="G1613" s="32" t="s">
        <v>305</v>
      </c>
      <c r="H1613" s="32"/>
      <c r="I1613" s="32"/>
      <c r="J1613" s="32"/>
      <c r="K1613" s="33">
        <v>280292</v>
      </c>
      <c r="L1613" s="34" t="s">
        <v>22</v>
      </c>
      <c r="M1613" s="35">
        <v>2.64</v>
      </c>
      <c r="N1613" s="35">
        <v>0</v>
      </c>
      <c r="O1613" s="36">
        <v>0</v>
      </c>
      <c r="P1613" s="35">
        <v>0</v>
      </c>
      <c r="Q1613" s="35">
        <v>0</v>
      </c>
      <c r="R1613" s="35">
        <v>0</v>
      </c>
      <c r="S1613" s="35">
        <v>0.28000000000000003</v>
      </c>
      <c r="T1613" s="35">
        <v>0</v>
      </c>
      <c r="U1613" s="36">
        <v>0</v>
      </c>
      <c r="V1613" s="35">
        <v>0</v>
      </c>
      <c r="W1613" s="35">
        <v>0</v>
      </c>
      <c r="X1613" s="35">
        <v>0</v>
      </c>
      <c r="Y1613" s="35">
        <v>0</v>
      </c>
      <c r="Z1613" s="35">
        <v>2.36</v>
      </c>
      <c r="AA1613" s="35"/>
      <c r="AB1613" s="35"/>
    </row>
    <row r="1614" spans="1:28" ht="6" customHeight="1" x14ac:dyDescent="0.25">
      <c r="G1614" s="32"/>
      <c r="H1614" s="32"/>
      <c r="I1614" s="32"/>
      <c r="J1614" s="32"/>
    </row>
    <row r="1615" spans="1:28" ht="8.25" customHeight="1" x14ac:dyDescent="0.25">
      <c r="G1615" s="32"/>
      <c r="H1615" s="32"/>
      <c r="I1615" s="32"/>
      <c r="J1615" s="32"/>
    </row>
    <row r="1616" spans="1:28" ht="8.25" customHeight="1" x14ac:dyDescent="0.25">
      <c r="G1616" s="32"/>
      <c r="H1616" s="32"/>
      <c r="I1616" s="32"/>
      <c r="J1616" s="32"/>
    </row>
    <row r="1617" spans="1:28" ht="10.5" customHeight="1" x14ac:dyDescent="0.25">
      <c r="A1617" s="30">
        <v>5</v>
      </c>
      <c r="C1617" s="31">
        <v>283717</v>
      </c>
      <c r="D1617" s="31"/>
      <c r="E1617" s="31"/>
      <c r="F1617" s="31"/>
      <c r="G1617" s="32" t="s">
        <v>306</v>
      </c>
      <c r="H1617" s="32"/>
      <c r="I1617" s="32"/>
      <c r="J1617" s="32"/>
      <c r="K1617" s="33">
        <v>283717</v>
      </c>
      <c r="L1617" s="34" t="s">
        <v>22</v>
      </c>
      <c r="M1617" s="35">
        <v>3.6</v>
      </c>
      <c r="N1617" s="35">
        <v>0</v>
      </c>
      <c r="O1617" s="36">
        <v>0.57999999999999996</v>
      </c>
      <c r="P1617" s="35">
        <v>0</v>
      </c>
      <c r="Q1617" s="35">
        <v>0</v>
      </c>
      <c r="R1617" s="35">
        <v>0.11</v>
      </c>
      <c r="S1617" s="35">
        <v>0.02</v>
      </c>
      <c r="T1617" s="35">
        <v>0</v>
      </c>
      <c r="U1617" s="36">
        <v>0</v>
      </c>
      <c r="V1617" s="35">
        <v>0</v>
      </c>
      <c r="W1617" s="35">
        <v>0</v>
      </c>
      <c r="X1617" s="35">
        <v>0</v>
      </c>
      <c r="Y1617" s="35">
        <v>0</v>
      </c>
      <c r="Z1617" s="35">
        <v>2.89</v>
      </c>
      <c r="AA1617" s="35"/>
      <c r="AB1617" s="35"/>
    </row>
    <row r="1618" spans="1:28" ht="6" customHeight="1" x14ac:dyDescent="0.25">
      <c r="G1618" s="32"/>
      <c r="H1618" s="32"/>
      <c r="I1618" s="32"/>
      <c r="J1618" s="32"/>
    </row>
    <row r="1619" spans="1:28" ht="10.5" customHeight="1" x14ac:dyDescent="0.25">
      <c r="A1619" s="30">
        <v>5</v>
      </c>
      <c r="C1619" s="31">
        <v>295013</v>
      </c>
      <c r="D1619" s="31"/>
      <c r="E1619" s="31"/>
      <c r="F1619" s="31"/>
      <c r="G1619" s="32" t="s">
        <v>307</v>
      </c>
      <c r="H1619" s="32"/>
      <c r="I1619" s="32"/>
      <c r="J1619" s="32"/>
      <c r="K1619" s="33">
        <v>295013</v>
      </c>
      <c r="L1619" s="34" t="s">
        <v>22</v>
      </c>
      <c r="M1619" s="35">
        <v>0.18</v>
      </c>
      <c r="N1619" s="35">
        <v>0</v>
      </c>
      <c r="O1619" s="36">
        <v>0</v>
      </c>
      <c r="P1619" s="35">
        <v>0</v>
      </c>
      <c r="Q1619" s="35">
        <v>0</v>
      </c>
      <c r="R1619" s="35">
        <v>0.01</v>
      </c>
      <c r="S1619" s="35">
        <v>0</v>
      </c>
      <c r="T1619" s="35">
        <v>0</v>
      </c>
      <c r="U1619" s="36">
        <v>0</v>
      </c>
      <c r="V1619" s="35">
        <v>0</v>
      </c>
      <c r="W1619" s="35">
        <v>0</v>
      </c>
      <c r="X1619" s="35">
        <v>0</v>
      </c>
      <c r="Y1619" s="35">
        <v>0</v>
      </c>
      <c r="Z1619" s="35">
        <v>0.17</v>
      </c>
      <c r="AA1619" s="35"/>
      <c r="AB1619" s="35"/>
    </row>
    <row r="1620" spans="1:28" ht="6" customHeight="1" x14ac:dyDescent="0.25">
      <c r="G1620" s="32"/>
      <c r="H1620" s="32"/>
      <c r="I1620" s="32"/>
      <c r="J1620" s="32"/>
    </row>
    <row r="1621" spans="1:28" ht="10.5" customHeight="1" x14ac:dyDescent="0.25">
      <c r="A1621" s="30">
        <v>5</v>
      </c>
      <c r="C1621" s="31">
        <v>295692</v>
      </c>
      <c r="D1621" s="31"/>
      <c r="E1621" s="31"/>
      <c r="F1621" s="31"/>
      <c r="G1621" s="32" t="s">
        <v>309</v>
      </c>
      <c r="H1621" s="32"/>
      <c r="I1621" s="32"/>
      <c r="J1621" s="32"/>
      <c r="K1621" s="33">
        <v>295692</v>
      </c>
      <c r="L1621" s="34" t="s">
        <v>22</v>
      </c>
      <c r="M1621" s="35">
        <v>0</v>
      </c>
      <c r="N1621" s="35">
        <v>0</v>
      </c>
      <c r="O1621" s="36">
        <v>0</v>
      </c>
      <c r="P1621" s="35">
        <v>0</v>
      </c>
      <c r="Q1621" s="35">
        <v>0</v>
      </c>
      <c r="R1621" s="35">
        <v>0</v>
      </c>
      <c r="S1621" s="35">
        <v>0</v>
      </c>
      <c r="T1621" s="35">
        <v>0</v>
      </c>
      <c r="U1621" s="36">
        <v>0</v>
      </c>
      <c r="V1621" s="35">
        <v>0</v>
      </c>
      <c r="W1621" s="35">
        <v>0</v>
      </c>
      <c r="X1621" s="35">
        <v>0</v>
      </c>
      <c r="Y1621" s="35">
        <v>0</v>
      </c>
      <c r="Z1621" s="35">
        <v>0</v>
      </c>
      <c r="AA1621" s="35"/>
      <c r="AB1621" s="35"/>
    </row>
    <row r="1622" spans="1:28" ht="6" customHeight="1" x14ac:dyDescent="0.25">
      <c r="G1622" s="32"/>
      <c r="H1622" s="32"/>
      <c r="I1622" s="32"/>
      <c r="J1622" s="32"/>
    </row>
    <row r="1623" spans="1:28" ht="8.25" customHeight="1" x14ac:dyDescent="0.25">
      <c r="G1623" s="32"/>
      <c r="H1623" s="32"/>
      <c r="I1623" s="32"/>
      <c r="J1623" s="32"/>
    </row>
    <row r="1624" spans="1:28" ht="10.5" customHeight="1" x14ac:dyDescent="0.25">
      <c r="A1624" s="30">
        <v>5</v>
      </c>
      <c r="C1624" s="31">
        <v>299180</v>
      </c>
      <c r="D1624" s="31"/>
      <c r="E1624" s="31"/>
      <c r="F1624" s="31"/>
      <c r="G1624" s="32" t="s">
        <v>308</v>
      </c>
      <c r="H1624" s="32"/>
      <c r="I1624" s="32"/>
      <c r="J1624" s="32"/>
      <c r="K1624" s="33">
        <v>299180</v>
      </c>
      <c r="L1624" s="34" t="s">
        <v>22</v>
      </c>
      <c r="M1624" s="35">
        <v>0</v>
      </c>
      <c r="N1624" s="35">
        <v>0</v>
      </c>
      <c r="O1624" s="36">
        <v>0</v>
      </c>
      <c r="P1624" s="35">
        <v>0</v>
      </c>
      <c r="Q1624" s="35">
        <v>0</v>
      </c>
      <c r="R1624" s="35">
        <v>0</v>
      </c>
      <c r="S1624" s="35">
        <v>0</v>
      </c>
      <c r="T1624" s="35">
        <v>0</v>
      </c>
      <c r="U1624" s="36">
        <v>0</v>
      </c>
      <c r="V1624" s="35">
        <v>0</v>
      </c>
      <c r="W1624" s="35">
        <v>0</v>
      </c>
      <c r="X1624" s="35">
        <v>0</v>
      </c>
      <c r="Y1624" s="35">
        <v>0</v>
      </c>
      <c r="Z1624" s="35">
        <v>0</v>
      </c>
      <c r="AA1624" s="35"/>
      <c r="AB1624" s="35"/>
    </row>
    <row r="1625" spans="1:28" ht="6" customHeight="1" x14ac:dyDescent="0.25">
      <c r="G1625" s="32"/>
      <c r="H1625" s="32"/>
      <c r="I1625" s="32"/>
      <c r="J1625" s="32"/>
    </row>
    <row r="1626" spans="1:28" ht="10.5" customHeight="1" x14ac:dyDescent="0.25">
      <c r="A1626" s="30">
        <v>5</v>
      </c>
      <c r="C1626" s="31">
        <v>299243</v>
      </c>
      <c r="D1626" s="31"/>
      <c r="E1626" s="31"/>
      <c r="F1626" s="31"/>
      <c r="G1626" s="32" t="s">
        <v>310</v>
      </c>
      <c r="H1626" s="32"/>
      <c r="I1626" s="32"/>
      <c r="J1626" s="32"/>
      <c r="K1626" s="33">
        <v>299243</v>
      </c>
      <c r="L1626" s="34" t="s">
        <v>22</v>
      </c>
      <c r="M1626" s="35">
        <v>1.69</v>
      </c>
      <c r="N1626" s="35">
        <v>0</v>
      </c>
      <c r="O1626" s="36">
        <v>0.28000000000000003</v>
      </c>
      <c r="P1626" s="35">
        <v>0</v>
      </c>
      <c r="Q1626" s="35">
        <v>0</v>
      </c>
      <c r="R1626" s="35">
        <v>0</v>
      </c>
      <c r="S1626" s="35">
        <v>0</v>
      </c>
      <c r="T1626" s="35">
        <v>0</v>
      </c>
      <c r="U1626" s="36">
        <v>0</v>
      </c>
      <c r="V1626" s="35">
        <v>0</v>
      </c>
      <c r="W1626" s="35">
        <v>0</v>
      </c>
      <c r="X1626" s="35">
        <v>0</v>
      </c>
      <c r="Y1626" s="35">
        <v>0</v>
      </c>
      <c r="Z1626" s="35">
        <v>1.41</v>
      </c>
      <c r="AA1626" s="35"/>
      <c r="AB1626" s="35"/>
    </row>
    <row r="1627" spans="1:28" ht="6" customHeight="1" x14ac:dyDescent="0.25">
      <c r="G1627" s="32"/>
      <c r="H1627" s="32"/>
      <c r="I1627" s="32"/>
      <c r="J1627" s="32"/>
    </row>
    <row r="1628" spans="1:28" ht="10.5" customHeight="1" x14ac:dyDescent="0.25">
      <c r="A1628" s="30">
        <v>5</v>
      </c>
      <c r="C1628" s="31">
        <v>304433</v>
      </c>
      <c r="D1628" s="31"/>
      <c r="E1628" s="31"/>
      <c r="F1628" s="31"/>
      <c r="G1628" s="32" t="s">
        <v>403</v>
      </c>
      <c r="H1628" s="32"/>
      <c r="I1628" s="32"/>
      <c r="J1628" s="32"/>
      <c r="K1628" s="33">
        <v>304433</v>
      </c>
      <c r="L1628" s="34" t="s">
        <v>22</v>
      </c>
      <c r="M1628" s="35">
        <v>0</v>
      </c>
      <c r="N1628" s="35">
        <v>0</v>
      </c>
      <c r="O1628" s="36">
        <v>0</v>
      </c>
      <c r="P1628" s="35">
        <v>0</v>
      </c>
      <c r="Q1628" s="35">
        <v>0</v>
      </c>
      <c r="R1628" s="35">
        <v>0</v>
      </c>
      <c r="S1628" s="35">
        <v>0</v>
      </c>
      <c r="T1628" s="35">
        <v>0</v>
      </c>
      <c r="U1628" s="36">
        <v>0</v>
      </c>
      <c r="V1628" s="35">
        <v>0</v>
      </c>
      <c r="W1628" s="35">
        <v>0</v>
      </c>
      <c r="X1628" s="35">
        <v>0</v>
      </c>
      <c r="Y1628" s="35">
        <v>0</v>
      </c>
      <c r="Z1628" s="35">
        <v>0</v>
      </c>
      <c r="AA1628" s="35"/>
      <c r="AB1628" s="35"/>
    </row>
    <row r="1629" spans="1:28" ht="6" customHeight="1" x14ac:dyDescent="0.25">
      <c r="G1629" s="32"/>
      <c r="H1629" s="32"/>
      <c r="I1629" s="32"/>
      <c r="J1629" s="32"/>
    </row>
    <row r="1630" spans="1:28" x14ac:dyDescent="0.25">
      <c r="B1630" s="39" t="s">
        <v>404</v>
      </c>
      <c r="C1630" s="39"/>
      <c r="E1630" s="39" t="s">
        <v>311</v>
      </c>
      <c r="F1630" s="39"/>
      <c r="G1630" s="39"/>
      <c r="H1630" s="39"/>
      <c r="I1630" s="39"/>
      <c r="J1630" s="39"/>
      <c r="K1630" s="39"/>
      <c r="L1630" s="39"/>
      <c r="M1630" s="39"/>
      <c r="N1630" s="39"/>
    </row>
    <row r="1631" spans="1:28" x14ac:dyDescent="0.25">
      <c r="D1631" s="39" t="s">
        <v>401</v>
      </c>
      <c r="E1631" s="39"/>
      <c r="F1631" s="39" t="s">
        <v>125</v>
      </c>
      <c r="G1631" s="39"/>
      <c r="H1631" s="39"/>
      <c r="I1631" s="39"/>
      <c r="J1631" s="39"/>
      <c r="K1631" s="39"/>
      <c r="L1631" s="39"/>
      <c r="M1631" s="39"/>
      <c r="N1631" s="39"/>
    </row>
    <row r="1632" spans="1:28" x14ac:dyDescent="0.25">
      <c r="E1632" s="39" t="s">
        <v>397</v>
      </c>
      <c r="F1632" s="39"/>
      <c r="H1632" s="39" t="s">
        <v>401</v>
      </c>
      <c r="J1632" s="39" t="s">
        <v>127</v>
      </c>
      <c r="K1632" s="39"/>
      <c r="L1632" s="39"/>
      <c r="M1632" s="39"/>
      <c r="N1632" s="39"/>
      <c r="O1632" s="39"/>
      <c r="P1632" s="39"/>
    </row>
    <row r="1633" spans="1:28" ht="10.5" customHeight="1" x14ac:dyDescent="0.25">
      <c r="A1633" s="30">
        <v>5</v>
      </c>
      <c r="C1633" s="31">
        <v>276880</v>
      </c>
      <c r="D1633" s="31"/>
      <c r="E1633" s="31"/>
      <c r="F1633" s="31"/>
      <c r="G1633" s="32" t="s">
        <v>315</v>
      </c>
      <c r="H1633" s="32"/>
      <c r="I1633" s="32"/>
      <c r="J1633" s="32"/>
      <c r="K1633" s="33">
        <v>276880</v>
      </c>
      <c r="L1633" s="34" t="s">
        <v>20</v>
      </c>
      <c r="M1633" s="35">
        <v>0</v>
      </c>
      <c r="N1633" s="35">
        <v>0</v>
      </c>
      <c r="O1633" s="36">
        <v>0</v>
      </c>
      <c r="P1633" s="35">
        <v>0</v>
      </c>
      <c r="Q1633" s="35">
        <v>0</v>
      </c>
      <c r="R1633" s="35">
        <v>0</v>
      </c>
      <c r="S1633" s="35">
        <v>0</v>
      </c>
      <c r="T1633" s="35">
        <v>0</v>
      </c>
      <c r="U1633" s="36">
        <v>0</v>
      </c>
      <c r="V1633" s="35">
        <v>0</v>
      </c>
      <c r="W1633" s="35">
        <v>0</v>
      </c>
      <c r="X1633" s="35">
        <v>0</v>
      </c>
      <c r="Y1633" s="35">
        <v>0</v>
      </c>
      <c r="Z1633" s="35">
        <v>0</v>
      </c>
      <c r="AA1633" s="35"/>
      <c r="AB1633" s="35"/>
    </row>
    <row r="1634" spans="1:28" ht="6" customHeight="1" x14ac:dyDescent="0.25">
      <c r="G1634" s="32"/>
      <c r="H1634" s="32"/>
      <c r="I1634" s="32"/>
      <c r="J1634" s="32"/>
    </row>
    <row r="1635" spans="1:28" ht="8.25" customHeight="1" x14ac:dyDescent="0.25">
      <c r="G1635" s="32"/>
      <c r="H1635" s="32"/>
      <c r="I1635" s="32"/>
      <c r="J1635" s="32"/>
    </row>
    <row r="1636" spans="1:28" ht="10.5" customHeight="1" x14ac:dyDescent="0.25">
      <c r="A1636" s="30">
        <v>5</v>
      </c>
      <c r="C1636" s="31">
        <v>281576</v>
      </c>
      <c r="D1636" s="31"/>
      <c r="E1636" s="31"/>
      <c r="F1636" s="31"/>
      <c r="G1636" s="32" t="s">
        <v>316</v>
      </c>
      <c r="H1636" s="32"/>
      <c r="I1636" s="32"/>
      <c r="J1636" s="32"/>
      <c r="K1636" s="33">
        <v>281576</v>
      </c>
      <c r="L1636" s="34" t="s">
        <v>20</v>
      </c>
      <c r="M1636" s="35">
        <v>2632.55</v>
      </c>
      <c r="N1636" s="35">
        <v>0</v>
      </c>
      <c r="O1636" s="36">
        <v>0</v>
      </c>
      <c r="P1636" s="35">
        <v>0</v>
      </c>
      <c r="Q1636" s="35">
        <v>0</v>
      </c>
      <c r="R1636" s="35">
        <v>510.54</v>
      </c>
      <c r="S1636" s="35">
        <v>0</v>
      </c>
      <c r="T1636" s="35">
        <v>0</v>
      </c>
      <c r="U1636" s="36">
        <v>0</v>
      </c>
      <c r="V1636" s="35">
        <v>0</v>
      </c>
      <c r="W1636" s="35">
        <v>0</v>
      </c>
      <c r="X1636" s="35">
        <v>0</v>
      </c>
      <c r="Y1636" s="35">
        <v>0</v>
      </c>
      <c r="Z1636" s="35">
        <v>2122.0100000000002</v>
      </c>
      <c r="AA1636" s="35"/>
      <c r="AB1636" s="35"/>
    </row>
    <row r="1637" spans="1:28" ht="6" customHeight="1" x14ac:dyDescent="0.25">
      <c r="G1637" s="32"/>
      <c r="H1637" s="32"/>
      <c r="I1637" s="32"/>
      <c r="J1637" s="32"/>
    </row>
    <row r="1638" spans="1:28" ht="8.25" customHeight="1" x14ac:dyDescent="0.25">
      <c r="G1638" s="32"/>
      <c r="H1638" s="32"/>
      <c r="I1638" s="32"/>
      <c r="J1638" s="32"/>
    </row>
    <row r="1639" spans="1:28" ht="8.25" customHeight="1" x14ac:dyDescent="0.25">
      <c r="G1639" s="32"/>
      <c r="H1639" s="32"/>
      <c r="I1639" s="32"/>
      <c r="J1639" s="32"/>
    </row>
    <row r="1640" spans="1:28" ht="10.5" customHeight="1" x14ac:dyDescent="0.25">
      <c r="A1640" s="30">
        <v>5</v>
      </c>
      <c r="C1640" s="31">
        <v>282150</v>
      </c>
      <c r="D1640" s="31"/>
      <c r="E1640" s="31"/>
      <c r="F1640" s="31"/>
      <c r="G1640" s="32" t="s">
        <v>327</v>
      </c>
      <c r="H1640" s="32"/>
      <c r="I1640" s="32"/>
      <c r="J1640" s="32"/>
      <c r="K1640" s="33">
        <v>282150</v>
      </c>
      <c r="L1640" s="34" t="s">
        <v>20</v>
      </c>
      <c r="M1640" s="35">
        <v>137.69999999999999</v>
      </c>
      <c r="N1640" s="35">
        <v>0</v>
      </c>
      <c r="O1640" s="36">
        <v>0</v>
      </c>
      <c r="P1640" s="35">
        <v>0</v>
      </c>
      <c r="Q1640" s="35">
        <v>0</v>
      </c>
      <c r="R1640" s="35">
        <v>0</v>
      </c>
      <c r="S1640" s="35">
        <v>0</v>
      </c>
      <c r="T1640" s="35">
        <v>0</v>
      </c>
      <c r="U1640" s="36">
        <v>0</v>
      </c>
      <c r="V1640" s="35">
        <v>0</v>
      </c>
      <c r="W1640" s="35">
        <v>0</v>
      </c>
      <c r="X1640" s="35">
        <v>0</v>
      </c>
      <c r="Y1640" s="35">
        <v>0</v>
      </c>
      <c r="Z1640" s="35">
        <v>137.69999999999999</v>
      </c>
      <c r="AA1640" s="35"/>
      <c r="AB1640" s="35"/>
    </row>
    <row r="1641" spans="1:28" ht="6" customHeight="1" x14ac:dyDescent="0.25">
      <c r="G1641" s="32"/>
      <c r="H1641" s="32"/>
      <c r="I1641" s="32"/>
      <c r="J1641" s="32"/>
    </row>
    <row r="1642" spans="1:28" ht="8.25" customHeight="1" x14ac:dyDescent="0.25">
      <c r="G1642" s="32"/>
      <c r="H1642" s="32"/>
      <c r="I1642" s="32"/>
      <c r="J1642" s="32"/>
    </row>
    <row r="1643" spans="1:28" ht="10.5" customHeight="1" x14ac:dyDescent="0.25">
      <c r="A1643" s="30">
        <v>5</v>
      </c>
      <c r="C1643" s="31">
        <v>283547</v>
      </c>
      <c r="D1643" s="31"/>
      <c r="E1643" s="31"/>
      <c r="F1643" s="31"/>
      <c r="G1643" s="32" t="s">
        <v>317</v>
      </c>
      <c r="H1643" s="32"/>
      <c r="I1643" s="32"/>
      <c r="J1643" s="32"/>
      <c r="K1643" s="33">
        <v>283547</v>
      </c>
      <c r="L1643" s="34" t="s">
        <v>20</v>
      </c>
      <c r="M1643" s="35">
        <v>526.48</v>
      </c>
      <c r="N1643" s="35">
        <v>0</v>
      </c>
      <c r="O1643" s="36">
        <v>0</v>
      </c>
      <c r="P1643" s="35">
        <v>220.07</v>
      </c>
      <c r="Q1643" s="35">
        <v>32.29</v>
      </c>
      <c r="R1643" s="35">
        <v>115.38</v>
      </c>
      <c r="S1643" s="35">
        <v>0</v>
      </c>
      <c r="T1643" s="35">
        <v>0</v>
      </c>
      <c r="U1643" s="36">
        <v>0</v>
      </c>
      <c r="V1643" s="35">
        <v>0</v>
      </c>
      <c r="W1643" s="35">
        <v>0</v>
      </c>
      <c r="X1643" s="35">
        <v>0</v>
      </c>
      <c r="Y1643" s="35">
        <v>0</v>
      </c>
      <c r="Z1643" s="35">
        <v>158.74</v>
      </c>
      <c r="AA1643" s="35"/>
      <c r="AB1643" s="35"/>
    </row>
    <row r="1644" spans="1:28" ht="6" customHeight="1" x14ac:dyDescent="0.25">
      <c r="G1644" s="32"/>
      <c r="H1644" s="32"/>
      <c r="I1644" s="32"/>
      <c r="J1644" s="32"/>
    </row>
    <row r="1645" spans="1:28" ht="8.25" customHeight="1" x14ac:dyDescent="0.25">
      <c r="G1645" s="32"/>
      <c r="H1645" s="32"/>
      <c r="I1645" s="32"/>
      <c r="J1645" s="32"/>
    </row>
    <row r="1646" spans="1:28" ht="10.5" customHeight="1" x14ac:dyDescent="0.25">
      <c r="A1646" s="30">
        <v>5</v>
      </c>
      <c r="C1646" s="31">
        <v>283918</v>
      </c>
      <c r="D1646" s="31"/>
      <c r="E1646" s="31"/>
      <c r="F1646" s="31"/>
      <c r="G1646" s="32" t="s">
        <v>318</v>
      </c>
      <c r="H1646" s="32"/>
      <c r="I1646" s="32"/>
      <c r="J1646" s="32"/>
      <c r="K1646" s="33">
        <v>283918</v>
      </c>
      <c r="L1646" s="34" t="s">
        <v>20</v>
      </c>
      <c r="M1646" s="35">
        <v>0</v>
      </c>
      <c r="N1646" s="35">
        <v>0</v>
      </c>
      <c r="O1646" s="36">
        <v>0</v>
      </c>
      <c r="P1646" s="35">
        <v>0</v>
      </c>
      <c r="Q1646" s="35">
        <v>0</v>
      </c>
      <c r="R1646" s="35">
        <v>0</v>
      </c>
      <c r="S1646" s="35">
        <v>0</v>
      </c>
      <c r="T1646" s="35">
        <v>0</v>
      </c>
      <c r="U1646" s="36">
        <v>0</v>
      </c>
      <c r="V1646" s="35">
        <v>0</v>
      </c>
      <c r="W1646" s="35">
        <v>0</v>
      </c>
      <c r="X1646" s="35">
        <v>0</v>
      </c>
      <c r="Y1646" s="35">
        <v>0</v>
      </c>
      <c r="Z1646" s="35">
        <v>0</v>
      </c>
      <c r="AA1646" s="35"/>
      <c r="AB1646" s="35"/>
    </row>
    <row r="1647" spans="1:28" ht="6" customHeight="1" x14ac:dyDescent="0.25">
      <c r="G1647" s="32"/>
      <c r="H1647" s="32"/>
      <c r="I1647" s="32"/>
      <c r="J1647" s="32"/>
    </row>
    <row r="1648" spans="1:28" ht="8.25" customHeight="1" x14ac:dyDescent="0.25">
      <c r="G1648" s="32"/>
      <c r="H1648" s="32"/>
      <c r="I1648" s="32"/>
      <c r="J1648" s="32"/>
    </row>
    <row r="1649" spans="1:28" ht="10.5" customHeight="1" x14ac:dyDescent="0.25">
      <c r="A1649" s="30">
        <v>5</v>
      </c>
      <c r="C1649" s="31">
        <v>287803</v>
      </c>
      <c r="D1649" s="31"/>
      <c r="E1649" s="31"/>
      <c r="F1649" s="31"/>
      <c r="G1649" s="32" t="s">
        <v>319</v>
      </c>
      <c r="H1649" s="32"/>
      <c r="I1649" s="32"/>
      <c r="J1649" s="32"/>
      <c r="K1649" s="33">
        <v>287803</v>
      </c>
      <c r="L1649" s="34" t="s">
        <v>20</v>
      </c>
      <c r="M1649" s="35">
        <v>0</v>
      </c>
      <c r="N1649" s="35">
        <v>0</v>
      </c>
      <c r="O1649" s="36">
        <v>0</v>
      </c>
      <c r="P1649" s="35">
        <v>0</v>
      </c>
      <c r="Q1649" s="35">
        <v>0</v>
      </c>
      <c r="R1649" s="35">
        <v>0</v>
      </c>
      <c r="S1649" s="35">
        <v>0</v>
      </c>
      <c r="T1649" s="35">
        <v>0</v>
      </c>
      <c r="U1649" s="36">
        <v>0</v>
      </c>
      <c r="V1649" s="35">
        <v>0</v>
      </c>
      <c r="W1649" s="35">
        <v>0</v>
      </c>
      <c r="X1649" s="35">
        <v>0</v>
      </c>
      <c r="Y1649" s="35">
        <v>0</v>
      </c>
      <c r="Z1649" s="35">
        <v>0</v>
      </c>
      <c r="AA1649" s="35"/>
      <c r="AB1649" s="35"/>
    </row>
    <row r="1650" spans="1:28" ht="6" customHeight="1" x14ac:dyDescent="0.25">
      <c r="G1650" s="32"/>
      <c r="H1650" s="32"/>
      <c r="I1650" s="32"/>
      <c r="J1650" s="32"/>
    </row>
    <row r="1651" spans="1:28" ht="8.25" customHeight="1" x14ac:dyDescent="0.25">
      <c r="G1651" s="32"/>
      <c r="H1651" s="32"/>
      <c r="I1651" s="32"/>
      <c r="J1651" s="32"/>
    </row>
    <row r="1652" spans="1:28" ht="8.25" customHeight="1" x14ac:dyDescent="0.25">
      <c r="G1652" s="32"/>
      <c r="H1652" s="32"/>
      <c r="I1652" s="32"/>
      <c r="J1652" s="32"/>
    </row>
    <row r="1653" spans="1:28" ht="10.5" customHeight="1" x14ac:dyDescent="0.25">
      <c r="A1653" s="30">
        <v>5</v>
      </c>
      <c r="C1653" s="31">
        <v>297718</v>
      </c>
      <c r="D1653" s="31"/>
      <c r="E1653" s="31"/>
      <c r="F1653" s="31"/>
      <c r="G1653" s="32" t="s">
        <v>320</v>
      </c>
      <c r="H1653" s="32"/>
      <c r="I1653" s="32"/>
      <c r="J1653" s="32"/>
      <c r="K1653" s="33">
        <v>297718</v>
      </c>
      <c r="L1653" s="34" t="s">
        <v>20</v>
      </c>
      <c r="M1653" s="35">
        <v>0</v>
      </c>
      <c r="N1653" s="35">
        <v>0</v>
      </c>
      <c r="O1653" s="36">
        <v>0</v>
      </c>
      <c r="P1653" s="35">
        <v>0</v>
      </c>
      <c r="Q1653" s="35">
        <v>0</v>
      </c>
      <c r="R1653" s="35">
        <v>0</v>
      </c>
      <c r="S1653" s="35">
        <v>0</v>
      </c>
      <c r="T1653" s="35">
        <v>0</v>
      </c>
      <c r="U1653" s="36">
        <v>0</v>
      </c>
      <c r="V1653" s="35">
        <v>0</v>
      </c>
      <c r="W1653" s="35">
        <v>0</v>
      </c>
      <c r="X1653" s="35">
        <v>0</v>
      </c>
      <c r="Y1653" s="35">
        <v>0</v>
      </c>
      <c r="Z1653" s="35">
        <v>0</v>
      </c>
      <c r="AA1653" s="35"/>
      <c r="AB1653" s="35"/>
    </row>
    <row r="1654" spans="1:28" ht="6" customHeight="1" x14ac:dyDescent="0.25">
      <c r="G1654" s="32"/>
      <c r="H1654" s="32"/>
      <c r="I1654" s="32"/>
      <c r="J1654" s="32"/>
    </row>
    <row r="1655" spans="1:28" ht="10.5" customHeight="1" x14ac:dyDescent="0.25">
      <c r="A1655" s="30">
        <v>5</v>
      </c>
      <c r="C1655" s="31">
        <v>298007</v>
      </c>
      <c r="D1655" s="31"/>
      <c r="E1655" s="31"/>
      <c r="F1655" s="31"/>
      <c r="G1655" s="32" t="s">
        <v>321</v>
      </c>
      <c r="H1655" s="32"/>
      <c r="I1655" s="32"/>
      <c r="J1655" s="32"/>
      <c r="K1655" s="33">
        <v>298007</v>
      </c>
      <c r="L1655" s="34" t="s">
        <v>20</v>
      </c>
      <c r="M1655" s="35">
        <v>1400</v>
      </c>
      <c r="N1655" s="35">
        <v>0</v>
      </c>
      <c r="O1655" s="36">
        <v>0</v>
      </c>
      <c r="P1655" s="35">
        <v>0</v>
      </c>
      <c r="Q1655" s="35">
        <v>0</v>
      </c>
      <c r="R1655" s="35">
        <v>27.77</v>
      </c>
      <c r="S1655" s="35">
        <v>0</v>
      </c>
      <c r="T1655" s="35">
        <v>0</v>
      </c>
      <c r="U1655" s="36">
        <v>0</v>
      </c>
      <c r="V1655" s="35">
        <v>0</v>
      </c>
      <c r="W1655" s="35">
        <v>321.35000000000002</v>
      </c>
      <c r="X1655" s="35">
        <v>0</v>
      </c>
      <c r="Y1655" s="35">
        <v>0</v>
      </c>
      <c r="Z1655" s="35">
        <v>1050.8800000000001</v>
      </c>
      <c r="AA1655" s="35"/>
      <c r="AB1655" s="35"/>
    </row>
    <row r="1656" spans="1:28" ht="6" customHeight="1" x14ac:dyDescent="0.25">
      <c r="G1656" s="32"/>
      <c r="H1656" s="32"/>
      <c r="I1656" s="32"/>
      <c r="J1656" s="32"/>
    </row>
    <row r="1657" spans="1:28" ht="8.25" customHeight="1" x14ac:dyDescent="0.25">
      <c r="G1657" s="32"/>
      <c r="H1657" s="32"/>
      <c r="I1657" s="32"/>
      <c r="J1657" s="32"/>
    </row>
    <row r="1658" spans="1:28" ht="10.5" customHeight="1" x14ac:dyDescent="0.25">
      <c r="A1658" s="30">
        <v>5</v>
      </c>
      <c r="C1658" s="31">
        <v>298011</v>
      </c>
      <c r="D1658" s="31"/>
      <c r="E1658" s="31"/>
      <c r="F1658" s="31"/>
      <c r="G1658" s="32" t="s">
        <v>322</v>
      </c>
      <c r="H1658" s="32"/>
      <c r="I1658" s="32"/>
      <c r="J1658" s="32"/>
      <c r="K1658" s="33">
        <v>298011</v>
      </c>
      <c r="L1658" s="34" t="s">
        <v>20</v>
      </c>
      <c r="M1658" s="35">
        <v>920</v>
      </c>
      <c r="N1658" s="35">
        <v>0</v>
      </c>
      <c r="O1658" s="36">
        <v>0</v>
      </c>
      <c r="P1658" s="35">
        <v>0</v>
      </c>
      <c r="Q1658" s="35">
        <v>0</v>
      </c>
      <c r="R1658" s="35">
        <v>22.88</v>
      </c>
      <c r="S1658" s="35">
        <v>0</v>
      </c>
      <c r="T1658" s="35">
        <v>0</v>
      </c>
      <c r="U1658" s="36">
        <v>0</v>
      </c>
      <c r="V1658" s="35">
        <v>0</v>
      </c>
      <c r="W1658" s="35">
        <v>227</v>
      </c>
      <c r="X1658" s="35">
        <v>0</v>
      </c>
      <c r="Y1658" s="35">
        <v>0</v>
      </c>
      <c r="Z1658" s="35">
        <v>670.12</v>
      </c>
      <c r="AA1658" s="35"/>
      <c r="AB1658" s="35"/>
    </row>
    <row r="1659" spans="1:28" ht="6" customHeight="1" x14ac:dyDescent="0.25">
      <c r="G1659" s="32"/>
      <c r="H1659" s="32"/>
      <c r="I1659" s="32"/>
      <c r="J1659" s="32"/>
    </row>
    <row r="1660" spans="1:28" ht="8.25" customHeight="1" x14ac:dyDescent="0.25">
      <c r="G1660" s="32"/>
      <c r="H1660" s="32"/>
      <c r="I1660" s="32"/>
      <c r="J1660" s="32"/>
    </row>
    <row r="1661" spans="1:28" ht="10.5" customHeight="1" x14ac:dyDescent="0.25">
      <c r="A1661" s="30">
        <v>5</v>
      </c>
      <c r="C1661" s="31">
        <v>298306</v>
      </c>
      <c r="D1661" s="31"/>
      <c r="E1661" s="31"/>
      <c r="F1661" s="31"/>
      <c r="G1661" s="32" t="s">
        <v>323</v>
      </c>
      <c r="H1661" s="32"/>
      <c r="I1661" s="32"/>
      <c r="J1661" s="32"/>
      <c r="K1661" s="33">
        <v>298306</v>
      </c>
      <c r="L1661" s="34" t="s">
        <v>20</v>
      </c>
      <c r="M1661" s="35">
        <v>0</v>
      </c>
      <c r="N1661" s="35">
        <v>0</v>
      </c>
      <c r="O1661" s="36">
        <v>0</v>
      </c>
      <c r="P1661" s="35">
        <v>0</v>
      </c>
      <c r="Q1661" s="35">
        <v>0</v>
      </c>
      <c r="R1661" s="35">
        <v>0</v>
      </c>
      <c r="S1661" s="35">
        <v>0</v>
      </c>
      <c r="T1661" s="35">
        <v>0</v>
      </c>
      <c r="U1661" s="36">
        <v>0</v>
      </c>
      <c r="V1661" s="35">
        <v>0</v>
      </c>
      <c r="W1661" s="35">
        <v>0</v>
      </c>
      <c r="X1661" s="35">
        <v>0</v>
      </c>
      <c r="Y1661" s="35">
        <v>0</v>
      </c>
      <c r="Z1661" s="35">
        <v>0</v>
      </c>
      <c r="AA1661" s="35"/>
      <c r="AB1661" s="35"/>
    </row>
    <row r="1662" spans="1:28" ht="6" customHeight="1" x14ac:dyDescent="0.25">
      <c r="G1662" s="32"/>
      <c r="H1662" s="32"/>
      <c r="I1662" s="32"/>
      <c r="J1662" s="32"/>
    </row>
    <row r="1663" spans="1:28" ht="8.25" customHeight="1" x14ac:dyDescent="0.25">
      <c r="G1663" s="32"/>
      <c r="H1663" s="32"/>
      <c r="I1663" s="32"/>
      <c r="J1663" s="32"/>
    </row>
    <row r="1664" spans="1:28" ht="8.25" customHeight="1" x14ac:dyDescent="0.25">
      <c r="G1664" s="32"/>
      <c r="H1664" s="32"/>
      <c r="I1664" s="32"/>
      <c r="J1664" s="32"/>
    </row>
    <row r="1665" spans="1:28" ht="10.5" customHeight="1" x14ac:dyDescent="0.25">
      <c r="A1665" s="30">
        <v>5</v>
      </c>
      <c r="C1665" s="31">
        <v>299234</v>
      </c>
      <c r="D1665" s="31"/>
      <c r="E1665" s="31"/>
      <c r="F1665" s="31"/>
      <c r="G1665" s="32" t="s">
        <v>328</v>
      </c>
      <c r="H1665" s="32"/>
      <c r="I1665" s="32"/>
      <c r="J1665" s="32"/>
      <c r="K1665" s="33">
        <v>299234</v>
      </c>
      <c r="L1665" s="34" t="s">
        <v>20</v>
      </c>
      <c r="M1665" s="35">
        <v>0</v>
      </c>
      <c r="N1665" s="35">
        <v>0</v>
      </c>
      <c r="O1665" s="36">
        <v>0</v>
      </c>
      <c r="P1665" s="35">
        <v>0</v>
      </c>
      <c r="Q1665" s="35">
        <v>0</v>
      </c>
      <c r="R1665" s="35">
        <v>0</v>
      </c>
      <c r="S1665" s="35">
        <v>0</v>
      </c>
      <c r="T1665" s="35">
        <v>0</v>
      </c>
      <c r="U1665" s="36">
        <v>0</v>
      </c>
      <c r="V1665" s="35">
        <v>0</v>
      </c>
      <c r="W1665" s="35">
        <v>0</v>
      </c>
      <c r="X1665" s="35">
        <v>0</v>
      </c>
      <c r="Y1665" s="35">
        <v>0</v>
      </c>
      <c r="Z1665" s="35">
        <v>0</v>
      </c>
      <c r="AA1665" s="35"/>
      <c r="AB1665" s="35"/>
    </row>
    <row r="1666" spans="1:28" ht="6" customHeight="1" x14ac:dyDescent="0.25">
      <c r="G1666" s="32"/>
      <c r="H1666" s="32"/>
      <c r="I1666" s="32"/>
      <c r="J1666" s="32"/>
    </row>
    <row r="1667" spans="1:28" ht="8.25" customHeight="1" x14ac:dyDescent="0.25">
      <c r="G1667" s="32"/>
      <c r="H1667" s="32"/>
      <c r="I1667" s="32"/>
      <c r="J1667" s="32"/>
    </row>
    <row r="1668" spans="1:28" ht="8.25" customHeight="1" x14ac:dyDescent="0.25">
      <c r="G1668" s="32"/>
      <c r="H1668" s="32"/>
      <c r="I1668" s="32"/>
      <c r="J1668" s="32"/>
    </row>
    <row r="1669" spans="1:28" ht="10.5" customHeight="1" x14ac:dyDescent="0.25">
      <c r="A1669" s="30">
        <v>5</v>
      </c>
      <c r="C1669" s="31">
        <v>302279</v>
      </c>
      <c r="D1669" s="31"/>
      <c r="E1669" s="31"/>
      <c r="F1669" s="31"/>
      <c r="G1669" s="32" t="s">
        <v>324</v>
      </c>
      <c r="H1669" s="32"/>
      <c r="I1669" s="32"/>
      <c r="J1669" s="32"/>
      <c r="K1669" s="33">
        <v>302279</v>
      </c>
      <c r="L1669" s="34" t="s">
        <v>20</v>
      </c>
      <c r="M1669" s="35">
        <v>0</v>
      </c>
      <c r="N1669" s="35">
        <v>0</v>
      </c>
      <c r="O1669" s="36">
        <v>0</v>
      </c>
      <c r="P1669" s="35">
        <v>0</v>
      </c>
      <c r="Q1669" s="35">
        <v>0</v>
      </c>
      <c r="R1669" s="35">
        <v>0</v>
      </c>
      <c r="S1669" s="35">
        <v>0</v>
      </c>
      <c r="T1669" s="35">
        <v>0</v>
      </c>
      <c r="U1669" s="36">
        <v>0</v>
      </c>
      <c r="V1669" s="35">
        <v>0</v>
      </c>
      <c r="W1669" s="35">
        <v>0</v>
      </c>
      <c r="X1669" s="35">
        <v>0</v>
      </c>
      <c r="Y1669" s="35">
        <v>0</v>
      </c>
      <c r="Z1669" s="35">
        <v>0</v>
      </c>
      <c r="AA1669" s="35"/>
      <c r="AB1669" s="35"/>
    </row>
    <row r="1670" spans="1:28" ht="6" customHeight="1" x14ac:dyDescent="0.25">
      <c r="G1670" s="32"/>
      <c r="H1670" s="32"/>
      <c r="I1670" s="32"/>
      <c r="J1670" s="32"/>
    </row>
    <row r="1671" spans="1:28" ht="8.25" customHeight="1" x14ac:dyDescent="0.25">
      <c r="G1671" s="32"/>
      <c r="H1671" s="32"/>
      <c r="I1671" s="32"/>
      <c r="J1671" s="32"/>
    </row>
    <row r="1672" spans="1:28" ht="10.5" customHeight="1" x14ac:dyDescent="0.25">
      <c r="A1672" s="30">
        <v>5</v>
      </c>
      <c r="C1672" s="31">
        <v>302280</v>
      </c>
      <c r="D1672" s="31"/>
      <c r="E1672" s="31"/>
      <c r="F1672" s="31"/>
      <c r="G1672" s="32" t="s">
        <v>325</v>
      </c>
      <c r="H1672" s="32"/>
      <c r="I1672" s="32"/>
      <c r="J1672" s="32"/>
      <c r="K1672" s="33">
        <v>302280</v>
      </c>
      <c r="L1672" s="34" t="s">
        <v>20</v>
      </c>
      <c r="M1672" s="35">
        <v>0</v>
      </c>
      <c r="N1672" s="35">
        <v>0</v>
      </c>
      <c r="O1672" s="36">
        <v>0</v>
      </c>
      <c r="P1672" s="35">
        <v>0</v>
      </c>
      <c r="Q1672" s="35">
        <v>0</v>
      </c>
      <c r="R1672" s="35">
        <v>0</v>
      </c>
      <c r="S1672" s="35">
        <v>0</v>
      </c>
      <c r="T1672" s="35">
        <v>0</v>
      </c>
      <c r="U1672" s="36">
        <v>0</v>
      </c>
      <c r="V1672" s="35">
        <v>0</v>
      </c>
      <c r="W1672" s="35">
        <v>0</v>
      </c>
      <c r="X1672" s="35">
        <v>0</v>
      </c>
      <c r="Y1672" s="35">
        <v>0</v>
      </c>
      <c r="Z1672" s="35">
        <v>0</v>
      </c>
      <c r="AA1672" s="35"/>
      <c r="AB1672" s="35"/>
    </row>
    <row r="1673" spans="1:28" ht="6" customHeight="1" x14ac:dyDescent="0.25">
      <c r="G1673" s="32"/>
      <c r="H1673" s="32"/>
      <c r="I1673" s="32"/>
      <c r="J1673" s="32"/>
    </row>
    <row r="1674" spans="1:28" ht="8.25" customHeight="1" x14ac:dyDescent="0.25">
      <c r="G1674" s="32"/>
      <c r="H1674" s="32"/>
      <c r="I1674" s="32"/>
      <c r="J1674" s="32"/>
    </row>
    <row r="1675" spans="1:28" ht="10.5" customHeight="1" x14ac:dyDescent="0.25">
      <c r="A1675" s="30">
        <v>5</v>
      </c>
      <c r="C1675" s="31">
        <v>304039</v>
      </c>
      <c r="D1675" s="31"/>
      <c r="E1675" s="31"/>
      <c r="F1675" s="31"/>
      <c r="G1675" s="32" t="s">
        <v>326</v>
      </c>
      <c r="H1675" s="32"/>
      <c r="I1675" s="32"/>
      <c r="J1675" s="32"/>
      <c r="K1675" s="33">
        <v>304039</v>
      </c>
      <c r="L1675" s="34" t="s">
        <v>20</v>
      </c>
      <c r="M1675" s="35">
        <v>87.08</v>
      </c>
      <c r="N1675" s="35">
        <v>0</v>
      </c>
      <c r="O1675" s="36">
        <v>0</v>
      </c>
      <c r="P1675" s="35">
        <v>0</v>
      </c>
      <c r="Q1675" s="35">
        <v>0</v>
      </c>
      <c r="R1675" s="35">
        <v>0</v>
      </c>
      <c r="S1675" s="35">
        <v>0</v>
      </c>
      <c r="T1675" s="35">
        <v>0</v>
      </c>
      <c r="U1675" s="36">
        <v>0</v>
      </c>
      <c r="V1675" s="35">
        <v>0</v>
      </c>
      <c r="W1675" s="35">
        <v>0</v>
      </c>
      <c r="X1675" s="35">
        <v>0</v>
      </c>
      <c r="Y1675" s="35">
        <v>0</v>
      </c>
      <c r="Z1675" s="35">
        <v>87.08</v>
      </c>
      <c r="AA1675" s="35"/>
      <c r="AB1675" s="35"/>
    </row>
    <row r="1676" spans="1:28" ht="6" customHeight="1" x14ac:dyDescent="0.25">
      <c r="G1676" s="32"/>
      <c r="H1676" s="32"/>
      <c r="I1676" s="32"/>
      <c r="J1676" s="32"/>
    </row>
    <row r="1677" spans="1:28" ht="8.25" customHeight="1" x14ac:dyDescent="0.25">
      <c r="G1677" s="32"/>
      <c r="H1677" s="32"/>
      <c r="I1677" s="32"/>
      <c r="J1677" s="32"/>
    </row>
    <row r="1678" spans="1:28" x14ac:dyDescent="0.25">
      <c r="E1678" s="39" t="s">
        <v>397</v>
      </c>
      <c r="F1678" s="39"/>
      <c r="H1678" s="39" t="s">
        <v>398</v>
      </c>
      <c r="J1678" s="39" t="s">
        <v>329</v>
      </c>
      <c r="K1678" s="39"/>
      <c r="L1678" s="39"/>
      <c r="M1678" s="39"/>
      <c r="N1678" s="39"/>
      <c r="O1678" s="39"/>
      <c r="P1678" s="39"/>
    </row>
    <row r="1679" spans="1:28" ht="10.5" customHeight="1" x14ac:dyDescent="0.25">
      <c r="A1679" s="30">
        <v>5</v>
      </c>
      <c r="C1679" s="31">
        <v>98375</v>
      </c>
      <c r="D1679" s="31"/>
      <c r="E1679" s="31"/>
      <c r="F1679" s="31"/>
      <c r="G1679" s="32" t="s">
        <v>330</v>
      </c>
      <c r="H1679" s="32"/>
      <c r="I1679" s="32"/>
      <c r="J1679" s="32"/>
      <c r="K1679" s="33">
        <v>98375</v>
      </c>
      <c r="L1679" s="40" t="s">
        <v>173</v>
      </c>
      <c r="M1679" s="35">
        <v>0</v>
      </c>
      <c r="N1679" s="35">
        <v>0</v>
      </c>
      <c r="O1679" s="36">
        <v>0</v>
      </c>
      <c r="P1679" s="35">
        <v>0</v>
      </c>
      <c r="Q1679" s="35">
        <v>0</v>
      </c>
      <c r="R1679" s="35">
        <v>0</v>
      </c>
      <c r="S1679" s="35">
        <v>0</v>
      </c>
      <c r="T1679" s="35">
        <v>0</v>
      </c>
      <c r="U1679" s="36">
        <v>0</v>
      </c>
      <c r="V1679" s="35">
        <v>0</v>
      </c>
      <c r="W1679" s="35">
        <v>0</v>
      </c>
      <c r="X1679" s="35">
        <v>0</v>
      </c>
      <c r="Y1679" s="35">
        <v>0</v>
      </c>
      <c r="Z1679" s="35">
        <v>0</v>
      </c>
      <c r="AA1679" s="35"/>
      <c r="AB1679" s="35"/>
    </row>
    <row r="1680" spans="1:28" ht="9.75" customHeight="1" x14ac:dyDescent="0.25">
      <c r="G1680" s="32"/>
      <c r="H1680" s="32"/>
      <c r="I1680" s="32"/>
      <c r="J1680" s="32"/>
      <c r="L1680" s="40"/>
    </row>
    <row r="1681" spans="1:28" x14ac:dyDescent="0.25">
      <c r="D1681" s="39" t="s">
        <v>398</v>
      </c>
      <c r="E1681" s="39"/>
      <c r="F1681" s="39" t="s">
        <v>332</v>
      </c>
      <c r="G1681" s="39"/>
      <c r="H1681" s="39"/>
      <c r="I1681" s="39"/>
      <c r="J1681" s="39"/>
      <c r="K1681" s="39"/>
      <c r="L1681" s="39"/>
      <c r="M1681" s="39"/>
      <c r="N1681" s="39"/>
    </row>
    <row r="1682" spans="1:28" x14ac:dyDescent="0.25">
      <c r="E1682" s="39" t="s">
        <v>397</v>
      </c>
      <c r="F1682" s="39"/>
      <c r="H1682" s="39" t="s">
        <v>401</v>
      </c>
      <c r="J1682" s="39" t="s">
        <v>334</v>
      </c>
      <c r="K1682" s="39"/>
      <c r="L1682" s="39"/>
      <c r="M1682" s="39"/>
      <c r="N1682" s="39"/>
      <c r="O1682" s="39"/>
      <c r="P1682" s="39"/>
    </row>
    <row r="1683" spans="1:28" ht="10.5" customHeight="1" x14ac:dyDescent="0.25">
      <c r="A1683" s="30">
        <v>5</v>
      </c>
      <c r="C1683" s="31">
        <v>267349</v>
      </c>
      <c r="D1683" s="31"/>
      <c r="E1683" s="31"/>
      <c r="F1683" s="31"/>
      <c r="G1683" s="32" t="s">
        <v>335</v>
      </c>
      <c r="H1683" s="32"/>
      <c r="I1683" s="32"/>
      <c r="J1683" s="32"/>
      <c r="K1683" s="33">
        <v>267349</v>
      </c>
      <c r="L1683" s="34" t="s">
        <v>20</v>
      </c>
      <c r="M1683" s="35">
        <v>9.9700000000000006</v>
      </c>
      <c r="N1683" s="35">
        <v>0</v>
      </c>
      <c r="O1683" s="36">
        <v>2.9</v>
      </c>
      <c r="P1683" s="35">
        <v>0.53</v>
      </c>
      <c r="Q1683" s="35">
        <v>0</v>
      </c>
      <c r="R1683" s="35">
        <v>0</v>
      </c>
      <c r="S1683" s="35">
        <v>0.73</v>
      </c>
      <c r="T1683" s="35">
        <v>0</v>
      </c>
      <c r="U1683" s="36">
        <v>0</v>
      </c>
      <c r="V1683" s="35">
        <v>0</v>
      </c>
      <c r="W1683" s="35">
        <v>0</v>
      </c>
      <c r="X1683" s="35">
        <v>0</v>
      </c>
      <c r="Y1683" s="35">
        <v>0</v>
      </c>
      <c r="Z1683" s="35">
        <v>5.81</v>
      </c>
      <c r="AA1683" s="35"/>
      <c r="AB1683" s="35"/>
    </row>
    <row r="1684" spans="1:28" ht="6" customHeight="1" x14ac:dyDescent="0.25">
      <c r="G1684" s="32"/>
      <c r="H1684" s="32"/>
      <c r="I1684" s="32"/>
      <c r="J1684" s="32"/>
    </row>
    <row r="1685" spans="1:28" ht="8.25" customHeight="1" x14ac:dyDescent="0.25">
      <c r="G1685" s="32"/>
      <c r="H1685" s="32"/>
      <c r="I1685" s="32"/>
      <c r="J1685" s="32"/>
    </row>
    <row r="1686" spans="1:28" x14ac:dyDescent="0.25">
      <c r="B1686" s="39" t="s">
        <v>406</v>
      </c>
      <c r="C1686" s="39"/>
      <c r="E1686" s="39" t="s">
        <v>407</v>
      </c>
      <c r="F1686" s="39"/>
      <c r="G1686" s="39"/>
      <c r="H1686" s="39"/>
      <c r="I1686" s="39"/>
      <c r="J1686" s="39"/>
      <c r="K1686" s="39"/>
      <c r="L1686" s="39"/>
      <c r="M1686" s="39"/>
      <c r="N1686" s="39"/>
    </row>
    <row r="1687" spans="1:28" x14ac:dyDescent="0.25">
      <c r="D1687" s="39" t="s">
        <v>401</v>
      </c>
      <c r="E1687" s="39"/>
      <c r="F1687" s="39" t="s">
        <v>467</v>
      </c>
      <c r="G1687" s="39"/>
      <c r="H1687" s="39"/>
      <c r="I1687" s="39"/>
      <c r="J1687" s="39"/>
      <c r="K1687" s="39"/>
      <c r="L1687" s="39"/>
      <c r="M1687" s="39"/>
      <c r="N1687" s="39"/>
    </row>
    <row r="1688" spans="1:28" x14ac:dyDescent="0.25">
      <c r="E1688" s="39" t="s">
        <v>397</v>
      </c>
      <c r="F1688" s="39"/>
      <c r="H1688" s="39" t="s">
        <v>398</v>
      </c>
      <c r="J1688" s="39" t="s">
        <v>141</v>
      </c>
      <c r="K1688" s="39"/>
      <c r="L1688" s="39"/>
      <c r="M1688" s="39"/>
      <c r="N1688" s="39"/>
      <c r="O1688" s="39"/>
      <c r="P1688" s="39"/>
    </row>
    <row r="1689" spans="1:28" ht="10.5" customHeight="1" x14ac:dyDescent="0.25">
      <c r="A1689" s="30">
        <v>5</v>
      </c>
      <c r="C1689" s="31">
        <v>295015</v>
      </c>
      <c r="D1689" s="31"/>
      <c r="E1689" s="31"/>
      <c r="F1689" s="31"/>
      <c r="G1689" s="32" t="s">
        <v>336</v>
      </c>
      <c r="H1689" s="32"/>
      <c r="I1689" s="32"/>
      <c r="J1689" s="32"/>
      <c r="K1689" s="33">
        <v>295015</v>
      </c>
      <c r="L1689" s="34" t="s">
        <v>22</v>
      </c>
      <c r="M1689" s="35">
        <v>1.1100000000000001</v>
      </c>
      <c r="N1689" s="35">
        <v>0</v>
      </c>
      <c r="O1689" s="36">
        <v>0.31</v>
      </c>
      <c r="P1689" s="35">
        <v>7.0000000000000007E-2</v>
      </c>
      <c r="Q1689" s="35">
        <v>0</v>
      </c>
      <c r="R1689" s="35">
        <v>0.01</v>
      </c>
      <c r="S1689" s="35">
        <v>0</v>
      </c>
      <c r="T1689" s="35">
        <v>0</v>
      </c>
      <c r="U1689" s="36">
        <v>0</v>
      </c>
      <c r="V1689" s="35">
        <v>0</v>
      </c>
      <c r="W1689" s="35">
        <v>0</v>
      </c>
      <c r="X1689" s="35">
        <v>0</v>
      </c>
      <c r="Y1689" s="35">
        <v>0</v>
      </c>
      <c r="Z1689" s="35">
        <v>0.72</v>
      </c>
      <c r="AA1689" s="35"/>
      <c r="AB1689" s="35"/>
    </row>
    <row r="1690" spans="1:28" ht="6" customHeight="1" x14ac:dyDescent="0.25">
      <c r="G1690" s="32"/>
      <c r="H1690" s="32"/>
      <c r="I1690" s="32"/>
      <c r="J1690" s="32"/>
    </row>
    <row r="1691" spans="1:28" ht="8.25" customHeight="1" x14ac:dyDescent="0.25">
      <c r="G1691" s="32"/>
      <c r="H1691" s="32"/>
      <c r="I1691" s="32"/>
      <c r="J1691" s="32"/>
    </row>
    <row r="1692" spans="1:28" x14ac:dyDescent="0.25">
      <c r="E1692" s="39" t="s">
        <v>397</v>
      </c>
      <c r="F1692" s="39"/>
      <c r="H1692" s="39" t="s">
        <v>408</v>
      </c>
      <c r="J1692" s="39" t="s">
        <v>338</v>
      </c>
      <c r="K1692" s="39"/>
      <c r="L1692" s="39"/>
      <c r="M1692" s="39"/>
      <c r="N1692" s="39"/>
      <c r="O1692" s="39"/>
      <c r="P1692" s="39"/>
    </row>
    <row r="1693" spans="1:28" ht="10.5" customHeight="1" x14ac:dyDescent="0.25">
      <c r="A1693" s="30">
        <v>5</v>
      </c>
      <c r="C1693" s="31">
        <v>297297</v>
      </c>
      <c r="D1693" s="31"/>
      <c r="E1693" s="31"/>
      <c r="F1693" s="31"/>
      <c r="G1693" s="32" t="s">
        <v>339</v>
      </c>
      <c r="H1693" s="32"/>
      <c r="I1693" s="32"/>
      <c r="J1693" s="32"/>
      <c r="K1693" s="33">
        <v>297297</v>
      </c>
      <c r="L1693" s="34" t="s">
        <v>20</v>
      </c>
      <c r="M1693" s="35">
        <v>403.14</v>
      </c>
      <c r="N1693" s="35">
        <v>0</v>
      </c>
      <c r="O1693" s="36">
        <v>0</v>
      </c>
      <c r="P1693" s="35">
        <v>133.81</v>
      </c>
      <c r="Q1693" s="35">
        <v>1.77</v>
      </c>
      <c r="R1693" s="35">
        <v>4.01</v>
      </c>
      <c r="S1693" s="35">
        <v>1.45</v>
      </c>
      <c r="T1693" s="35">
        <v>19.55</v>
      </c>
      <c r="U1693" s="36">
        <v>29.62</v>
      </c>
      <c r="V1693" s="35">
        <v>5.0999999999999996</v>
      </c>
      <c r="W1693" s="35">
        <v>1.23</v>
      </c>
      <c r="X1693" s="35">
        <v>0</v>
      </c>
      <c r="Y1693" s="35">
        <v>0</v>
      </c>
      <c r="Z1693" s="35">
        <v>206.6</v>
      </c>
      <c r="AA1693" s="35"/>
      <c r="AB1693" s="35"/>
    </row>
    <row r="1694" spans="1:28" ht="6" customHeight="1" x14ac:dyDescent="0.25">
      <c r="G1694" s="32"/>
      <c r="H1694" s="32"/>
      <c r="I1694" s="32"/>
      <c r="J1694" s="32"/>
    </row>
    <row r="1695" spans="1:28" ht="8.25" customHeight="1" x14ac:dyDescent="0.25">
      <c r="G1695" s="32"/>
      <c r="H1695" s="32"/>
      <c r="I1695" s="32"/>
      <c r="J1695" s="32"/>
    </row>
    <row r="1696" spans="1:28" x14ac:dyDescent="0.25">
      <c r="B1696" s="39" t="s">
        <v>409</v>
      </c>
      <c r="C1696" s="39"/>
      <c r="E1696" s="39" t="s">
        <v>410</v>
      </c>
      <c r="F1696" s="39"/>
      <c r="G1696" s="39"/>
      <c r="H1696" s="39"/>
      <c r="I1696" s="39"/>
      <c r="J1696" s="39"/>
      <c r="K1696" s="39"/>
      <c r="L1696" s="39"/>
      <c r="M1696" s="39"/>
      <c r="N1696" s="39"/>
    </row>
    <row r="1697" spans="1:28" x14ac:dyDescent="0.25">
      <c r="D1697" s="39" t="s">
        <v>401</v>
      </c>
      <c r="E1697" s="39"/>
      <c r="F1697" s="39" t="s">
        <v>342</v>
      </c>
      <c r="G1697" s="39"/>
      <c r="H1697" s="39"/>
      <c r="I1697" s="39"/>
      <c r="J1697" s="39"/>
      <c r="K1697" s="39"/>
      <c r="L1697" s="39"/>
      <c r="M1697" s="39"/>
      <c r="N1697" s="39"/>
    </row>
    <row r="1698" spans="1:28" x14ac:dyDescent="0.25">
      <c r="E1698" s="39" t="s">
        <v>397</v>
      </c>
      <c r="F1698" s="39"/>
      <c r="H1698" s="39" t="s">
        <v>401</v>
      </c>
      <c r="J1698" s="39" t="s">
        <v>338</v>
      </c>
      <c r="K1698" s="39"/>
      <c r="L1698" s="39"/>
      <c r="M1698" s="39"/>
      <c r="N1698" s="39"/>
      <c r="O1698" s="39"/>
      <c r="P1698" s="39"/>
    </row>
    <row r="1699" spans="1:28" ht="10.5" customHeight="1" x14ac:dyDescent="0.25">
      <c r="A1699" s="30">
        <v>5</v>
      </c>
      <c r="C1699" s="31">
        <v>280315</v>
      </c>
      <c r="D1699" s="31"/>
      <c r="E1699" s="31"/>
      <c r="F1699" s="31"/>
      <c r="G1699" s="32" t="s">
        <v>344</v>
      </c>
      <c r="H1699" s="32"/>
      <c r="I1699" s="32"/>
      <c r="J1699" s="32"/>
      <c r="K1699" s="33">
        <v>280315</v>
      </c>
      <c r="L1699" s="34" t="s">
        <v>20</v>
      </c>
      <c r="M1699" s="35">
        <v>190</v>
      </c>
      <c r="N1699" s="35">
        <v>0</v>
      </c>
      <c r="O1699" s="36">
        <v>0</v>
      </c>
      <c r="P1699" s="35">
        <v>0</v>
      </c>
      <c r="Q1699" s="35">
        <v>0</v>
      </c>
      <c r="R1699" s="35">
        <v>120.2</v>
      </c>
      <c r="S1699" s="35">
        <v>0</v>
      </c>
      <c r="T1699" s="35">
        <v>0</v>
      </c>
      <c r="U1699" s="36">
        <v>0</v>
      </c>
      <c r="V1699" s="35">
        <v>0</v>
      </c>
      <c r="W1699" s="35">
        <v>0</v>
      </c>
      <c r="X1699" s="35">
        <v>0</v>
      </c>
      <c r="Y1699" s="35">
        <v>0</v>
      </c>
      <c r="Z1699" s="35">
        <v>69.8</v>
      </c>
      <c r="AA1699" s="35"/>
      <c r="AB1699" s="35"/>
    </row>
    <row r="1700" spans="1:28" ht="6" customHeight="1" x14ac:dyDescent="0.25">
      <c r="G1700" s="32"/>
      <c r="H1700" s="32"/>
      <c r="I1700" s="32"/>
      <c r="J1700" s="32"/>
    </row>
    <row r="1701" spans="1:28" ht="8.25" customHeight="1" x14ac:dyDescent="0.25">
      <c r="G1701" s="32"/>
      <c r="H1701" s="32"/>
      <c r="I1701" s="32"/>
      <c r="J1701" s="32"/>
    </row>
    <row r="1702" spans="1:28" ht="8.25" customHeight="1" x14ac:dyDescent="0.25">
      <c r="G1702" s="32"/>
      <c r="H1702" s="32"/>
      <c r="I1702" s="32"/>
      <c r="J1702" s="32"/>
    </row>
    <row r="1703" spans="1:28" ht="10.5" customHeight="1" x14ac:dyDescent="0.25">
      <c r="A1703" s="30">
        <v>5</v>
      </c>
      <c r="C1703" s="31">
        <v>282154</v>
      </c>
      <c r="D1703" s="31"/>
      <c r="E1703" s="31"/>
      <c r="F1703" s="31"/>
      <c r="G1703" s="32" t="s">
        <v>345</v>
      </c>
      <c r="H1703" s="32"/>
      <c r="I1703" s="32"/>
      <c r="J1703" s="32"/>
      <c r="K1703" s="33">
        <v>282154</v>
      </c>
      <c r="L1703" s="34" t="s">
        <v>20</v>
      </c>
      <c r="M1703" s="35">
        <v>155.65</v>
      </c>
      <c r="N1703" s="35">
        <v>0</v>
      </c>
      <c r="O1703" s="36">
        <v>0</v>
      </c>
      <c r="P1703" s="35">
        <v>0</v>
      </c>
      <c r="Q1703" s="35">
        <v>0</v>
      </c>
      <c r="R1703" s="35">
        <v>0</v>
      </c>
      <c r="S1703" s="35">
        <v>0</v>
      </c>
      <c r="T1703" s="35">
        <v>0</v>
      </c>
      <c r="U1703" s="36">
        <v>0</v>
      </c>
      <c r="V1703" s="35">
        <v>0</v>
      </c>
      <c r="W1703" s="35">
        <v>0</v>
      </c>
      <c r="X1703" s="35">
        <v>0</v>
      </c>
      <c r="Y1703" s="35">
        <v>0</v>
      </c>
      <c r="Z1703" s="35">
        <v>155.65</v>
      </c>
      <c r="AA1703" s="35"/>
      <c r="AB1703" s="35"/>
    </row>
    <row r="1704" spans="1:28" ht="6" customHeight="1" x14ac:dyDescent="0.25">
      <c r="G1704" s="32"/>
      <c r="H1704" s="32"/>
      <c r="I1704" s="32"/>
      <c r="J1704" s="32"/>
    </row>
    <row r="1705" spans="1:28" ht="10.5" customHeight="1" x14ac:dyDescent="0.25">
      <c r="A1705" s="30">
        <v>5</v>
      </c>
      <c r="C1705" s="31">
        <v>282983</v>
      </c>
      <c r="D1705" s="31"/>
      <c r="E1705" s="31"/>
      <c r="F1705" s="31"/>
      <c r="G1705" s="32" t="s">
        <v>347</v>
      </c>
      <c r="H1705" s="32"/>
      <c r="I1705" s="32"/>
      <c r="J1705" s="32"/>
      <c r="K1705" s="33">
        <v>282983</v>
      </c>
      <c r="L1705" s="34" t="s">
        <v>20</v>
      </c>
      <c r="M1705" s="35">
        <v>0</v>
      </c>
      <c r="N1705" s="35">
        <v>0</v>
      </c>
      <c r="O1705" s="36">
        <v>0</v>
      </c>
      <c r="P1705" s="35">
        <v>0</v>
      </c>
      <c r="Q1705" s="35">
        <v>0</v>
      </c>
      <c r="R1705" s="35">
        <v>0</v>
      </c>
      <c r="S1705" s="35">
        <v>0</v>
      </c>
      <c r="T1705" s="35">
        <v>0</v>
      </c>
      <c r="U1705" s="36">
        <v>0</v>
      </c>
      <c r="V1705" s="35">
        <v>0</v>
      </c>
      <c r="W1705" s="35">
        <v>0</v>
      </c>
      <c r="X1705" s="35">
        <v>0</v>
      </c>
      <c r="Y1705" s="35">
        <v>0</v>
      </c>
      <c r="Z1705" s="35">
        <v>0</v>
      </c>
      <c r="AA1705" s="35"/>
      <c r="AB1705" s="35"/>
    </row>
    <row r="1706" spans="1:28" ht="6" customHeight="1" x14ac:dyDescent="0.25">
      <c r="G1706" s="32"/>
      <c r="H1706" s="32"/>
      <c r="I1706" s="32"/>
      <c r="J1706" s="32"/>
    </row>
    <row r="1707" spans="1:28" ht="8.25" customHeight="1" x14ac:dyDescent="0.25">
      <c r="G1707" s="32"/>
      <c r="H1707" s="32"/>
      <c r="I1707" s="32"/>
      <c r="J1707" s="32"/>
    </row>
    <row r="1708" spans="1:28" ht="8.25" customHeight="1" x14ac:dyDescent="0.25">
      <c r="G1708" s="32"/>
      <c r="H1708" s="32"/>
      <c r="I1708" s="32"/>
      <c r="J1708" s="32"/>
    </row>
    <row r="1709" spans="1:28" ht="10.5" customHeight="1" x14ac:dyDescent="0.25">
      <c r="A1709" s="30">
        <v>5</v>
      </c>
      <c r="C1709" s="31">
        <v>282984</v>
      </c>
      <c r="D1709" s="31"/>
      <c r="E1709" s="31"/>
      <c r="F1709" s="31"/>
      <c r="G1709" s="32" t="s">
        <v>348</v>
      </c>
      <c r="H1709" s="32"/>
      <c r="I1709" s="32"/>
      <c r="J1709" s="32"/>
      <c r="K1709" s="33">
        <v>282984</v>
      </c>
      <c r="L1709" s="34" t="s">
        <v>20</v>
      </c>
      <c r="M1709" s="35">
        <v>0</v>
      </c>
      <c r="N1709" s="35">
        <v>0</v>
      </c>
      <c r="O1709" s="36">
        <v>0</v>
      </c>
      <c r="P1709" s="35">
        <v>0</v>
      </c>
      <c r="Q1709" s="35">
        <v>0</v>
      </c>
      <c r="R1709" s="35">
        <v>0</v>
      </c>
      <c r="S1709" s="35">
        <v>0</v>
      </c>
      <c r="T1709" s="35">
        <v>0</v>
      </c>
      <c r="U1709" s="36">
        <v>0</v>
      </c>
      <c r="V1709" s="35">
        <v>0</v>
      </c>
      <c r="W1709" s="35">
        <v>0</v>
      </c>
      <c r="X1709" s="35">
        <v>0</v>
      </c>
      <c r="Y1709" s="35">
        <v>0</v>
      </c>
      <c r="Z1709" s="35">
        <v>0</v>
      </c>
      <c r="AA1709" s="35"/>
      <c r="AB1709" s="35"/>
    </row>
    <row r="1710" spans="1:28" ht="6" customHeight="1" x14ac:dyDescent="0.25">
      <c r="G1710" s="32"/>
      <c r="H1710" s="32"/>
      <c r="I1710" s="32"/>
      <c r="J1710" s="32"/>
    </row>
    <row r="1711" spans="1:28" ht="8.25" customHeight="1" x14ac:dyDescent="0.25">
      <c r="G1711" s="32"/>
      <c r="H1711" s="32"/>
      <c r="I1711" s="32"/>
      <c r="J1711" s="32"/>
    </row>
    <row r="1712" spans="1:28" ht="10.5" customHeight="1" x14ac:dyDescent="0.25">
      <c r="A1712" s="30">
        <v>5</v>
      </c>
      <c r="C1712" s="31">
        <v>282985</v>
      </c>
      <c r="D1712" s="31"/>
      <c r="E1712" s="31"/>
      <c r="F1712" s="31"/>
      <c r="G1712" s="32" t="s">
        <v>346</v>
      </c>
      <c r="H1712" s="32"/>
      <c r="I1712" s="32"/>
      <c r="J1712" s="32"/>
      <c r="K1712" s="33">
        <v>282985</v>
      </c>
      <c r="L1712" s="34" t="s">
        <v>20</v>
      </c>
      <c r="M1712" s="35">
        <v>0</v>
      </c>
      <c r="N1712" s="35">
        <v>0</v>
      </c>
      <c r="O1712" s="36">
        <v>0</v>
      </c>
      <c r="P1712" s="35">
        <v>0</v>
      </c>
      <c r="Q1712" s="35">
        <v>0</v>
      </c>
      <c r="R1712" s="35">
        <v>0</v>
      </c>
      <c r="S1712" s="35">
        <v>0</v>
      </c>
      <c r="T1712" s="35">
        <v>0</v>
      </c>
      <c r="U1712" s="36">
        <v>0</v>
      </c>
      <c r="V1712" s="35">
        <v>0</v>
      </c>
      <c r="W1712" s="35">
        <v>0</v>
      </c>
      <c r="X1712" s="35">
        <v>0</v>
      </c>
      <c r="Y1712" s="35">
        <v>0</v>
      </c>
      <c r="Z1712" s="35">
        <v>0</v>
      </c>
      <c r="AA1712" s="35"/>
      <c r="AB1712" s="35"/>
    </row>
    <row r="1713" spans="1:28" ht="6" customHeight="1" x14ac:dyDescent="0.25">
      <c r="G1713" s="32"/>
      <c r="H1713" s="32"/>
      <c r="I1713" s="32"/>
      <c r="J1713" s="32"/>
    </row>
    <row r="1714" spans="1:28" ht="8.25" customHeight="1" x14ac:dyDescent="0.25">
      <c r="G1714" s="32"/>
      <c r="H1714" s="32"/>
      <c r="I1714" s="32"/>
      <c r="J1714" s="32"/>
    </row>
    <row r="1715" spans="1:28" ht="10.5" customHeight="1" x14ac:dyDescent="0.25">
      <c r="A1715" s="30">
        <v>5</v>
      </c>
      <c r="C1715" s="31">
        <v>283545</v>
      </c>
      <c r="D1715" s="31"/>
      <c r="E1715" s="31"/>
      <c r="F1715" s="31"/>
      <c r="G1715" s="32" t="s">
        <v>349</v>
      </c>
      <c r="H1715" s="32"/>
      <c r="I1715" s="32"/>
      <c r="J1715" s="32"/>
      <c r="K1715" s="33">
        <v>283545</v>
      </c>
      <c r="L1715" s="34" t="s">
        <v>20</v>
      </c>
      <c r="M1715" s="35">
        <v>26.52</v>
      </c>
      <c r="N1715" s="35">
        <v>0</v>
      </c>
      <c r="O1715" s="36">
        <v>0</v>
      </c>
      <c r="P1715" s="35">
        <v>0</v>
      </c>
      <c r="Q1715" s="35">
        <v>0</v>
      </c>
      <c r="R1715" s="35">
        <v>0</v>
      </c>
      <c r="S1715" s="35">
        <v>0</v>
      </c>
      <c r="T1715" s="35">
        <v>0</v>
      </c>
      <c r="U1715" s="36">
        <v>0</v>
      </c>
      <c r="V1715" s="35">
        <v>0</v>
      </c>
      <c r="W1715" s="35">
        <v>0</v>
      </c>
      <c r="X1715" s="35">
        <v>0</v>
      </c>
      <c r="Y1715" s="35">
        <v>0</v>
      </c>
      <c r="Z1715" s="35">
        <v>26.52</v>
      </c>
      <c r="AA1715" s="35"/>
      <c r="AB1715" s="35"/>
    </row>
    <row r="1716" spans="1:28" ht="6" customHeight="1" x14ac:dyDescent="0.25">
      <c r="G1716" s="32"/>
      <c r="H1716" s="32"/>
      <c r="I1716" s="32"/>
      <c r="J1716" s="32"/>
    </row>
    <row r="1717" spans="1:28" ht="10.5" customHeight="1" x14ac:dyDescent="0.25">
      <c r="A1717" s="30">
        <v>5</v>
      </c>
      <c r="C1717" s="31">
        <v>283548</v>
      </c>
      <c r="D1717" s="31"/>
      <c r="E1717" s="31"/>
      <c r="F1717" s="31"/>
      <c r="G1717" s="32" t="s">
        <v>350</v>
      </c>
      <c r="H1717" s="32"/>
      <c r="I1717" s="32"/>
      <c r="J1717" s="32"/>
      <c r="K1717" s="33">
        <v>283548</v>
      </c>
      <c r="L1717" s="34" t="s">
        <v>20</v>
      </c>
      <c r="M1717" s="35">
        <v>239.2</v>
      </c>
      <c r="N1717" s="35">
        <v>0</v>
      </c>
      <c r="O1717" s="36">
        <v>0</v>
      </c>
      <c r="P1717" s="35">
        <v>0</v>
      </c>
      <c r="Q1717" s="35">
        <v>0</v>
      </c>
      <c r="R1717" s="35">
        <v>0</v>
      </c>
      <c r="S1717" s="35">
        <v>149.93</v>
      </c>
      <c r="T1717" s="35">
        <v>0</v>
      </c>
      <c r="U1717" s="36">
        <v>0</v>
      </c>
      <c r="V1717" s="35">
        <v>0</v>
      </c>
      <c r="W1717" s="35">
        <v>0</v>
      </c>
      <c r="X1717" s="35">
        <v>0</v>
      </c>
      <c r="Y1717" s="35">
        <v>0</v>
      </c>
      <c r="Z1717" s="35">
        <v>89.27</v>
      </c>
      <c r="AA1717" s="35"/>
      <c r="AB1717" s="35"/>
    </row>
    <row r="1718" spans="1:28" ht="6" customHeight="1" x14ac:dyDescent="0.25">
      <c r="G1718" s="32"/>
      <c r="H1718" s="32"/>
      <c r="I1718" s="32"/>
      <c r="J1718" s="32"/>
    </row>
    <row r="1719" spans="1:28" ht="8.25" customHeight="1" x14ac:dyDescent="0.25">
      <c r="G1719" s="32"/>
      <c r="H1719" s="32"/>
      <c r="I1719" s="32"/>
      <c r="J1719" s="32"/>
    </row>
    <row r="1720" spans="1:28" ht="10.5" customHeight="1" x14ac:dyDescent="0.25">
      <c r="A1720" s="30">
        <v>5</v>
      </c>
      <c r="C1720" s="31">
        <v>295182</v>
      </c>
      <c r="D1720" s="31"/>
      <c r="E1720" s="31"/>
      <c r="F1720" s="31"/>
      <c r="G1720" s="32" t="s">
        <v>351</v>
      </c>
      <c r="H1720" s="32"/>
      <c r="I1720" s="32"/>
      <c r="J1720" s="32"/>
      <c r="K1720" s="33">
        <v>295182</v>
      </c>
      <c r="L1720" s="34" t="s">
        <v>20</v>
      </c>
      <c r="M1720" s="35">
        <v>0</v>
      </c>
      <c r="N1720" s="35">
        <v>0</v>
      </c>
      <c r="O1720" s="36">
        <v>0</v>
      </c>
      <c r="P1720" s="35">
        <v>0</v>
      </c>
      <c r="Q1720" s="35">
        <v>0</v>
      </c>
      <c r="R1720" s="35">
        <v>0</v>
      </c>
      <c r="S1720" s="35">
        <v>0</v>
      </c>
      <c r="T1720" s="35">
        <v>0</v>
      </c>
      <c r="U1720" s="36">
        <v>0</v>
      </c>
      <c r="V1720" s="35">
        <v>0</v>
      </c>
      <c r="W1720" s="35">
        <v>0</v>
      </c>
      <c r="X1720" s="35">
        <v>0</v>
      </c>
      <c r="Y1720" s="35">
        <v>0</v>
      </c>
      <c r="Z1720" s="35">
        <v>0</v>
      </c>
      <c r="AA1720" s="35"/>
      <c r="AB1720" s="35"/>
    </row>
    <row r="1721" spans="1:28" ht="6" customHeight="1" x14ac:dyDescent="0.25">
      <c r="G1721" s="32"/>
      <c r="H1721" s="32"/>
      <c r="I1721" s="32"/>
      <c r="J1721" s="32"/>
    </row>
    <row r="1722" spans="1:28" ht="8.25" customHeight="1" x14ac:dyDescent="0.25">
      <c r="G1722" s="32"/>
      <c r="H1722" s="32"/>
      <c r="I1722" s="32"/>
      <c r="J1722" s="32"/>
    </row>
    <row r="1723" spans="1:28" ht="10.5" customHeight="1" x14ac:dyDescent="0.25">
      <c r="A1723" s="30">
        <v>5</v>
      </c>
      <c r="C1723" s="31">
        <v>295868</v>
      </c>
      <c r="D1723" s="31"/>
      <c r="E1723" s="31"/>
      <c r="F1723" s="31"/>
      <c r="G1723" s="32" t="s">
        <v>352</v>
      </c>
      <c r="H1723" s="32"/>
      <c r="I1723" s="32"/>
      <c r="J1723" s="32"/>
      <c r="K1723" s="33">
        <v>295868</v>
      </c>
      <c r="L1723" s="34" t="s">
        <v>20</v>
      </c>
      <c r="M1723" s="35">
        <v>1573.47</v>
      </c>
      <c r="N1723" s="35">
        <v>0</v>
      </c>
      <c r="O1723" s="36">
        <v>215.18</v>
      </c>
      <c r="P1723" s="35">
        <v>1.52</v>
      </c>
      <c r="Q1723" s="35">
        <v>0</v>
      </c>
      <c r="R1723" s="35">
        <v>0</v>
      </c>
      <c r="S1723" s="35">
        <v>0.94</v>
      </c>
      <c r="T1723" s="35">
        <v>0</v>
      </c>
      <c r="U1723" s="36">
        <v>3.64</v>
      </c>
      <c r="V1723" s="35">
        <v>0</v>
      </c>
      <c r="W1723" s="35">
        <v>0</v>
      </c>
      <c r="X1723" s="35">
        <v>0.79</v>
      </c>
      <c r="Y1723" s="35">
        <v>0</v>
      </c>
      <c r="Z1723" s="35">
        <v>1351.4</v>
      </c>
      <c r="AA1723" s="35"/>
      <c r="AB1723" s="35"/>
    </row>
    <row r="1724" spans="1:28" ht="6" customHeight="1" x14ac:dyDescent="0.25">
      <c r="G1724" s="32"/>
      <c r="H1724" s="32"/>
      <c r="I1724" s="32"/>
      <c r="J1724" s="32"/>
    </row>
    <row r="1725" spans="1:28" ht="8.25" customHeight="1" x14ac:dyDescent="0.25">
      <c r="G1725" s="32"/>
      <c r="H1725" s="32"/>
      <c r="I1725" s="32"/>
      <c r="J1725" s="32"/>
    </row>
    <row r="1726" spans="1:28" ht="10.5" customHeight="1" x14ac:dyDescent="0.25">
      <c r="A1726" s="30">
        <v>5</v>
      </c>
      <c r="C1726" s="31">
        <v>298312</v>
      </c>
      <c r="D1726" s="31"/>
      <c r="E1726" s="31"/>
      <c r="F1726" s="31"/>
      <c r="G1726" s="32" t="s">
        <v>353</v>
      </c>
      <c r="H1726" s="32"/>
      <c r="I1726" s="32"/>
      <c r="J1726" s="32"/>
      <c r="K1726" s="33">
        <v>298312</v>
      </c>
      <c r="L1726" s="34" t="s">
        <v>20</v>
      </c>
      <c r="M1726" s="35">
        <v>2290.35</v>
      </c>
      <c r="N1726" s="35">
        <v>0</v>
      </c>
      <c r="O1726" s="36">
        <v>389.14</v>
      </c>
      <c r="P1726" s="35">
        <v>0</v>
      </c>
      <c r="Q1726" s="35">
        <v>22.46</v>
      </c>
      <c r="R1726" s="35">
        <v>1261.93</v>
      </c>
      <c r="S1726" s="35">
        <v>0</v>
      </c>
      <c r="T1726" s="35">
        <v>0</v>
      </c>
      <c r="U1726" s="36">
        <v>0</v>
      </c>
      <c r="V1726" s="35">
        <v>0</v>
      </c>
      <c r="W1726" s="35">
        <v>102.49</v>
      </c>
      <c r="X1726" s="35">
        <v>0</v>
      </c>
      <c r="Y1726" s="35">
        <v>0</v>
      </c>
      <c r="Z1726" s="35">
        <v>514.33000000000004</v>
      </c>
      <c r="AA1726" s="35"/>
      <c r="AB1726" s="35"/>
    </row>
    <row r="1727" spans="1:28" ht="6" customHeight="1" x14ac:dyDescent="0.25">
      <c r="G1727" s="32"/>
      <c r="H1727" s="32"/>
      <c r="I1727" s="32"/>
      <c r="J1727" s="32"/>
    </row>
    <row r="1728" spans="1:28" ht="8.25" customHeight="1" x14ac:dyDescent="0.25">
      <c r="G1728" s="32"/>
      <c r="H1728" s="32"/>
      <c r="I1728" s="32"/>
      <c r="J1728" s="32"/>
    </row>
    <row r="1729" spans="1:28" ht="8.25" customHeight="1" x14ac:dyDescent="0.25">
      <c r="G1729" s="32"/>
      <c r="H1729" s="32"/>
      <c r="I1729" s="32"/>
      <c r="J1729" s="32"/>
    </row>
    <row r="1730" spans="1:28" ht="10.5" customHeight="1" x14ac:dyDescent="0.25">
      <c r="A1730" s="30">
        <v>5</v>
      </c>
      <c r="C1730" s="31">
        <v>300328</v>
      </c>
      <c r="D1730" s="31"/>
      <c r="E1730" s="31"/>
      <c r="F1730" s="31"/>
      <c r="G1730" s="32" t="s">
        <v>355</v>
      </c>
      <c r="H1730" s="32"/>
      <c r="I1730" s="32"/>
      <c r="J1730" s="32"/>
      <c r="K1730" s="33">
        <v>300328</v>
      </c>
      <c r="L1730" s="34" t="s">
        <v>20</v>
      </c>
      <c r="M1730" s="35">
        <v>0</v>
      </c>
      <c r="N1730" s="35">
        <v>0</v>
      </c>
      <c r="O1730" s="36">
        <v>0</v>
      </c>
      <c r="P1730" s="35">
        <v>0</v>
      </c>
      <c r="Q1730" s="35">
        <v>0</v>
      </c>
      <c r="R1730" s="35">
        <v>0</v>
      </c>
      <c r="S1730" s="35">
        <v>0</v>
      </c>
      <c r="T1730" s="35">
        <v>0</v>
      </c>
      <c r="U1730" s="36">
        <v>0</v>
      </c>
      <c r="V1730" s="35">
        <v>0</v>
      </c>
      <c r="W1730" s="35">
        <v>0</v>
      </c>
      <c r="X1730" s="35">
        <v>0</v>
      </c>
      <c r="Y1730" s="35">
        <v>0</v>
      </c>
      <c r="Z1730" s="35">
        <v>0</v>
      </c>
      <c r="AA1730" s="35"/>
      <c r="AB1730" s="35"/>
    </row>
    <row r="1731" spans="1:28" ht="6" customHeight="1" x14ac:dyDescent="0.25">
      <c r="G1731" s="32"/>
      <c r="H1731" s="32"/>
      <c r="I1731" s="32"/>
      <c r="J1731" s="32"/>
    </row>
    <row r="1732" spans="1:28" ht="8.25" customHeight="1" x14ac:dyDescent="0.25">
      <c r="G1732" s="32"/>
      <c r="H1732" s="32"/>
      <c r="I1732" s="32"/>
      <c r="J1732" s="32"/>
    </row>
    <row r="1733" spans="1:28" ht="8.25" customHeight="1" x14ac:dyDescent="0.25">
      <c r="G1733" s="32"/>
      <c r="H1733" s="32"/>
      <c r="I1733" s="32"/>
      <c r="J1733" s="32"/>
    </row>
    <row r="1734" spans="1:28" ht="10.5" customHeight="1" x14ac:dyDescent="0.25">
      <c r="A1734" s="30">
        <v>5</v>
      </c>
      <c r="C1734" s="31">
        <v>302278</v>
      </c>
      <c r="D1734" s="31"/>
      <c r="E1734" s="31"/>
      <c r="F1734" s="31"/>
      <c r="G1734" s="32" t="s">
        <v>354</v>
      </c>
      <c r="H1734" s="32"/>
      <c r="I1734" s="32"/>
      <c r="J1734" s="32"/>
      <c r="K1734" s="33">
        <v>302278</v>
      </c>
      <c r="L1734" s="34" t="s">
        <v>20</v>
      </c>
      <c r="M1734" s="35">
        <v>0</v>
      </c>
      <c r="N1734" s="35">
        <v>0</v>
      </c>
      <c r="O1734" s="36">
        <v>0</v>
      </c>
      <c r="P1734" s="35">
        <v>0</v>
      </c>
      <c r="Q1734" s="35">
        <v>0</v>
      </c>
      <c r="R1734" s="35">
        <v>0</v>
      </c>
      <c r="S1734" s="35">
        <v>0</v>
      </c>
      <c r="T1734" s="35">
        <v>0</v>
      </c>
      <c r="U1734" s="36">
        <v>0</v>
      </c>
      <c r="V1734" s="35">
        <v>0</v>
      </c>
      <c r="W1734" s="35">
        <v>0</v>
      </c>
      <c r="X1734" s="35">
        <v>0</v>
      </c>
      <c r="Y1734" s="35">
        <v>0</v>
      </c>
      <c r="Z1734" s="35">
        <v>0</v>
      </c>
      <c r="AA1734" s="35"/>
      <c r="AB1734" s="35"/>
    </row>
    <row r="1735" spans="1:28" ht="6" customHeight="1" x14ac:dyDescent="0.25">
      <c r="G1735" s="32"/>
      <c r="H1735" s="32"/>
      <c r="I1735" s="32"/>
      <c r="J1735" s="32"/>
    </row>
    <row r="1736" spans="1:28" x14ac:dyDescent="0.25">
      <c r="A1736" s="41" t="s">
        <v>413</v>
      </c>
      <c r="D1736" s="39" t="s">
        <v>357</v>
      </c>
      <c r="E1736" s="39"/>
      <c r="F1736" s="39"/>
      <c r="G1736" s="39"/>
      <c r="H1736" s="39"/>
      <c r="I1736" s="39"/>
      <c r="J1736" s="39"/>
      <c r="K1736" s="39"/>
      <c r="L1736" s="39"/>
      <c r="M1736" s="39"/>
      <c r="N1736" s="39"/>
    </row>
    <row r="1737" spans="1:28" x14ac:dyDescent="0.25">
      <c r="B1737" s="39" t="s">
        <v>414</v>
      </c>
      <c r="C1737" s="39"/>
      <c r="E1737" s="39" t="s">
        <v>415</v>
      </c>
      <c r="F1737" s="39"/>
      <c r="G1737" s="39"/>
      <c r="H1737" s="39"/>
      <c r="I1737" s="39"/>
      <c r="J1737" s="39"/>
      <c r="K1737" s="39"/>
      <c r="L1737" s="39"/>
      <c r="M1737" s="39"/>
      <c r="N1737" s="39"/>
    </row>
    <row r="1738" spans="1:28" x14ac:dyDescent="0.25">
      <c r="D1738" s="39" t="s">
        <v>401</v>
      </c>
      <c r="E1738" s="39"/>
      <c r="F1738" s="39" t="s">
        <v>359</v>
      </c>
      <c r="G1738" s="39"/>
      <c r="H1738" s="39"/>
      <c r="I1738" s="39"/>
      <c r="J1738" s="39"/>
      <c r="K1738" s="39"/>
      <c r="L1738" s="39"/>
      <c r="M1738" s="39"/>
      <c r="N1738" s="39"/>
    </row>
    <row r="1739" spans="1:28" x14ac:dyDescent="0.25">
      <c r="E1739" s="39" t="s">
        <v>397</v>
      </c>
      <c r="F1739" s="39"/>
      <c r="H1739" s="39" t="s">
        <v>401</v>
      </c>
      <c r="J1739" s="39" t="s">
        <v>359</v>
      </c>
      <c r="K1739" s="39"/>
      <c r="L1739" s="39"/>
      <c r="M1739" s="39"/>
      <c r="N1739" s="39"/>
      <c r="O1739" s="39"/>
      <c r="P1739" s="39"/>
    </row>
    <row r="1740" spans="1:28" ht="10.5" customHeight="1" x14ac:dyDescent="0.25">
      <c r="A1740" s="30">
        <v>5</v>
      </c>
      <c r="C1740" s="31">
        <v>280600</v>
      </c>
      <c r="D1740" s="31"/>
      <c r="E1740" s="31"/>
      <c r="F1740" s="31"/>
      <c r="G1740" s="32" t="s">
        <v>361</v>
      </c>
      <c r="H1740" s="32"/>
      <c r="I1740" s="32"/>
      <c r="J1740" s="32"/>
      <c r="K1740" s="33">
        <v>280600</v>
      </c>
      <c r="L1740" s="34" t="s">
        <v>20</v>
      </c>
      <c r="M1740" s="35">
        <v>3259.59</v>
      </c>
      <c r="N1740" s="35">
        <v>0</v>
      </c>
      <c r="O1740" s="36">
        <v>69.3</v>
      </c>
      <c r="P1740" s="35">
        <v>0</v>
      </c>
      <c r="Q1740" s="35">
        <v>0</v>
      </c>
      <c r="R1740" s="35">
        <v>195.52</v>
      </c>
      <c r="S1740" s="35">
        <v>0</v>
      </c>
      <c r="T1740" s="35">
        <v>0</v>
      </c>
      <c r="U1740" s="36">
        <v>0</v>
      </c>
      <c r="V1740" s="35">
        <v>0</v>
      </c>
      <c r="W1740" s="35">
        <v>0</v>
      </c>
      <c r="X1740" s="35">
        <v>0</v>
      </c>
      <c r="Y1740" s="35">
        <v>0</v>
      </c>
      <c r="Z1740" s="35">
        <v>2994.77</v>
      </c>
      <c r="AA1740" s="35"/>
      <c r="AB1740" s="35"/>
    </row>
    <row r="1741" spans="1:28" ht="6" customHeight="1" x14ac:dyDescent="0.25">
      <c r="G1741" s="32"/>
      <c r="H1741" s="32"/>
      <c r="I1741" s="32"/>
      <c r="J1741" s="32"/>
    </row>
    <row r="1742" spans="1:28" ht="8.25" customHeight="1" x14ac:dyDescent="0.25">
      <c r="G1742" s="32"/>
      <c r="H1742" s="32"/>
      <c r="I1742" s="32"/>
      <c r="J1742" s="32"/>
    </row>
    <row r="1743" spans="1:28" ht="10.5" customHeight="1" x14ac:dyDescent="0.25">
      <c r="A1743" s="30">
        <v>5</v>
      </c>
      <c r="C1743" s="31">
        <v>281249</v>
      </c>
      <c r="D1743" s="31"/>
      <c r="E1743" s="31"/>
      <c r="F1743" s="31"/>
      <c r="G1743" s="32" t="s">
        <v>362</v>
      </c>
      <c r="H1743" s="32"/>
      <c r="I1743" s="32"/>
      <c r="J1743" s="32"/>
      <c r="K1743" s="33">
        <v>281249</v>
      </c>
      <c r="L1743" s="40" t="s">
        <v>173</v>
      </c>
      <c r="M1743" s="35">
        <v>248.43</v>
      </c>
      <c r="N1743" s="35">
        <v>0</v>
      </c>
      <c r="O1743" s="36">
        <v>0</v>
      </c>
      <c r="P1743" s="35">
        <v>0</v>
      </c>
      <c r="Q1743" s="35">
        <v>0</v>
      </c>
      <c r="R1743" s="35">
        <v>0</v>
      </c>
      <c r="S1743" s="35">
        <v>37.43</v>
      </c>
      <c r="T1743" s="35">
        <v>71.97</v>
      </c>
      <c r="U1743" s="36">
        <v>0</v>
      </c>
      <c r="V1743" s="35">
        <v>0</v>
      </c>
      <c r="W1743" s="35">
        <v>0</v>
      </c>
      <c r="X1743" s="35">
        <v>0</v>
      </c>
      <c r="Y1743" s="35">
        <v>0</v>
      </c>
      <c r="Z1743" s="35">
        <v>139.03</v>
      </c>
      <c r="AA1743" s="35"/>
      <c r="AB1743" s="35"/>
    </row>
    <row r="1744" spans="1:28" ht="6" customHeight="1" x14ac:dyDescent="0.25">
      <c r="G1744" s="32"/>
      <c r="H1744" s="32"/>
      <c r="I1744" s="32"/>
      <c r="J1744" s="32"/>
      <c r="L1744" s="40"/>
    </row>
    <row r="1745" spans="1:28" ht="8.25" customHeight="1" x14ac:dyDescent="0.25">
      <c r="G1745" s="32"/>
      <c r="H1745" s="32"/>
      <c r="I1745" s="32"/>
      <c r="J1745" s="32"/>
      <c r="L1745" s="40"/>
    </row>
    <row r="1746" spans="1:28" ht="10.5" customHeight="1" x14ac:dyDescent="0.25">
      <c r="A1746" s="30">
        <v>5</v>
      </c>
      <c r="C1746" s="31">
        <v>281251</v>
      </c>
      <c r="D1746" s="31"/>
      <c r="E1746" s="31"/>
      <c r="F1746" s="31"/>
      <c r="G1746" s="32" t="s">
        <v>363</v>
      </c>
      <c r="H1746" s="32"/>
      <c r="I1746" s="32"/>
      <c r="J1746" s="32"/>
      <c r="K1746" s="33">
        <v>281251</v>
      </c>
      <c r="L1746" s="40" t="s">
        <v>173</v>
      </c>
      <c r="M1746" s="35">
        <v>501.47</v>
      </c>
      <c r="N1746" s="35">
        <v>0</v>
      </c>
      <c r="O1746" s="36">
        <v>1.73</v>
      </c>
      <c r="P1746" s="35">
        <v>48.77</v>
      </c>
      <c r="Q1746" s="35">
        <v>0</v>
      </c>
      <c r="R1746" s="35">
        <v>0</v>
      </c>
      <c r="S1746" s="35">
        <v>0</v>
      </c>
      <c r="T1746" s="35">
        <v>0</v>
      </c>
      <c r="U1746" s="36">
        <v>0</v>
      </c>
      <c r="V1746" s="35">
        <v>85.54</v>
      </c>
      <c r="W1746" s="35">
        <v>0</v>
      </c>
      <c r="X1746" s="35">
        <v>0</v>
      </c>
      <c r="Y1746" s="35">
        <v>0</v>
      </c>
      <c r="Z1746" s="35">
        <v>365.43</v>
      </c>
      <c r="AA1746" s="35"/>
      <c r="AB1746" s="35"/>
    </row>
    <row r="1747" spans="1:28" ht="6" customHeight="1" x14ac:dyDescent="0.25">
      <c r="G1747" s="32"/>
      <c r="H1747" s="32"/>
      <c r="I1747" s="32"/>
      <c r="J1747" s="32"/>
      <c r="L1747" s="40"/>
    </row>
    <row r="1748" spans="1:28" ht="8.25" customHeight="1" x14ac:dyDescent="0.25">
      <c r="G1748" s="32"/>
      <c r="H1748" s="32"/>
      <c r="I1748" s="32"/>
      <c r="J1748" s="32"/>
      <c r="L1748" s="40"/>
    </row>
    <row r="1749" spans="1:28" ht="10.5" customHeight="1" x14ac:dyDescent="0.25">
      <c r="A1749" s="30">
        <v>5</v>
      </c>
      <c r="C1749" s="31">
        <v>281252</v>
      </c>
      <c r="D1749" s="31"/>
      <c r="E1749" s="31"/>
      <c r="F1749" s="31"/>
      <c r="G1749" s="32" t="s">
        <v>364</v>
      </c>
      <c r="H1749" s="32"/>
      <c r="I1749" s="32"/>
      <c r="J1749" s="32"/>
      <c r="K1749" s="33">
        <v>281252</v>
      </c>
      <c r="L1749" s="40" t="s">
        <v>173</v>
      </c>
      <c r="M1749" s="35">
        <v>1664.7</v>
      </c>
      <c r="N1749" s="35">
        <v>0</v>
      </c>
      <c r="O1749" s="36">
        <v>39.21</v>
      </c>
      <c r="P1749" s="35">
        <v>46.2</v>
      </c>
      <c r="Q1749" s="35">
        <v>94.62</v>
      </c>
      <c r="R1749" s="35">
        <v>0</v>
      </c>
      <c r="S1749" s="35">
        <v>0</v>
      </c>
      <c r="T1749" s="35">
        <v>0</v>
      </c>
      <c r="U1749" s="36">
        <v>0</v>
      </c>
      <c r="V1749" s="35">
        <v>0</v>
      </c>
      <c r="W1749" s="35">
        <v>0</v>
      </c>
      <c r="X1749" s="35">
        <v>0</v>
      </c>
      <c r="Y1749" s="35">
        <v>419.82</v>
      </c>
      <c r="Z1749" s="35">
        <v>1064.8499999999999</v>
      </c>
      <c r="AA1749" s="35"/>
      <c r="AB1749" s="35"/>
    </row>
    <row r="1750" spans="1:28" ht="6" customHeight="1" x14ac:dyDescent="0.25">
      <c r="G1750" s="32"/>
      <c r="H1750" s="32"/>
      <c r="I1750" s="32"/>
      <c r="J1750" s="32"/>
      <c r="L1750" s="40"/>
    </row>
    <row r="1751" spans="1:28" ht="8.25" customHeight="1" x14ac:dyDescent="0.25">
      <c r="G1751" s="32"/>
      <c r="H1751" s="32"/>
      <c r="I1751" s="32"/>
      <c r="J1751" s="32"/>
      <c r="L1751" s="40"/>
    </row>
    <row r="1752" spans="1:28" ht="10.5" customHeight="1" x14ac:dyDescent="0.25">
      <c r="A1752" s="30">
        <v>5</v>
      </c>
      <c r="C1752" s="31">
        <v>281254</v>
      </c>
      <c r="D1752" s="31"/>
      <c r="E1752" s="31"/>
      <c r="F1752" s="31"/>
      <c r="G1752" s="32" t="s">
        <v>365</v>
      </c>
      <c r="H1752" s="32"/>
      <c r="I1752" s="32"/>
      <c r="J1752" s="32"/>
      <c r="K1752" s="33">
        <v>281254</v>
      </c>
      <c r="L1752" s="40" t="s">
        <v>173</v>
      </c>
      <c r="M1752" s="35">
        <v>432306.56</v>
      </c>
      <c r="N1752" s="35">
        <v>0</v>
      </c>
      <c r="O1752" s="36">
        <v>0</v>
      </c>
      <c r="P1752" s="35">
        <v>27635.33</v>
      </c>
      <c r="Q1752" s="35">
        <v>34724.53</v>
      </c>
      <c r="R1752" s="35">
        <v>64035.6</v>
      </c>
      <c r="S1752" s="35">
        <v>0</v>
      </c>
      <c r="T1752" s="35">
        <v>0</v>
      </c>
      <c r="U1752" s="36">
        <v>0</v>
      </c>
      <c r="V1752" s="35">
        <v>61141.16</v>
      </c>
      <c r="W1752" s="35">
        <v>0</v>
      </c>
      <c r="X1752" s="35">
        <v>0</v>
      </c>
      <c r="Y1752" s="35">
        <v>0</v>
      </c>
      <c r="Z1752" s="35">
        <v>244769.94</v>
      </c>
      <c r="AA1752" s="35"/>
      <c r="AB1752" s="35"/>
    </row>
    <row r="1753" spans="1:28" ht="6" customHeight="1" x14ac:dyDescent="0.25">
      <c r="G1753" s="32"/>
      <c r="H1753" s="32"/>
      <c r="I1753" s="32"/>
      <c r="J1753" s="32"/>
      <c r="L1753" s="40"/>
    </row>
    <row r="1754" spans="1:28" ht="8.25" customHeight="1" x14ac:dyDescent="0.25">
      <c r="G1754" s="32"/>
      <c r="H1754" s="32"/>
      <c r="I1754" s="32"/>
      <c r="J1754" s="32"/>
      <c r="L1754" s="40"/>
    </row>
    <row r="1755" spans="1:28" ht="10.5" customHeight="1" x14ac:dyDescent="0.25">
      <c r="A1755" s="30">
        <v>5</v>
      </c>
      <c r="C1755" s="31">
        <v>281255</v>
      </c>
      <c r="D1755" s="31"/>
      <c r="E1755" s="31"/>
      <c r="F1755" s="31"/>
      <c r="G1755" s="32" t="s">
        <v>366</v>
      </c>
      <c r="H1755" s="32"/>
      <c r="I1755" s="32"/>
      <c r="J1755" s="32"/>
      <c r="K1755" s="33">
        <v>281255</v>
      </c>
      <c r="L1755" s="40" t="s">
        <v>173</v>
      </c>
      <c r="M1755" s="35">
        <v>46899.27</v>
      </c>
      <c r="N1755" s="35">
        <v>0</v>
      </c>
      <c r="O1755" s="36">
        <v>3080.91</v>
      </c>
      <c r="P1755" s="35">
        <v>0</v>
      </c>
      <c r="Q1755" s="35">
        <v>3.59</v>
      </c>
      <c r="R1755" s="35">
        <v>0</v>
      </c>
      <c r="S1755" s="35">
        <v>0</v>
      </c>
      <c r="T1755" s="35">
        <v>0</v>
      </c>
      <c r="U1755" s="36">
        <v>0</v>
      </c>
      <c r="V1755" s="35">
        <v>2494.42</v>
      </c>
      <c r="W1755" s="35">
        <v>0</v>
      </c>
      <c r="X1755" s="35">
        <v>0</v>
      </c>
      <c r="Y1755" s="35">
        <v>0</v>
      </c>
      <c r="Z1755" s="35">
        <v>41320.35</v>
      </c>
      <c r="AA1755" s="35"/>
      <c r="AB1755" s="35"/>
    </row>
    <row r="1756" spans="1:28" ht="9.75" customHeight="1" x14ac:dyDescent="0.25">
      <c r="G1756" s="32"/>
      <c r="H1756" s="32"/>
      <c r="I1756" s="32"/>
      <c r="J1756" s="32"/>
      <c r="L1756" s="40"/>
    </row>
    <row r="1757" spans="1:28" ht="10.5" customHeight="1" x14ac:dyDescent="0.25">
      <c r="A1757" s="30">
        <v>5</v>
      </c>
      <c r="C1757" s="31">
        <v>281256</v>
      </c>
      <c r="D1757" s="31"/>
      <c r="E1757" s="31"/>
      <c r="F1757" s="31"/>
      <c r="G1757" s="32" t="s">
        <v>367</v>
      </c>
      <c r="H1757" s="32"/>
      <c r="I1757" s="32"/>
      <c r="J1757" s="32"/>
      <c r="K1757" s="33">
        <v>281256</v>
      </c>
      <c r="L1757" s="40" t="s">
        <v>173</v>
      </c>
      <c r="M1757" s="35">
        <v>150780.64000000001</v>
      </c>
      <c r="N1757" s="35">
        <v>0</v>
      </c>
      <c r="O1757" s="36">
        <v>0</v>
      </c>
      <c r="P1757" s="35">
        <v>0</v>
      </c>
      <c r="Q1757" s="35">
        <v>0</v>
      </c>
      <c r="R1757" s="35">
        <v>0</v>
      </c>
      <c r="S1757" s="35">
        <v>0</v>
      </c>
      <c r="T1757" s="35">
        <v>305.58</v>
      </c>
      <c r="U1757" s="36">
        <v>0</v>
      </c>
      <c r="V1757" s="35">
        <v>0</v>
      </c>
      <c r="W1757" s="35">
        <v>0</v>
      </c>
      <c r="X1757" s="35">
        <v>0</v>
      </c>
      <c r="Y1757" s="35">
        <v>0</v>
      </c>
      <c r="Z1757" s="35">
        <v>150475.06</v>
      </c>
      <c r="AA1757" s="35"/>
      <c r="AB1757" s="35"/>
    </row>
    <row r="1758" spans="1:28" ht="6" customHeight="1" x14ac:dyDescent="0.25">
      <c r="G1758" s="32"/>
      <c r="H1758" s="32"/>
      <c r="I1758" s="32"/>
      <c r="J1758" s="32"/>
      <c r="L1758" s="40"/>
    </row>
    <row r="1759" spans="1:28" ht="8.25" customHeight="1" x14ac:dyDescent="0.25">
      <c r="G1759" s="32"/>
      <c r="H1759" s="32"/>
      <c r="I1759" s="32"/>
      <c r="J1759" s="32"/>
      <c r="L1759" s="40"/>
    </row>
    <row r="1760" spans="1:28" x14ac:dyDescent="0.25">
      <c r="A1760" s="41" t="s">
        <v>416</v>
      </c>
      <c r="D1760" s="39" t="s">
        <v>369</v>
      </c>
      <c r="E1760" s="39"/>
      <c r="F1760" s="39"/>
      <c r="G1760" s="39"/>
      <c r="H1760" s="39"/>
      <c r="I1760" s="39"/>
      <c r="J1760" s="39"/>
      <c r="K1760" s="39"/>
      <c r="L1760" s="39"/>
      <c r="M1760" s="39"/>
      <c r="N1760" s="39"/>
    </row>
    <row r="1761" spans="1:28" x14ac:dyDescent="0.25">
      <c r="B1761" s="39" t="s">
        <v>414</v>
      </c>
      <c r="C1761" s="39"/>
      <c r="E1761" s="39" t="s">
        <v>415</v>
      </c>
      <c r="F1761" s="39"/>
      <c r="G1761" s="39"/>
      <c r="H1761" s="39"/>
      <c r="I1761" s="39"/>
      <c r="J1761" s="39"/>
      <c r="K1761" s="39"/>
      <c r="L1761" s="39"/>
      <c r="M1761" s="39"/>
      <c r="N1761" s="39"/>
    </row>
    <row r="1762" spans="1:28" x14ac:dyDescent="0.25">
      <c r="D1762" s="39" t="s">
        <v>398</v>
      </c>
      <c r="E1762" s="39"/>
      <c r="F1762" s="39" t="s">
        <v>226</v>
      </c>
      <c r="G1762" s="39"/>
      <c r="H1762" s="39"/>
      <c r="I1762" s="39"/>
      <c r="J1762" s="39"/>
      <c r="K1762" s="39"/>
      <c r="L1762" s="39"/>
      <c r="M1762" s="39"/>
      <c r="N1762" s="39"/>
    </row>
    <row r="1763" spans="1:28" x14ac:dyDescent="0.25">
      <c r="E1763" s="39" t="s">
        <v>397</v>
      </c>
      <c r="F1763" s="39"/>
      <c r="H1763" s="39" t="s">
        <v>401</v>
      </c>
      <c r="J1763" s="39" t="s">
        <v>228</v>
      </c>
      <c r="K1763" s="39"/>
      <c r="L1763" s="39"/>
      <c r="M1763" s="39"/>
      <c r="N1763" s="39"/>
      <c r="O1763" s="39"/>
      <c r="P1763" s="39"/>
    </row>
    <row r="1764" spans="1:28" ht="10.5" customHeight="1" x14ac:dyDescent="0.25">
      <c r="A1764" s="30">
        <v>5</v>
      </c>
      <c r="C1764" s="31">
        <v>276392</v>
      </c>
      <c r="D1764" s="31"/>
      <c r="E1764" s="31"/>
      <c r="F1764" s="31"/>
      <c r="G1764" s="32" t="s">
        <v>370</v>
      </c>
      <c r="H1764" s="32"/>
      <c r="I1764" s="32"/>
      <c r="J1764" s="32"/>
      <c r="K1764" s="33">
        <v>276392</v>
      </c>
      <c r="L1764" s="40" t="s">
        <v>173</v>
      </c>
      <c r="M1764" s="35">
        <v>0</v>
      </c>
      <c r="N1764" s="35">
        <v>0</v>
      </c>
      <c r="O1764" s="36">
        <v>0</v>
      </c>
      <c r="P1764" s="35">
        <v>0</v>
      </c>
      <c r="Q1764" s="35">
        <v>0</v>
      </c>
      <c r="R1764" s="35">
        <v>0</v>
      </c>
      <c r="S1764" s="35">
        <v>0</v>
      </c>
      <c r="T1764" s="35">
        <v>0</v>
      </c>
      <c r="U1764" s="36">
        <v>0</v>
      </c>
      <c r="V1764" s="35">
        <v>0</v>
      </c>
      <c r="W1764" s="35">
        <v>0</v>
      </c>
      <c r="X1764" s="35">
        <v>0</v>
      </c>
      <c r="Y1764" s="35">
        <v>0</v>
      </c>
      <c r="Z1764" s="35">
        <v>0</v>
      </c>
      <c r="AA1764" s="35"/>
      <c r="AB1764" s="35"/>
    </row>
    <row r="1765" spans="1:28" ht="6" customHeight="1" x14ac:dyDescent="0.25">
      <c r="G1765" s="32"/>
      <c r="H1765" s="32"/>
      <c r="I1765" s="32"/>
      <c r="J1765" s="32"/>
      <c r="L1765" s="40"/>
    </row>
    <row r="1766" spans="1:28" ht="8.25" customHeight="1" x14ac:dyDescent="0.25">
      <c r="G1766" s="32"/>
      <c r="H1766" s="32"/>
      <c r="I1766" s="32"/>
      <c r="J1766" s="32"/>
      <c r="L1766" s="40"/>
    </row>
    <row r="1767" spans="1:28" ht="8.25" customHeight="1" x14ac:dyDescent="0.25">
      <c r="G1767" s="32"/>
      <c r="H1767" s="32"/>
      <c r="I1767" s="32"/>
      <c r="J1767" s="32"/>
    </row>
    <row r="1768" spans="1:28" ht="10.5" customHeight="1" x14ac:dyDescent="0.25">
      <c r="A1768" s="30">
        <v>5</v>
      </c>
      <c r="C1768" s="31">
        <v>276393</v>
      </c>
      <c r="D1768" s="31"/>
      <c r="E1768" s="31"/>
      <c r="F1768" s="31"/>
      <c r="G1768" s="32" t="s">
        <v>371</v>
      </c>
      <c r="H1768" s="32"/>
      <c r="I1768" s="32"/>
      <c r="J1768" s="32"/>
      <c r="K1768" s="33">
        <v>276393</v>
      </c>
      <c r="L1768" s="40" t="s">
        <v>173</v>
      </c>
      <c r="M1768" s="35">
        <v>0</v>
      </c>
      <c r="N1768" s="35">
        <v>0</v>
      </c>
      <c r="O1768" s="36">
        <v>0</v>
      </c>
      <c r="P1768" s="35">
        <v>0</v>
      </c>
      <c r="Q1768" s="35">
        <v>0</v>
      </c>
      <c r="R1768" s="35">
        <v>0</v>
      </c>
      <c r="S1768" s="35">
        <v>0</v>
      </c>
      <c r="T1768" s="35">
        <v>0</v>
      </c>
      <c r="U1768" s="36">
        <v>0</v>
      </c>
      <c r="V1768" s="35">
        <v>0</v>
      </c>
      <c r="W1768" s="35">
        <v>0</v>
      </c>
      <c r="X1768" s="35">
        <v>0</v>
      </c>
      <c r="Y1768" s="35">
        <v>0</v>
      </c>
      <c r="Z1768" s="35">
        <v>0</v>
      </c>
      <c r="AA1768" s="35"/>
      <c r="AB1768" s="35"/>
    </row>
    <row r="1769" spans="1:28" ht="6" customHeight="1" x14ac:dyDescent="0.25">
      <c r="G1769" s="32"/>
      <c r="H1769" s="32"/>
      <c r="I1769" s="32"/>
      <c r="J1769" s="32"/>
      <c r="L1769" s="40"/>
    </row>
    <row r="1770" spans="1:28" ht="8.25" customHeight="1" x14ac:dyDescent="0.25">
      <c r="G1770" s="32"/>
      <c r="H1770" s="32"/>
      <c r="I1770" s="32"/>
      <c r="J1770" s="32"/>
      <c r="L1770" s="40"/>
    </row>
    <row r="1771" spans="1:28" ht="8.25" customHeight="1" x14ac:dyDescent="0.25">
      <c r="G1771" s="32"/>
      <c r="H1771" s="32"/>
      <c r="I1771" s="32"/>
      <c r="J1771" s="32"/>
    </row>
    <row r="1772" spans="1:28" x14ac:dyDescent="0.25">
      <c r="A1772" s="41" t="s">
        <v>422</v>
      </c>
      <c r="D1772" s="39" t="s">
        <v>373</v>
      </c>
      <c r="E1772" s="39"/>
      <c r="F1772" s="39"/>
      <c r="G1772" s="39"/>
      <c r="H1772" s="39"/>
      <c r="I1772" s="39"/>
      <c r="J1772" s="39"/>
      <c r="K1772" s="39"/>
      <c r="L1772" s="39"/>
      <c r="M1772" s="39"/>
      <c r="N1772" s="39"/>
    </row>
    <row r="1773" spans="1:28" x14ac:dyDescent="0.25">
      <c r="B1773" s="39" t="s">
        <v>414</v>
      </c>
      <c r="C1773" s="39"/>
      <c r="E1773" s="39" t="s">
        <v>415</v>
      </c>
      <c r="F1773" s="39"/>
      <c r="G1773" s="39"/>
      <c r="H1773" s="39"/>
      <c r="I1773" s="39"/>
      <c r="J1773" s="39"/>
      <c r="K1773" s="39"/>
      <c r="L1773" s="39"/>
      <c r="M1773" s="39"/>
      <c r="N1773" s="39"/>
    </row>
    <row r="1774" spans="1:28" x14ac:dyDescent="0.25">
      <c r="D1774" s="39" t="s">
        <v>401</v>
      </c>
      <c r="E1774" s="39"/>
      <c r="F1774" s="39" t="s">
        <v>375</v>
      </c>
      <c r="G1774" s="39"/>
      <c r="H1774" s="39"/>
      <c r="I1774" s="39"/>
      <c r="J1774" s="39"/>
      <c r="K1774" s="39"/>
      <c r="L1774" s="39"/>
      <c r="M1774" s="39"/>
      <c r="N1774" s="39"/>
    </row>
    <row r="1775" spans="1:28" x14ac:dyDescent="0.25">
      <c r="E1775" s="39" t="s">
        <v>397</v>
      </c>
      <c r="F1775" s="39"/>
      <c r="H1775" s="39" t="s">
        <v>398</v>
      </c>
      <c r="J1775" s="39" t="s">
        <v>377</v>
      </c>
      <c r="K1775" s="39"/>
      <c r="L1775" s="39"/>
      <c r="M1775" s="39"/>
      <c r="N1775" s="39"/>
      <c r="O1775" s="39"/>
      <c r="P1775" s="39"/>
    </row>
    <row r="1776" spans="1:28" ht="10.5" customHeight="1" x14ac:dyDescent="0.25">
      <c r="A1776" s="30">
        <v>5</v>
      </c>
      <c r="C1776" s="31">
        <v>263543</v>
      </c>
      <c r="D1776" s="31"/>
      <c r="E1776" s="31"/>
      <c r="F1776" s="31"/>
      <c r="G1776" s="32" t="s">
        <v>378</v>
      </c>
      <c r="H1776" s="32"/>
      <c r="I1776" s="32"/>
      <c r="J1776" s="32"/>
      <c r="K1776" s="33">
        <v>263543</v>
      </c>
      <c r="L1776" s="34" t="s">
        <v>20</v>
      </c>
      <c r="M1776" s="35">
        <v>26.75</v>
      </c>
      <c r="N1776" s="35">
        <v>0</v>
      </c>
      <c r="O1776" s="36">
        <v>0</v>
      </c>
      <c r="P1776" s="35">
        <v>0</v>
      </c>
      <c r="Q1776" s="35">
        <v>0</v>
      </c>
      <c r="R1776" s="35">
        <v>0</v>
      </c>
      <c r="S1776" s="35">
        <v>0</v>
      </c>
      <c r="T1776" s="35">
        <v>0</v>
      </c>
      <c r="U1776" s="36">
        <v>2.2200000000000002</v>
      </c>
      <c r="V1776" s="35">
        <v>0.12</v>
      </c>
      <c r="W1776" s="35">
        <v>0</v>
      </c>
      <c r="X1776" s="35">
        <v>0</v>
      </c>
      <c r="Y1776" s="35">
        <v>0</v>
      </c>
      <c r="Z1776" s="35">
        <v>24.41</v>
      </c>
      <c r="AA1776" s="35"/>
      <c r="AB1776" s="35"/>
    </row>
    <row r="1777" spans="1:28" ht="6" customHeight="1" x14ac:dyDescent="0.25">
      <c r="G1777" s="32"/>
      <c r="H1777" s="32"/>
      <c r="I1777" s="32"/>
      <c r="J1777" s="32"/>
    </row>
    <row r="1778" spans="1:28" ht="8.25" customHeight="1" x14ac:dyDescent="0.25">
      <c r="G1778" s="32"/>
      <c r="H1778" s="32"/>
      <c r="I1778" s="32"/>
      <c r="J1778" s="32"/>
    </row>
    <row r="1779" spans="1:28" ht="8.25" customHeight="1" x14ac:dyDescent="0.25">
      <c r="G1779" s="32"/>
      <c r="H1779" s="32"/>
      <c r="I1779" s="32"/>
      <c r="J1779" s="32"/>
    </row>
    <row r="1780" spans="1:28" x14ac:dyDescent="0.25">
      <c r="E1780" s="39" t="s">
        <v>397</v>
      </c>
      <c r="F1780" s="39"/>
      <c r="H1780" s="39" t="s">
        <v>399</v>
      </c>
      <c r="J1780" s="39" t="s">
        <v>478</v>
      </c>
      <c r="K1780" s="39"/>
      <c r="L1780" s="39"/>
      <c r="M1780" s="39"/>
      <c r="N1780" s="39"/>
      <c r="O1780" s="39"/>
      <c r="P1780" s="39"/>
    </row>
    <row r="1781" spans="1:28" ht="10.5" customHeight="1" x14ac:dyDescent="0.25">
      <c r="A1781" s="30">
        <v>5</v>
      </c>
      <c r="C1781" s="31">
        <v>315949</v>
      </c>
      <c r="D1781" s="31"/>
      <c r="E1781" s="31"/>
      <c r="F1781" s="31"/>
      <c r="G1781" s="32" t="s">
        <v>381</v>
      </c>
      <c r="H1781" s="32"/>
      <c r="I1781" s="32"/>
      <c r="J1781" s="32"/>
      <c r="K1781" s="33">
        <v>315949</v>
      </c>
      <c r="L1781" s="40" t="s">
        <v>173</v>
      </c>
      <c r="M1781" s="35">
        <v>0</v>
      </c>
      <c r="N1781" s="35">
        <v>0</v>
      </c>
      <c r="O1781" s="36">
        <v>0</v>
      </c>
      <c r="P1781" s="35">
        <v>0</v>
      </c>
      <c r="Q1781" s="35">
        <v>0</v>
      </c>
      <c r="R1781" s="35">
        <v>0</v>
      </c>
      <c r="S1781" s="35">
        <v>0</v>
      </c>
      <c r="T1781" s="35">
        <v>0</v>
      </c>
      <c r="U1781" s="36">
        <v>0</v>
      </c>
      <c r="V1781" s="35">
        <v>0</v>
      </c>
      <c r="W1781" s="35">
        <v>0</v>
      </c>
      <c r="X1781" s="35">
        <v>0</v>
      </c>
      <c r="Y1781" s="35">
        <v>0</v>
      </c>
      <c r="Z1781" s="35">
        <v>0</v>
      </c>
      <c r="AA1781" s="35"/>
      <c r="AB1781" s="35"/>
    </row>
    <row r="1782" spans="1:28" ht="6" customHeight="1" x14ac:dyDescent="0.25">
      <c r="G1782" s="32"/>
      <c r="H1782" s="32"/>
      <c r="I1782" s="32"/>
      <c r="J1782" s="32"/>
      <c r="L1782" s="40"/>
    </row>
    <row r="1783" spans="1:28" ht="8.25" customHeight="1" x14ac:dyDescent="0.25">
      <c r="G1783" s="32"/>
      <c r="H1783" s="32"/>
      <c r="I1783" s="32"/>
      <c r="J1783" s="32"/>
      <c r="L1783" s="40"/>
    </row>
    <row r="1784" spans="1:28" ht="8.25" customHeight="1" x14ac:dyDescent="0.25">
      <c r="G1784" s="32"/>
      <c r="H1784" s="32"/>
      <c r="I1784" s="32"/>
      <c r="J1784" s="32"/>
    </row>
    <row r="1785" spans="1:28" x14ac:dyDescent="0.25">
      <c r="A1785" s="41" t="s">
        <v>423</v>
      </c>
      <c r="D1785" s="39" t="s">
        <v>424</v>
      </c>
      <c r="E1785" s="39"/>
      <c r="F1785" s="39"/>
      <c r="G1785" s="39"/>
      <c r="H1785" s="39"/>
      <c r="I1785" s="39"/>
      <c r="J1785" s="39"/>
      <c r="K1785" s="39"/>
      <c r="L1785" s="39"/>
      <c r="M1785" s="39"/>
      <c r="N1785" s="39"/>
    </row>
    <row r="1786" spans="1:28" x14ac:dyDescent="0.25">
      <c r="B1786" s="39" t="s">
        <v>416</v>
      </c>
      <c r="C1786" s="39"/>
      <c r="E1786" s="39" t="s">
        <v>383</v>
      </c>
      <c r="F1786" s="39"/>
      <c r="G1786" s="39"/>
      <c r="H1786" s="39"/>
      <c r="I1786" s="39"/>
      <c r="J1786" s="39"/>
      <c r="K1786" s="39"/>
      <c r="L1786" s="39"/>
      <c r="M1786" s="39"/>
      <c r="N1786" s="39"/>
    </row>
    <row r="1787" spans="1:28" x14ac:dyDescent="0.25">
      <c r="D1787" s="39" t="s">
        <v>401</v>
      </c>
      <c r="E1787" s="39"/>
      <c r="F1787" s="39" t="s">
        <v>385</v>
      </c>
      <c r="G1787" s="39"/>
      <c r="H1787" s="39"/>
      <c r="I1787" s="39"/>
      <c r="J1787" s="39"/>
      <c r="K1787" s="39"/>
      <c r="L1787" s="39"/>
      <c r="M1787" s="39"/>
      <c r="N1787" s="39"/>
    </row>
    <row r="1788" spans="1:28" x14ac:dyDescent="0.25">
      <c r="E1788" s="39" t="s">
        <v>397</v>
      </c>
      <c r="F1788" s="39"/>
      <c r="H1788" s="39" t="s">
        <v>401</v>
      </c>
      <c r="J1788" s="39" t="s">
        <v>387</v>
      </c>
      <c r="K1788" s="39"/>
      <c r="L1788" s="39"/>
      <c r="M1788" s="39"/>
      <c r="N1788" s="39"/>
      <c r="O1788" s="39"/>
      <c r="P1788" s="39"/>
    </row>
    <row r="1789" spans="1:28" ht="10.5" customHeight="1" x14ac:dyDescent="0.25">
      <c r="A1789" s="30">
        <v>5</v>
      </c>
      <c r="C1789" s="31">
        <v>300658</v>
      </c>
      <c r="D1789" s="31"/>
      <c r="E1789" s="31"/>
      <c r="F1789" s="31"/>
      <c r="G1789" s="32" t="s">
        <v>388</v>
      </c>
      <c r="H1789" s="32"/>
      <c r="I1789" s="32"/>
      <c r="J1789" s="32"/>
      <c r="K1789" s="33">
        <v>300658</v>
      </c>
      <c r="L1789" s="34" t="s">
        <v>20</v>
      </c>
      <c r="M1789" s="35">
        <v>128.19999999999999</v>
      </c>
      <c r="N1789" s="35">
        <v>0</v>
      </c>
      <c r="O1789" s="36">
        <v>0</v>
      </c>
      <c r="P1789" s="35">
        <v>0</v>
      </c>
      <c r="Q1789" s="35">
        <v>0</v>
      </c>
      <c r="R1789" s="35">
        <v>0</v>
      </c>
      <c r="S1789" s="35">
        <v>0</v>
      </c>
      <c r="T1789" s="35">
        <v>0</v>
      </c>
      <c r="U1789" s="36">
        <v>0</v>
      </c>
      <c r="V1789" s="35">
        <v>0</v>
      </c>
      <c r="W1789" s="35">
        <v>0</v>
      </c>
      <c r="X1789" s="35">
        <v>0</v>
      </c>
      <c r="Y1789" s="35">
        <v>0</v>
      </c>
      <c r="Z1789" s="35">
        <v>128.19999999999999</v>
      </c>
      <c r="AA1789" s="35"/>
      <c r="AB1789" s="35"/>
    </row>
    <row r="1790" spans="1:28" ht="6" customHeight="1" x14ac:dyDescent="0.25">
      <c r="G1790" s="32"/>
      <c r="H1790" s="32"/>
      <c r="I1790" s="32"/>
      <c r="J1790" s="32"/>
    </row>
    <row r="1791" spans="1:28" ht="0.75" customHeight="1" x14ac:dyDescent="0.25"/>
    <row r="1792" spans="1:28" ht="33.75" customHeight="1" x14ac:dyDescent="0.25"/>
  </sheetData>
  <phoneticPr fontId="16" type="noConversion"/>
  <conditionalFormatting sqref="C1:C2 C5:C65537">
    <cfRule type="duplicateValues" dxfId="1" priority="1" stopIfTrue="1"/>
  </conditionalFormatting>
  <pageMargins left="0.25" right="0.25" top="0.25" bottom="0.25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E23C-BA56-4F54-8296-FF82B20A53AE}">
  <dimension ref="A1:AG435"/>
  <sheetViews>
    <sheetView showGridLines="0" tabSelected="1" zoomScale="70" zoomScaleNormal="70" workbookViewId="0">
      <selection activeCell="G23" sqref="G23"/>
    </sheetView>
  </sheetViews>
  <sheetFormatPr baseColWidth="10" defaultRowHeight="12" x14ac:dyDescent="0.2"/>
  <cols>
    <col min="1" max="1" width="18.28515625" style="8" customWidth="1"/>
    <col min="2" max="2" width="6.7109375" style="8" customWidth="1"/>
    <col min="3" max="3" width="9.85546875" style="8" customWidth="1"/>
    <col min="4" max="4" width="8.28515625" style="8" customWidth="1"/>
    <col min="5" max="5" width="13.5703125" style="8" customWidth="1"/>
    <col min="6" max="6" width="18.140625" style="8" hidden="1" customWidth="1"/>
    <col min="7" max="7" width="65.28515625" style="8" customWidth="1"/>
    <col min="8" max="8" width="17.42578125" style="8" customWidth="1"/>
    <col min="9" max="9" width="13.28515625" style="8" customWidth="1"/>
    <col min="10" max="10" width="14" style="8" customWidth="1"/>
    <col min="11" max="11" width="13.5703125" style="8" customWidth="1"/>
    <col min="12" max="12" width="14.42578125" style="8" customWidth="1"/>
    <col min="13" max="13" width="15" style="8" bestFit="1" customWidth="1"/>
    <col min="14" max="14" width="14.85546875" style="8" bestFit="1" customWidth="1"/>
    <col min="15" max="15" width="14.140625" style="8" customWidth="1"/>
    <col min="16" max="18" width="13.85546875" style="8" customWidth="1"/>
    <col min="19" max="19" width="15.28515625" style="27" customWidth="1"/>
    <col min="20" max="20" width="15.28515625" style="8" customWidth="1"/>
    <col min="21" max="21" width="11.85546875" style="8" customWidth="1"/>
    <col min="22" max="22" width="9.140625" style="8" customWidth="1"/>
    <col min="23" max="23" width="12" style="8" customWidth="1"/>
    <col min="24" max="24" width="9.28515625" style="8" customWidth="1"/>
    <col min="25" max="25" width="8.28515625" style="8" customWidth="1"/>
    <col min="26" max="26" width="11" style="8" customWidth="1"/>
    <col min="27" max="27" width="7.85546875" style="8" customWidth="1"/>
    <col min="28" max="28" width="9.85546875" style="8" customWidth="1"/>
    <col min="29" max="29" width="11.28515625" style="27" customWidth="1"/>
    <col min="30" max="31" width="14.7109375" style="27" customWidth="1"/>
    <col min="32" max="32" width="13.85546875" style="27" customWidth="1"/>
    <col min="33" max="33" width="10.140625" style="8" customWidth="1"/>
    <col min="34" max="16384" width="11.42578125" style="8"/>
  </cols>
  <sheetData>
    <row r="1" spans="1:33" ht="33" customHeight="1" x14ac:dyDescent="0.2">
      <c r="A1" s="59" t="s">
        <v>496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3" ht="12.75" thickBot="1" x14ac:dyDescent="0.25">
      <c r="A2" s="2"/>
      <c r="B2" s="2"/>
      <c r="C2" s="1"/>
      <c r="D2" s="2"/>
      <c r="E2" s="2"/>
      <c r="F2" s="2"/>
      <c r="G2" s="2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"/>
      <c r="Z2" s="2"/>
      <c r="AA2" s="2"/>
      <c r="AB2" s="2"/>
      <c r="AC2" s="20"/>
      <c r="AD2" s="20"/>
      <c r="AE2" s="20"/>
      <c r="AF2" s="20"/>
      <c r="AG2" s="2"/>
    </row>
    <row r="3" spans="1:33" ht="15.75" customHeight="1" thickBot="1" x14ac:dyDescent="0.25">
      <c r="A3" s="2"/>
      <c r="B3" s="2"/>
      <c r="C3" s="1"/>
      <c r="D3" s="2"/>
      <c r="E3" s="2"/>
      <c r="F3" s="2"/>
      <c r="G3" s="2"/>
      <c r="H3" s="67" t="s">
        <v>0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  <c r="T3" s="61" t="s">
        <v>464</v>
      </c>
      <c r="U3" s="63" t="s">
        <v>1</v>
      </c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 t="s">
        <v>464</v>
      </c>
    </row>
    <row r="4" spans="1:33" ht="24.75" thickBot="1" x14ac:dyDescent="0.25">
      <c r="A4" s="7" t="s">
        <v>2</v>
      </c>
      <c r="B4" s="10"/>
      <c r="C4" s="10"/>
      <c r="D4" s="10"/>
      <c r="E4" s="10" t="s">
        <v>3</v>
      </c>
      <c r="F4" s="10"/>
      <c r="G4" s="10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11</v>
      </c>
      <c r="O4" s="11" t="s">
        <v>12</v>
      </c>
      <c r="P4" s="11" t="s">
        <v>13</v>
      </c>
      <c r="Q4" s="12" t="s">
        <v>14</v>
      </c>
      <c r="R4" s="11" t="s">
        <v>389</v>
      </c>
      <c r="S4" s="11" t="s">
        <v>486</v>
      </c>
      <c r="T4" s="62"/>
      <c r="U4" s="11" t="s">
        <v>5</v>
      </c>
      <c r="V4" s="11" t="s">
        <v>6</v>
      </c>
      <c r="W4" s="11" t="s">
        <v>7</v>
      </c>
      <c r="X4" s="11" t="s">
        <v>8</v>
      </c>
      <c r="Y4" s="11" t="s">
        <v>9</v>
      </c>
      <c r="Z4" s="11" t="s">
        <v>10</v>
      </c>
      <c r="AA4" s="11" t="s">
        <v>11</v>
      </c>
      <c r="AB4" s="11" t="s">
        <v>12</v>
      </c>
      <c r="AC4" s="11" t="s">
        <v>13</v>
      </c>
      <c r="AD4" s="11" t="s">
        <v>14</v>
      </c>
      <c r="AE4" s="11" t="s">
        <v>389</v>
      </c>
      <c r="AF4" s="11" t="s">
        <v>486</v>
      </c>
      <c r="AG4" s="66"/>
    </row>
    <row r="5" spans="1:33" ht="42" customHeight="1" x14ac:dyDescent="0.2">
      <c r="A5" s="1" t="s">
        <v>15</v>
      </c>
      <c r="B5" s="2"/>
      <c r="C5" s="1" t="s">
        <v>16</v>
      </c>
      <c r="D5" s="2"/>
      <c r="E5" s="2"/>
      <c r="F5" s="23" t="s">
        <v>17</v>
      </c>
      <c r="G5" s="23" t="s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2"/>
      <c r="Z5" s="2"/>
      <c r="AA5" s="2"/>
      <c r="AB5" s="2"/>
      <c r="AC5" s="20"/>
      <c r="AD5" s="20"/>
      <c r="AE5" s="20"/>
      <c r="AF5" s="20"/>
      <c r="AG5" s="2"/>
    </row>
    <row r="6" spans="1:33" ht="32.25" customHeight="1" x14ac:dyDescent="0.2">
      <c r="A6" s="1" t="s">
        <v>15</v>
      </c>
      <c r="B6" s="2"/>
      <c r="C6" s="1" t="s">
        <v>18</v>
      </c>
      <c r="D6" s="2"/>
      <c r="E6" s="2"/>
      <c r="F6" s="23" t="s">
        <v>19</v>
      </c>
      <c r="G6" s="23" t="s">
        <v>19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2"/>
      <c r="Z6" s="2"/>
      <c r="AA6" s="2"/>
      <c r="AB6" s="2"/>
      <c r="AC6" s="20"/>
      <c r="AD6" s="20"/>
      <c r="AE6" s="20"/>
      <c r="AF6" s="20"/>
      <c r="AG6" s="2"/>
    </row>
    <row r="7" spans="1:33" ht="24" x14ac:dyDescent="0.2">
      <c r="A7" s="1" t="s">
        <v>15</v>
      </c>
      <c r="B7" s="2"/>
      <c r="C7" s="1"/>
      <c r="D7" s="21">
        <v>190098</v>
      </c>
      <c r="E7" s="21" t="s">
        <v>20</v>
      </c>
      <c r="F7" s="21" t="s">
        <v>19</v>
      </c>
      <c r="G7" s="22" t="s">
        <v>21</v>
      </c>
      <c r="H7" s="4">
        <v>30528077</v>
      </c>
      <c r="I7" s="5">
        <v>0</v>
      </c>
      <c r="J7" s="5">
        <v>3079030.95</v>
      </c>
      <c r="K7" s="5">
        <v>0</v>
      </c>
      <c r="L7" s="5">
        <v>0</v>
      </c>
      <c r="M7" s="5">
        <v>0</v>
      </c>
      <c r="N7" s="5">
        <v>0</v>
      </c>
      <c r="O7" s="5">
        <v>24449043.5</v>
      </c>
      <c r="P7" s="5">
        <v>0</v>
      </c>
      <c r="Q7" s="5">
        <v>0</v>
      </c>
      <c r="R7" s="20">
        <v>0</v>
      </c>
      <c r="S7" s="20">
        <f>VLOOKUP(D7,Sheet1!$C$20:$AT$279,34,FALSE)</f>
        <v>0</v>
      </c>
      <c r="T7" s="20">
        <f>SUM(I7:S7)</f>
        <v>27528074.449999999</v>
      </c>
      <c r="U7" s="5">
        <v>330.04</v>
      </c>
      <c r="V7" s="5">
        <v>0</v>
      </c>
      <c r="W7" s="5">
        <v>65.709999999999994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20">
        <v>0</v>
      </c>
      <c r="AD7" s="20">
        <v>0</v>
      </c>
      <c r="AE7" s="20">
        <v>0</v>
      </c>
      <c r="AF7" s="20">
        <f>VLOOKUP(D7,METAS!$C$5:$Z$1792,22,FALSE)</f>
        <v>0</v>
      </c>
      <c r="AG7" s="5">
        <f>SUM(V7:AF7)</f>
        <v>65.709999999999994</v>
      </c>
    </row>
    <row r="8" spans="1:33" ht="24" x14ac:dyDescent="0.2">
      <c r="A8" s="1" t="s">
        <v>15</v>
      </c>
      <c r="B8" s="2"/>
      <c r="C8" s="1"/>
      <c r="D8" s="2">
        <v>190120</v>
      </c>
      <c r="E8" s="21" t="s">
        <v>22</v>
      </c>
      <c r="F8" s="21" t="s">
        <v>19</v>
      </c>
      <c r="G8" s="22" t="s">
        <v>23</v>
      </c>
      <c r="H8" s="4">
        <v>1881763</v>
      </c>
      <c r="I8" s="5">
        <v>0</v>
      </c>
      <c r="J8" s="5">
        <v>1881762.88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20">
        <v>0</v>
      </c>
      <c r="S8" s="20">
        <f>VLOOKUP(D8,Sheet1!$C$20:$AT$279,34,FALSE)</f>
        <v>0</v>
      </c>
      <c r="T8" s="20">
        <f t="shared" ref="T8:T71" si="0">SUM(I8:S8)</f>
        <v>1881762.88</v>
      </c>
      <c r="U8" s="5">
        <v>0.45</v>
      </c>
      <c r="V8" s="5">
        <v>0</v>
      </c>
      <c r="W8" s="5">
        <v>2.64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20">
        <v>0</v>
      </c>
      <c r="AD8" s="20">
        <v>0</v>
      </c>
      <c r="AE8" s="20">
        <v>0</v>
      </c>
      <c r="AF8" s="20">
        <f>VLOOKUP(D8,METAS!$C$5:$Z$1792,22,FALSE)</f>
        <v>0</v>
      </c>
      <c r="AG8" s="5">
        <f t="shared" ref="AG8:AG71" si="1">SUM(V8:AF8)</f>
        <v>2.64</v>
      </c>
    </row>
    <row r="9" spans="1:33" ht="24" x14ac:dyDescent="0.2">
      <c r="A9" s="1" t="s">
        <v>15</v>
      </c>
      <c r="B9" s="2"/>
      <c r="C9" s="1"/>
      <c r="D9" s="2">
        <v>209134</v>
      </c>
      <c r="E9" s="21" t="s">
        <v>20</v>
      </c>
      <c r="F9" s="21" t="s">
        <v>19</v>
      </c>
      <c r="G9" s="22" t="s">
        <v>24</v>
      </c>
      <c r="H9" s="4">
        <v>16131575</v>
      </c>
      <c r="I9" s="5">
        <v>0</v>
      </c>
      <c r="J9" s="5">
        <v>1429502.1</v>
      </c>
      <c r="K9" s="5">
        <v>0</v>
      </c>
      <c r="L9" s="5">
        <v>0</v>
      </c>
      <c r="M9" s="5">
        <v>0</v>
      </c>
      <c r="N9" s="5">
        <v>0</v>
      </c>
      <c r="O9" s="5">
        <v>11702071.720000001</v>
      </c>
      <c r="P9" s="5">
        <v>0</v>
      </c>
      <c r="Q9" s="5">
        <v>0</v>
      </c>
      <c r="R9" s="20">
        <v>0</v>
      </c>
      <c r="S9" s="20">
        <f>VLOOKUP(D9,Sheet1!$C$20:$AT$279,34,FALSE)</f>
        <v>90574.24</v>
      </c>
      <c r="T9" s="20">
        <f t="shared" si="0"/>
        <v>13222148.060000001</v>
      </c>
      <c r="U9" s="5">
        <v>53.72</v>
      </c>
      <c r="V9" s="5">
        <v>0</v>
      </c>
      <c r="W9" s="5">
        <v>0</v>
      </c>
      <c r="X9" s="5">
        <v>14.75</v>
      </c>
      <c r="Y9" s="5">
        <v>0</v>
      </c>
      <c r="Z9" s="5">
        <v>0</v>
      </c>
      <c r="AA9" s="5">
        <v>0</v>
      </c>
      <c r="AB9" s="5">
        <v>0</v>
      </c>
      <c r="AC9" s="20">
        <v>0</v>
      </c>
      <c r="AD9" s="20">
        <v>0</v>
      </c>
      <c r="AE9" s="20">
        <v>0</v>
      </c>
      <c r="AF9" s="20">
        <f>VLOOKUP(D9,METAS!$C$5:$Z$1792,22,FALSE)</f>
        <v>0</v>
      </c>
      <c r="AG9" s="5">
        <f t="shared" si="1"/>
        <v>14.75</v>
      </c>
    </row>
    <row r="10" spans="1:33" ht="24" x14ac:dyDescent="0.2">
      <c r="A10" s="1" t="s">
        <v>15</v>
      </c>
      <c r="B10" s="2"/>
      <c r="C10" s="1"/>
      <c r="D10" s="2">
        <v>209196</v>
      </c>
      <c r="E10" s="21" t="s">
        <v>20</v>
      </c>
      <c r="F10" s="21" t="s">
        <v>19</v>
      </c>
      <c r="G10" s="22" t="s">
        <v>25</v>
      </c>
      <c r="H10" s="4">
        <v>1964839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20">
        <v>0</v>
      </c>
      <c r="S10" s="20">
        <f>VLOOKUP(D10,Sheet1!$C$20:$AT$279,34,FALSE)</f>
        <v>0</v>
      </c>
      <c r="T10" s="20">
        <f t="shared" si="0"/>
        <v>0</v>
      </c>
      <c r="U10" s="5">
        <v>46.34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20">
        <v>0</v>
      </c>
      <c r="AD10" s="20">
        <v>0</v>
      </c>
      <c r="AE10" s="20">
        <v>0</v>
      </c>
      <c r="AF10" s="20">
        <f>VLOOKUP(D10,METAS!$C$5:$Z$1792,22,FALSE)</f>
        <v>0</v>
      </c>
      <c r="AG10" s="5">
        <f t="shared" si="1"/>
        <v>0</v>
      </c>
    </row>
    <row r="11" spans="1:33" ht="24" x14ac:dyDescent="0.2">
      <c r="A11" s="1" t="s">
        <v>15</v>
      </c>
      <c r="B11" s="2"/>
      <c r="C11" s="1"/>
      <c r="D11" s="2">
        <v>214031</v>
      </c>
      <c r="E11" s="21" t="s">
        <v>20</v>
      </c>
      <c r="F11" s="21" t="s">
        <v>19</v>
      </c>
      <c r="G11" s="22" t="s">
        <v>26</v>
      </c>
      <c r="H11" s="4">
        <v>6670899</v>
      </c>
      <c r="I11" s="5">
        <v>0</v>
      </c>
      <c r="J11" s="5">
        <v>5989727.0899999999</v>
      </c>
      <c r="K11" s="5">
        <v>317010.07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20">
        <v>0</v>
      </c>
      <c r="S11" s="20">
        <f>VLOOKUP(D11,Sheet1!$C$20:$AT$279,34,FALSE)</f>
        <v>0</v>
      </c>
      <c r="T11" s="20">
        <f t="shared" si="0"/>
        <v>6306737.1600000001</v>
      </c>
      <c r="U11" s="5">
        <v>106.85</v>
      </c>
      <c r="V11" s="5">
        <v>0</v>
      </c>
      <c r="W11" s="5">
        <v>464.62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20">
        <v>0</v>
      </c>
      <c r="AD11" s="20">
        <v>0</v>
      </c>
      <c r="AE11" s="20">
        <v>0</v>
      </c>
      <c r="AF11" s="20">
        <f>VLOOKUP(D11,METAS!$C$5:$Z$1792,22,FALSE)</f>
        <v>0</v>
      </c>
      <c r="AG11" s="5">
        <f t="shared" si="1"/>
        <v>464.62</v>
      </c>
    </row>
    <row r="12" spans="1:33" ht="24" x14ac:dyDescent="0.2">
      <c r="A12" s="1" t="s">
        <v>15</v>
      </c>
      <c r="B12" s="2"/>
      <c r="C12" s="1"/>
      <c r="D12" s="2">
        <v>299470</v>
      </c>
      <c r="E12" s="21" t="s">
        <v>20</v>
      </c>
      <c r="F12" s="21" t="s">
        <v>19</v>
      </c>
      <c r="G12" s="22" t="s">
        <v>27</v>
      </c>
      <c r="H12" s="4">
        <v>11194789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2626358.39</v>
      </c>
      <c r="P12" s="5">
        <v>0</v>
      </c>
      <c r="Q12" s="5">
        <v>0</v>
      </c>
      <c r="R12" s="20">
        <v>405646.73</v>
      </c>
      <c r="S12" s="20">
        <f>VLOOKUP(D12,Sheet1!$C$20:$AT$279,34,FALSE)</f>
        <v>0</v>
      </c>
      <c r="T12" s="20">
        <f t="shared" si="0"/>
        <v>3032005.12</v>
      </c>
      <c r="U12" s="5">
        <v>31.07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1.2</v>
      </c>
      <c r="AB12" s="5">
        <v>0</v>
      </c>
      <c r="AC12" s="20">
        <v>5</v>
      </c>
      <c r="AD12" s="20">
        <v>0</v>
      </c>
      <c r="AE12" s="20">
        <v>0</v>
      </c>
      <c r="AF12" s="20">
        <f>VLOOKUP(D12,METAS!$C$5:$Z$1792,22,FALSE)</f>
        <v>0</v>
      </c>
      <c r="AG12" s="5">
        <f t="shared" si="1"/>
        <v>6.2</v>
      </c>
    </row>
    <row r="13" spans="1:33" ht="24" x14ac:dyDescent="0.2">
      <c r="A13" s="1" t="s">
        <v>15</v>
      </c>
      <c r="B13" s="2"/>
      <c r="C13" s="1"/>
      <c r="D13" s="2">
        <v>299471</v>
      </c>
      <c r="E13" s="21" t="s">
        <v>20</v>
      </c>
      <c r="F13" s="21" t="s">
        <v>19</v>
      </c>
      <c r="G13" s="22" t="s">
        <v>28</v>
      </c>
      <c r="H13" s="4">
        <v>9655636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20">
        <v>0</v>
      </c>
      <c r="S13" s="20">
        <f>VLOOKUP(D13,Sheet1!$C$20:$AT$279,34,FALSE)</f>
        <v>0</v>
      </c>
      <c r="T13" s="20">
        <f t="shared" si="0"/>
        <v>0</v>
      </c>
      <c r="U13" s="5">
        <v>33.69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1.21</v>
      </c>
      <c r="AB13" s="5">
        <v>0</v>
      </c>
      <c r="AC13" s="20">
        <v>0</v>
      </c>
      <c r="AD13" s="20">
        <v>0</v>
      </c>
      <c r="AE13" s="20">
        <v>0</v>
      </c>
      <c r="AF13" s="20">
        <f>VLOOKUP(D13,METAS!$C$5:$Z$1792,22,FALSE)</f>
        <v>0</v>
      </c>
      <c r="AG13" s="5">
        <f t="shared" si="1"/>
        <v>1.21</v>
      </c>
    </row>
    <row r="14" spans="1:33" ht="24" x14ac:dyDescent="0.2">
      <c r="A14" s="1" t="s">
        <v>15</v>
      </c>
      <c r="B14" s="2"/>
      <c r="C14" s="1"/>
      <c r="D14" s="2">
        <v>299474</v>
      </c>
      <c r="E14" s="21" t="s">
        <v>22</v>
      </c>
      <c r="F14" s="21"/>
      <c r="G14" s="22" t="s">
        <v>29</v>
      </c>
      <c r="H14" s="4">
        <v>2500000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20">
        <v>0</v>
      </c>
      <c r="S14" s="20">
        <f>VLOOKUP(D14,Sheet1!$C$20:$AT$279,34,FALSE)</f>
        <v>0</v>
      </c>
      <c r="T14" s="20">
        <f t="shared" si="0"/>
        <v>0</v>
      </c>
      <c r="U14" s="5">
        <v>0.2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20">
        <v>0</v>
      </c>
      <c r="AD14" s="20">
        <v>0</v>
      </c>
      <c r="AE14" s="20">
        <v>0</v>
      </c>
      <c r="AF14" s="20">
        <f>VLOOKUP(D14,METAS!$C$5:$Z$1792,22,FALSE)</f>
        <v>0</v>
      </c>
      <c r="AG14" s="5">
        <f t="shared" si="1"/>
        <v>0</v>
      </c>
    </row>
    <row r="15" spans="1:33" ht="24" x14ac:dyDescent="0.2">
      <c r="A15" s="1" t="s">
        <v>15</v>
      </c>
      <c r="B15" s="2"/>
      <c r="C15" s="1"/>
      <c r="D15" s="2">
        <v>301252</v>
      </c>
      <c r="E15" s="21" t="s">
        <v>20</v>
      </c>
      <c r="F15" s="21"/>
      <c r="G15" s="22" t="s">
        <v>30</v>
      </c>
      <c r="H15" s="4">
        <v>3000000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20">
        <v>0</v>
      </c>
      <c r="S15" s="20">
        <f>VLOOKUP(D15,Sheet1!$C$20:$AT$279,34,FALSE)</f>
        <v>0</v>
      </c>
      <c r="T15" s="20">
        <f t="shared" si="0"/>
        <v>0</v>
      </c>
      <c r="U15" s="5">
        <v>13.04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20">
        <v>0</v>
      </c>
      <c r="AD15" s="20">
        <v>0</v>
      </c>
      <c r="AE15" s="20">
        <v>0</v>
      </c>
      <c r="AF15" s="20">
        <f>VLOOKUP(D15,METAS!$C$5:$Z$1792,22,FALSE)</f>
        <v>0</v>
      </c>
      <c r="AG15" s="5">
        <f t="shared" si="1"/>
        <v>0</v>
      </c>
    </row>
    <row r="16" spans="1:33" ht="24" x14ac:dyDescent="0.2">
      <c r="A16" s="1" t="s">
        <v>15</v>
      </c>
      <c r="B16" s="2"/>
      <c r="C16" s="1"/>
      <c r="D16" s="2">
        <v>301553</v>
      </c>
      <c r="E16" s="21" t="s">
        <v>22</v>
      </c>
      <c r="F16" s="21"/>
      <c r="G16" s="22" t="s">
        <v>31</v>
      </c>
      <c r="H16" s="4">
        <v>3120000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3120000</v>
      </c>
      <c r="P16" s="5">
        <v>0</v>
      </c>
      <c r="Q16" s="5">
        <v>0</v>
      </c>
      <c r="R16" s="20">
        <v>0</v>
      </c>
      <c r="S16" s="20">
        <f>VLOOKUP(D16,Sheet1!$C$20:$AT$279,34,FALSE)</f>
        <v>0</v>
      </c>
      <c r="T16" s="20">
        <f t="shared" si="0"/>
        <v>3120000</v>
      </c>
      <c r="U16" s="5">
        <v>0.17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20">
        <v>0</v>
      </c>
      <c r="AD16" s="20">
        <v>0</v>
      </c>
      <c r="AE16" s="20">
        <v>0</v>
      </c>
      <c r="AF16" s="20">
        <f>VLOOKUP(D16,METAS!$C$5:$Z$1792,22,FALSE)</f>
        <v>0</v>
      </c>
      <c r="AG16" s="5">
        <f t="shared" si="1"/>
        <v>0</v>
      </c>
    </row>
    <row r="17" spans="1:33" ht="24" x14ac:dyDescent="0.2">
      <c r="A17" s="1" t="s">
        <v>15</v>
      </c>
      <c r="B17" s="2"/>
      <c r="C17" s="1"/>
      <c r="D17" s="2">
        <v>60132</v>
      </c>
      <c r="E17" s="21" t="s">
        <v>22</v>
      </c>
      <c r="F17" s="21" t="s">
        <v>19</v>
      </c>
      <c r="G17" s="22" t="s">
        <v>32</v>
      </c>
      <c r="H17" s="4">
        <v>17223825</v>
      </c>
      <c r="I17" s="5">
        <v>0</v>
      </c>
      <c r="J17" s="5">
        <v>0</v>
      </c>
      <c r="K17" s="5">
        <v>623824.54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20">
        <v>0</v>
      </c>
      <c r="S17" s="20">
        <f>VLOOKUP(D17,Sheet1!$C$20:$AT$279,34,FALSE)</f>
        <v>0</v>
      </c>
      <c r="T17" s="20">
        <f t="shared" si="0"/>
        <v>623824.54</v>
      </c>
      <c r="U17" s="5">
        <v>0.47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20">
        <v>0</v>
      </c>
      <c r="AD17" s="20">
        <v>0</v>
      </c>
      <c r="AE17" s="20">
        <v>0</v>
      </c>
      <c r="AF17" s="20">
        <f>VLOOKUP(D17,METAS!$C$5:$Z$1792,22,FALSE)</f>
        <v>0</v>
      </c>
      <c r="AG17" s="5">
        <f t="shared" si="1"/>
        <v>0</v>
      </c>
    </row>
    <row r="18" spans="1:33" ht="42.75" customHeight="1" x14ac:dyDescent="0.2">
      <c r="A18" s="1" t="s">
        <v>15</v>
      </c>
      <c r="B18" s="2"/>
      <c r="C18" s="1" t="s">
        <v>33</v>
      </c>
      <c r="D18" s="2"/>
      <c r="E18" s="21" t="s">
        <v>34</v>
      </c>
      <c r="F18" s="23" t="s">
        <v>35</v>
      </c>
      <c r="G18" s="23" t="s">
        <v>35</v>
      </c>
      <c r="H18" s="4"/>
      <c r="I18" s="5"/>
      <c r="J18" s="5"/>
      <c r="K18" s="5"/>
      <c r="L18" s="5"/>
      <c r="M18" s="5"/>
      <c r="N18" s="5"/>
      <c r="O18" s="5"/>
      <c r="P18" s="5"/>
      <c r="Q18" s="5"/>
      <c r="R18" s="20"/>
      <c r="S18" s="20"/>
      <c r="T18" s="20"/>
      <c r="U18" s="5"/>
      <c r="V18" s="5"/>
      <c r="W18" s="5"/>
      <c r="X18" s="5"/>
      <c r="Y18" s="5"/>
      <c r="Z18" s="5"/>
      <c r="AA18" s="5"/>
      <c r="AB18" s="5"/>
      <c r="AC18" s="20"/>
      <c r="AD18" s="20"/>
      <c r="AE18" s="20"/>
      <c r="AF18" s="20"/>
      <c r="AG18" s="5"/>
    </row>
    <row r="19" spans="1:33" ht="24" x14ac:dyDescent="0.2">
      <c r="A19" s="1" t="s">
        <v>15</v>
      </c>
      <c r="B19" s="2"/>
      <c r="C19" s="1"/>
      <c r="D19" s="2">
        <v>209020</v>
      </c>
      <c r="E19" s="21" t="s">
        <v>22</v>
      </c>
      <c r="F19" s="21" t="s">
        <v>35</v>
      </c>
      <c r="G19" s="22" t="s">
        <v>36</v>
      </c>
      <c r="H19" s="4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20">
        <v>0</v>
      </c>
      <c r="S19" s="20">
        <f>VLOOKUP(D19,Sheet1!$C$20:$AT$279,34,FALSE)</f>
        <v>0</v>
      </c>
      <c r="T19" s="20">
        <f t="shared" si="0"/>
        <v>0</v>
      </c>
      <c r="U19" s="5">
        <v>0.22</v>
      </c>
      <c r="V19" s="5">
        <v>0</v>
      </c>
      <c r="W19" s="5">
        <v>0</v>
      </c>
      <c r="X19" s="5">
        <v>1.53</v>
      </c>
      <c r="Y19" s="5">
        <v>0</v>
      </c>
      <c r="Z19" s="5">
        <v>0</v>
      </c>
      <c r="AA19" s="5">
        <v>0</v>
      </c>
      <c r="AB19" s="5">
        <v>0</v>
      </c>
      <c r="AC19" s="20">
        <v>0</v>
      </c>
      <c r="AD19" s="20">
        <v>0</v>
      </c>
      <c r="AE19" s="20">
        <v>0</v>
      </c>
      <c r="AF19" s="20">
        <f>VLOOKUP(D19,METAS!$C$5:$Z$1792,22,FALSE)</f>
        <v>0</v>
      </c>
      <c r="AG19" s="5">
        <f t="shared" si="1"/>
        <v>1.53</v>
      </c>
    </row>
    <row r="20" spans="1:33" ht="24" x14ac:dyDescent="0.2">
      <c r="A20" s="1" t="s">
        <v>15</v>
      </c>
      <c r="B20" s="2"/>
      <c r="C20" s="1"/>
      <c r="D20" s="2">
        <v>207591</v>
      </c>
      <c r="E20" s="21" t="s">
        <v>22</v>
      </c>
      <c r="F20" s="21" t="s">
        <v>35</v>
      </c>
      <c r="G20" s="22" t="s">
        <v>37</v>
      </c>
      <c r="H20" s="4">
        <v>18637686</v>
      </c>
      <c r="I20" s="5">
        <v>0</v>
      </c>
      <c r="J20" s="5">
        <v>5671879.3899999997</v>
      </c>
      <c r="K20" s="5">
        <v>0</v>
      </c>
      <c r="L20" s="5">
        <v>1536454.94</v>
      </c>
      <c r="M20" s="5">
        <v>0</v>
      </c>
      <c r="N20" s="5">
        <v>0</v>
      </c>
      <c r="O20" s="5">
        <v>11429349.560000001</v>
      </c>
      <c r="P20" s="5">
        <v>0</v>
      </c>
      <c r="Q20" s="5">
        <v>0</v>
      </c>
      <c r="R20" s="20">
        <v>0</v>
      </c>
      <c r="S20" s="20">
        <f>VLOOKUP(D20,Sheet1!$C$20:$AT$279,34,FALSE)</f>
        <v>317643.44</v>
      </c>
      <c r="T20" s="20">
        <f t="shared" si="0"/>
        <v>18955327.330000002</v>
      </c>
      <c r="U20" s="5">
        <v>4.38</v>
      </c>
      <c r="V20" s="5">
        <v>0</v>
      </c>
      <c r="W20" s="5">
        <v>1.1100000000000001</v>
      </c>
      <c r="X20" s="5">
        <v>0</v>
      </c>
      <c r="Y20" s="5">
        <v>0</v>
      </c>
      <c r="Z20" s="5">
        <v>0.28000000000000003</v>
      </c>
      <c r="AA20" s="5">
        <v>0</v>
      </c>
      <c r="AB20" s="5">
        <v>0</v>
      </c>
      <c r="AC20" s="20">
        <v>0</v>
      </c>
      <c r="AD20" s="20">
        <v>0</v>
      </c>
      <c r="AE20" s="20">
        <v>0</v>
      </c>
      <c r="AF20" s="20">
        <f>VLOOKUP(D20,METAS!$C$5:$Z$1792,22,FALSE)</f>
        <v>7.0000000000000007E-2</v>
      </c>
      <c r="AG20" s="5">
        <f t="shared" si="1"/>
        <v>1.4600000000000002</v>
      </c>
    </row>
    <row r="21" spans="1:33" ht="24" x14ac:dyDescent="0.2">
      <c r="A21" s="1" t="s">
        <v>15</v>
      </c>
      <c r="B21" s="2"/>
      <c r="C21" s="1"/>
      <c r="D21" s="2">
        <v>208415</v>
      </c>
      <c r="E21" s="21" t="s">
        <v>22</v>
      </c>
      <c r="F21" s="21" t="s">
        <v>35</v>
      </c>
      <c r="G21" s="22" t="s">
        <v>38</v>
      </c>
      <c r="H21" s="4">
        <v>690475</v>
      </c>
      <c r="I21" s="5">
        <v>0</v>
      </c>
      <c r="J21" s="5">
        <v>0</v>
      </c>
      <c r="K21" s="5">
        <v>664819.03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20">
        <v>0</v>
      </c>
      <c r="S21" s="20">
        <f>VLOOKUP(D21,Sheet1!$C$20:$AT$279,34,FALSE)</f>
        <v>0</v>
      </c>
      <c r="T21" s="20">
        <f t="shared" si="0"/>
        <v>664819.03</v>
      </c>
      <c r="U21" s="5">
        <v>0.27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20">
        <v>0</v>
      </c>
      <c r="AD21" s="20">
        <v>0</v>
      </c>
      <c r="AE21" s="20">
        <v>0</v>
      </c>
      <c r="AF21" s="20">
        <f>VLOOKUP(D21,METAS!$C$5:$Z$1792,22,FALSE)</f>
        <v>0</v>
      </c>
      <c r="AG21" s="5">
        <f t="shared" si="1"/>
        <v>0</v>
      </c>
    </row>
    <row r="22" spans="1:33" ht="24" x14ac:dyDescent="0.2">
      <c r="A22" s="1" t="s">
        <v>15</v>
      </c>
      <c r="B22" s="2"/>
      <c r="C22" s="1"/>
      <c r="D22" s="2">
        <v>209047</v>
      </c>
      <c r="E22" s="21" t="s">
        <v>22</v>
      </c>
      <c r="F22" s="21" t="s">
        <v>35</v>
      </c>
      <c r="G22" s="22" t="s">
        <v>39</v>
      </c>
      <c r="H22" s="4">
        <v>1250290</v>
      </c>
      <c r="I22" s="5">
        <v>0</v>
      </c>
      <c r="J22" s="5">
        <v>1250289.56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20">
        <v>0</v>
      </c>
      <c r="S22" s="20">
        <f>VLOOKUP(D22,Sheet1!$C$20:$AT$279,34,FALSE)</f>
        <v>0</v>
      </c>
      <c r="T22" s="20">
        <f t="shared" si="0"/>
        <v>1250289.56</v>
      </c>
      <c r="U22" s="5">
        <v>0.42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20">
        <v>0</v>
      </c>
      <c r="AD22" s="20">
        <v>0</v>
      </c>
      <c r="AE22" s="20">
        <v>0</v>
      </c>
      <c r="AF22" s="20">
        <f>VLOOKUP(D22,METAS!$C$5:$Z$1792,22,FALSE)</f>
        <v>0</v>
      </c>
      <c r="AG22" s="5">
        <f t="shared" si="1"/>
        <v>0</v>
      </c>
    </row>
    <row r="23" spans="1:33" ht="24" x14ac:dyDescent="0.2">
      <c r="A23" s="1" t="s">
        <v>15</v>
      </c>
      <c r="B23" s="2"/>
      <c r="C23" s="1"/>
      <c r="D23" s="2">
        <v>227919</v>
      </c>
      <c r="E23" s="21" t="s">
        <v>22</v>
      </c>
      <c r="F23" s="21" t="s">
        <v>35</v>
      </c>
      <c r="G23" s="22" t="s">
        <v>40</v>
      </c>
      <c r="H23" s="4">
        <v>1547537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20">
        <v>0</v>
      </c>
      <c r="S23" s="20">
        <f>VLOOKUP(D23,Sheet1!$C$20:$AT$279,34,FALSE)</f>
        <v>0</v>
      </c>
      <c r="T23" s="20">
        <f t="shared" si="0"/>
        <v>0</v>
      </c>
      <c r="U23" s="5">
        <v>0.48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20">
        <v>0</v>
      </c>
      <c r="AD23" s="20">
        <v>0</v>
      </c>
      <c r="AE23" s="20">
        <v>0</v>
      </c>
      <c r="AF23" s="20">
        <f>VLOOKUP(D23,METAS!$C$5:$Z$1792,22,FALSE)</f>
        <v>0</v>
      </c>
      <c r="AG23" s="5">
        <f t="shared" si="1"/>
        <v>0</v>
      </c>
    </row>
    <row r="24" spans="1:33" ht="24" x14ac:dyDescent="0.2">
      <c r="A24" s="1" t="s">
        <v>15</v>
      </c>
      <c r="B24" s="2"/>
      <c r="C24" s="1"/>
      <c r="D24" s="2">
        <v>245049</v>
      </c>
      <c r="E24" s="21" t="s">
        <v>22</v>
      </c>
      <c r="F24" s="21" t="s">
        <v>35</v>
      </c>
      <c r="G24" s="22" t="s">
        <v>41</v>
      </c>
      <c r="H24" s="4">
        <v>4855051</v>
      </c>
      <c r="I24" s="5">
        <v>0</v>
      </c>
      <c r="J24" s="5">
        <v>1855050.35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20">
        <v>0</v>
      </c>
      <c r="S24" s="20">
        <f>VLOOKUP(D24,Sheet1!$C$20:$AT$279,34,FALSE)</f>
        <v>0</v>
      </c>
      <c r="T24" s="20">
        <f t="shared" si="0"/>
        <v>1855050.35</v>
      </c>
      <c r="U24" s="5">
        <v>0.89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20">
        <v>0</v>
      </c>
      <c r="AD24" s="20">
        <v>0</v>
      </c>
      <c r="AE24" s="20">
        <v>0</v>
      </c>
      <c r="AF24" s="20">
        <f>VLOOKUP(D24,METAS!$C$5:$Z$1792,22,FALSE)</f>
        <v>0</v>
      </c>
      <c r="AG24" s="5">
        <f t="shared" si="1"/>
        <v>0</v>
      </c>
    </row>
    <row r="25" spans="1:33" ht="24" x14ac:dyDescent="0.2">
      <c r="A25" s="1" t="s">
        <v>15</v>
      </c>
      <c r="B25" s="2"/>
      <c r="C25" s="1"/>
      <c r="D25" s="2">
        <v>245545</v>
      </c>
      <c r="E25" s="21" t="s">
        <v>22</v>
      </c>
      <c r="F25" s="21" t="s">
        <v>35</v>
      </c>
      <c r="G25" s="22" t="s">
        <v>42</v>
      </c>
      <c r="H25" s="4">
        <v>2740610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20">
        <v>0</v>
      </c>
      <c r="S25" s="20">
        <f>VLOOKUP(D25,Sheet1!$C$20:$AT$279,34,FALSE)</f>
        <v>0</v>
      </c>
      <c r="T25" s="20">
        <f t="shared" si="0"/>
        <v>0</v>
      </c>
      <c r="U25" s="5">
        <v>1.24</v>
      </c>
      <c r="V25" s="5">
        <v>0</v>
      </c>
      <c r="W25" s="5">
        <v>0</v>
      </c>
      <c r="X25" s="5">
        <v>0</v>
      </c>
      <c r="Y25" s="5">
        <v>0</v>
      </c>
      <c r="Z25" s="5">
        <v>2.67</v>
      </c>
      <c r="AA25" s="5">
        <v>0</v>
      </c>
      <c r="AB25" s="5">
        <v>0</v>
      </c>
      <c r="AC25" s="20">
        <v>0</v>
      </c>
      <c r="AD25" s="20">
        <v>0</v>
      </c>
      <c r="AE25" s="20">
        <v>0</v>
      </c>
      <c r="AF25" s="20">
        <f>VLOOKUP(D25,METAS!$C$5:$Z$1792,22,FALSE)</f>
        <v>0</v>
      </c>
      <c r="AG25" s="5">
        <f t="shared" si="1"/>
        <v>2.67</v>
      </c>
    </row>
    <row r="26" spans="1:33" ht="24" x14ac:dyDescent="0.2">
      <c r="A26" s="1" t="s">
        <v>15</v>
      </c>
      <c r="B26" s="2"/>
      <c r="C26" s="1"/>
      <c r="D26" s="2">
        <v>245546</v>
      </c>
      <c r="E26" s="21" t="s">
        <v>22</v>
      </c>
      <c r="F26" s="21" t="s">
        <v>35</v>
      </c>
      <c r="G26" s="22" t="s">
        <v>43</v>
      </c>
      <c r="H26" s="4">
        <v>2362889</v>
      </c>
      <c r="I26" s="5">
        <v>0</v>
      </c>
      <c r="J26" s="5">
        <v>702609.95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20">
        <v>0</v>
      </c>
      <c r="S26" s="20">
        <f>VLOOKUP(D26,Sheet1!$C$20:$AT$279,34,FALSE)</f>
        <v>0</v>
      </c>
      <c r="T26" s="20">
        <f t="shared" si="0"/>
        <v>702609.95</v>
      </c>
      <c r="U26" s="5">
        <v>1.0900000000000001</v>
      </c>
      <c r="V26" s="5">
        <v>0</v>
      </c>
      <c r="W26" s="5">
        <v>3.29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20">
        <v>0</v>
      </c>
      <c r="AD26" s="20">
        <v>0</v>
      </c>
      <c r="AE26" s="20">
        <v>0</v>
      </c>
      <c r="AF26" s="20">
        <f>VLOOKUP(D26,METAS!$C$5:$Z$1792,22,FALSE)</f>
        <v>0</v>
      </c>
      <c r="AG26" s="5">
        <f t="shared" si="1"/>
        <v>3.29</v>
      </c>
    </row>
    <row r="27" spans="1:33" ht="36" x14ac:dyDescent="0.2">
      <c r="A27" s="1" t="s">
        <v>15</v>
      </c>
      <c r="B27" s="2"/>
      <c r="C27" s="1"/>
      <c r="D27" s="2">
        <v>245550</v>
      </c>
      <c r="E27" s="21" t="s">
        <v>22</v>
      </c>
      <c r="F27" s="21" t="s">
        <v>35</v>
      </c>
      <c r="G27" s="22" t="s">
        <v>44</v>
      </c>
      <c r="H27" s="4">
        <v>15882346</v>
      </c>
      <c r="I27" s="5">
        <v>0</v>
      </c>
      <c r="J27" s="5">
        <v>10280413.35</v>
      </c>
      <c r="K27" s="5">
        <v>411525.47</v>
      </c>
      <c r="L27" s="5">
        <v>0</v>
      </c>
      <c r="M27" s="5">
        <v>0</v>
      </c>
      <c r="N27" s="5">
        <v>0</v>
      </c>
      <c r="O27" s="5">
        <v>2190405.2000000002</v>
      </c>
      <c r="P27" s="5">
        <v>0</v>
      </c>
      <c r="Q27" s="5">
        <v>0</v>
      </c>
      <c r="R27" s="20">
        <v>0</v>
      </c>
      <c r="S27" s="20">
        <f>VLOOKUP(D27,Sheet1!$C$20:$AT$279,34,FALSE)</f>
        <v>0</v>
      </c>
      <c r="T27" s="20">
        <f t="shared" si="0"/>
        <v>12882344.02</v>
      </c>
      <c r="U27" s="5">
        <v>3.99</v>
      </c>
      <c r="V27" s="5">
        <v>0</v>
      </c>
      <c r="W27" s="5">
        <v>2.52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20">
        <v>0</v>
      </c>
      <c r="AD27" s="20">
        <v>0</v>
      </c>
      <c r="AE27" s="20">
        <v>0</v>
      </c>
      <c r="AF27" s="20">
        <f>VLOOKUP(D27,METAS!$C$5:$Z$1792,22,FALSE)</f>
        <v>0</v>
      </c>
      <c r="AG27" s="5">
        <f t="shared" si="1"/>
        <v>2.52</v>
      </c>
    </row>
    <row r="28" spans="1:33" ht="24" x14ac:dyDescent="0.2">
      <c r="A28" s="1" t="s">
        <v>15</v>
      </c>
      <c r="B28" s="2"/>
      <c r="C28" s="1"/>
      <c r="D28" s="2">
        <v>245554</v>
      </c>
      <c r="E28" s="21" t="s">
        <v>22</v>
      </c>
      <c r="F28" s="21" t="s">
        <v>35</v>
      </c>
      <c r="G28" s="22" t="s">
        <v>45</v>
      </c>
      <c r="H28" s="4">
        <v>2474225</v>
      </c>
      <c r="I28" s="5">
        <v>0</v>
      </c>
      <c r="J28" s="5">
        <v>2474224.2999999998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20">
        <v>0</v>
      </c>
      <c r="S28" s="20">
        <f>VLOOKUP(D28,Sheet1!$C$20:$AT$279,34,FALSE)</f>
        <v>0</v>
      </c>
      <c r="T28" s="20">
        <f t="shared" si="0"/>
        <v>2474224.2999999998</v>
      </c>
      <c r="U28" s="5">
        <v>0.78</v>
      </c>
      <c r="V28" s="5">
        <v>0</v>
      </c>
      <c r="W28" s="5">
        <v>0</v>
      </c>
      <c r="X28" s="5">
        <v>0.78</v>
      </c>
      <c r="Y28" s="5">
        <v>0</v>
      </c>
      <c r="Z28" s="5">
        <v>0</v>
      </c>
      <c r="AA28" s="5">
        <v>0</v>
      </c>
      <c r="AB28" s="5">
        <v>0</v>
      </c>
      <c r="AC28" s="20">
        <v>0</v>
      </c>
      <c r="AD28" s="20">
        <v>0</v>
      </c>
      <c r="AE28" s="20">
        <v>0</v>
      </c>
      <c r="AF28" s="20">
        <f>VLOOKUP(D28,METAS!$C$5:$Z$1792,22,FALSE)</f>
        <v>0</v>
      </c>
      <c r="AG28" s="5">
        <f t="shared" si="1"/>
        <v>0.78</v>
      </c>
    </row>
    <row r="29" spans="1:33" ht="36" x14ac:dyDescent="0.2">
      <c r="A29" s="1" t="s">
        <v>15</v>
      </c>
      <c r="B29" s="2"/>
      <c r="C29" s="1"/>
      <c r="D29" s="2">
        <v>257654</v>
      </c>
      <c r="E29" s="21" t="s">
        <v>22</v>
      </c>
      <c r="F29" s="21" t="s">
        <v>35</v>
      </c>
      <c r="G29" s="22" t="s">
        <v>46</v>
      </c>
      <c r="H29" s="4">
        <v>2604042</v>
      </c>
      <c r="I29" s="5">
        <v>0</v>
      </c>
      <c r="J29" s="5">
        <v>2604041.08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20">
        <v>0</v>
      </c>
      <c r="S29" s="20">
        <f>VLOOKUP(D29,Sheet1!$C$20:$AT$279,34,FALSE)</f>
        <v>0</v>
      </c>
      <c r="T29" s="20">
        <f t="shared" si="0"/>
        <v>2604041.08</v>
      </c>
      <c r="U29" s="5">
        <v>0.38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20">
        <v>0</v>
      </c>
      <c r="AD29" s="20">
        <v>0</v>
      </c>
      <c r="AE29" s="20">
        <v>0</v>
      </c>
      <c r="AF29" s="20">
        <f>VLOOKUP(D29,METAS!$C$5:$Z$1792,22,FALSE)</f>
        <v>0</v>
      </c>
      <c r="AG29" s="5">
        <f t="shared" si="1"/>
        <v>0</v>
      </c>
    </row>
    <row r="30" spans="1:33" ht="24" x14ac:dyDescent="0.2">
      <c r="A30" s="1" t="s">
        <v>15</v>
      </c>
      <c r="B30" s="2"/>
      <c r="C30" s="1"/>
      <c r="D30" s="2">
        <v>283218</v>
      </c>
      <c r="E30" s="21" t="s">
        <v>22</v>
      </c>
      <c r="F30" s="21" t="s">
        <v>35</v>
      </c>
      <c r="G30" s="22" t="s">
        <v>47</v>
      </c>
      <c r="H30" s="4">
        <v>19905008</v>
      </c>
      <c r="I30" s="5">
        <v>0</v>
      </c>
      <c r="J30" s="5">
        <v>19905007.039999999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20">
        <v>0</v>
      </c>
      <c r="S30" s="20">
        <f>VLOOKUP(D30,Sheet1!$C$20:$AT$279,34,FALSE)</f>
        <v>0</v>
      </c>
      <c r="T30" s="20">
        <f t="shared" si="0"/>
        <v>19905007.039999999</v>
      </c>
      <c r="U30" s="5">
        <v>2.0299999999999998</v>
      </c>
      <c r="V30" s="5">
        <v>0</v>
      </c>
      <c r="W30" s="5">
        <v>0.01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20">
        <v>0</v>
      </c>
      <c r="AD30" s="20">
        <v>0</v>
      </c>
      <c r="AE30" s="20">
        <v>0</v>
      </c>
      <c r="AF30" s="20">
        <f>VLOOKUP(D30,METAS!$C$5:$Z$1792,22,FALSE)</f>
        <v>0</v>
      </c>
      <c r="AG30" s="5">
        <f t="shared" si="1"/>
        <v>0.01</v>
      </c>
    </row>
    <row r="31" spans="1:33" ht="24" x14ac:dyDescent="0.2">
      <c r="A31" s="1" t="s">
        <v>15</v>
      </c>
      <c r="B31" s="2"/>
      <c r="C31" s="1"/>
      <c r="D31" s="2">
        <v>245555</v>
      </c>
      <c r="E31" s="21" t="s">
        <v>22</v>
      </c>
      <c r="F31" s="21" t="s">
        <v>35</v>
      </c>
      <c r="G31" s="22" t="s">
        <v>48</v>
      </c>
      <c r="H31" s="4">
        <v>3000000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20">
        <v>0</v>
      </c>
      <c r="S31" s="20">
        <f>VLOOKUP(D31,Sheet1!$C$20:$AT$279,34,FALSE)</f>
        <v>0</v>
      </c>
      <c r="T31" s="20">
        <f t="shared" si="0"/>
        <v>0</v>
      </c>
      <c r="U31" s="5">
        <v>0.75</v>
      </c>
      <c r="V31" s="5">
        <v>0</v>
      </c>
      <c r="W31" s="5">
        <v>0</v>
      </c>
      <c r="X31" s="5">
        <v>0</v>
      </c>
      <c r="Y31" s="5">
        <v>0</v>
      </c>
      <c r="Z31" s="5">
        <v>0.75</v>
      </c>
      <c r="AA31" s="5">
        <v>0</v>
      </c>
      <c r="AB31" s="5">
        <v>0</v>
      </c>
      <c r="AC31" s="20">
        <v>0</v>
      </c>
      <c r="AD31" s="20">
        <v>0</v>
      </c>
      <c r="AE31" s="20">
        <v>0</v>
      </c>
      <c r="AF31" s="20">
        <f>VLOOKUP(D31,METAS!$C$5:$Z$1792,22,FALSE)</f>
        <v>0</v>
      </c>
      <c r="AG31" s="5">
        <f t="shared" si="1"/>
        <v>0.75</v>
      </c>
    </row>
    <row r="32" spans="1:33" ht="42" customHeight="1" x14ac:dyDescent="0.2">
      <c r="A32" s="1" t="s">
        <v>15</v>
      </c>
      <c r="B32" s="2"/>
      <c r="C32" s="1" t="s">
        <v>49</v>
      </c>
      <c r="D32" s="2"/>
      <c r="E32" s="21" t="s">
        <v>34</v>
      </c>
      <c r="F32" s="23" t="s">
        <v>50</v>
      </c>
      <c r="G32" s="23" t="s">
        <v>50</v>
      </c>
      <c r="H32" s="4"/>
      <c r="I32" s="5"/>
      <c r="J32" s="5"/>
      <c r="K32" s="5"/>
      <c r="L32" s="5"/>
      <c r="M32" s="5"/>
      <c r="N32" s="5"/>
      <c r="O32" s="5"/>
      <c r="P32" s="5"/>
      <c r="Q32" s="5"/>
      <c r="R32" s="20"/>
      <c r="S32" s="20"/>
      <c r="T32" s="20"/>
      <c r="U32" s="5"/>
      <c r="V32" s="5"/>
      <c r="W32" s="5"/>
      <c r="X32" s="5"/>
      <c r="Y32" s="5"/>
      <c r="Z32" s="5"/>
      <c r="AA32" s="5"/>
      <c r="AB32" s="5"/>
      <c r="AC32" s="20"/>
      <c r="AD32" s="20"/>
      <c r="AE32" s="20"/>
      <c r="AF32" s="20"/>
      <c r="AG32" s="5"/>
    </row>
    <row r="33" spans="1:33" ht="24" x14ac:dyDescent="0.2">
      <c r="A33" s="1" t="s">
        <v>15</v>
      </c>
      <c r="B33" s="2"/>
      <c r="C33" s="1"/>
      <c r="D33" s="2">
        <v>116535</v>
      </c>
      <c r="E33" s="21" t="s">
        <v>51</v>
      </c>
      <c r="F33" s="21" t="s">
        <v>50</v>
      </c>
      <c r="G33" s="22" t="s">
        <v>52</v>
      </c>
      <c r="H33" s="4">
        <v>71715200</v>
      </c>
      <c r="I33" s="5">
        <v>0</v>
      </c>
      <c r="J33" s="5">
        <v>1327409.26</v>
      </c>
      <c r="K33" s="5">
        <v>2901504.61</v>
      </c>
      <c r="L33" s="5">
        <v>11378624.109999999</v>
      </c>
      <c r="M33" s="5">
        <v>0</v>
      </c>
      <c r="N33" s="5">
        <v>3378531.63</v>
      </c>
      <c r="O33" s="5">
        <v>3234348.82</v>
      </c>
      <c r="P33" s="5">
        <v>1939768.47</v>
      </c>
      <c r="Q33" s="5">
        <v>2523274.88</v>
      </c>
      <c r="R33" s="20">
        <v>12160926.23</v>
      </c>
      <c r="S33" s="20">
        <f>VLOOKUP(D33,Sheet1!$C$20:$AT$279,34,FALSE)</f>
        <v>0</v>
      </c>
      <c r="T33" s="20">
        <f t="shared" si="0"/>
        <v>38844388.009999998</v>
      </c>
      <c r="U33" s="5">
        <v>8.7899999999999991</v>
      </c>
      <c r="V33" s="5">
        <v>0</v>
      </c>
      <c r="W33" s="5">
        <v>0</v>
      </c>
      <c r="X33" s="5">
        <v>0</v>
      </c>
      <c r="Y33" s="5">
        <v>0</v>
      </c>
      <c r="Z33" s="5">
        <v>4.2300000000000004</v>
      </c>
      <c r="AA33" s="5">
        <v>0</v>
      </c>
      <c r="AB33" s="5">
        <v>0</v>
      </c>
      <c r="AC33" s="20">
        <v>0</v>
      </c>
      <c r="AD33" s="20">
        <v>0</v>
      </c>
      <c r="AE33" s="20">
        <v>0</v>
      </c>
      <c r="AF33" s="20">
        <f>VLOOKUP(D33,METAS!$C$5:$Z$1792,22,FALSE)</f>
        <v>1.54</v>
      </c>
      <c r="AG33" s="5">
        <f t="shared" si="1"/>
        <v>5.7700000000000005</v>
      </c>
    </row>
    <row r="34" spans="1:33" ht="24" x14ac:dyDescent="0.2">
      <c r="A34" s="1" t="s">
        <v>15</v>
      </c>
      <c r="B34" s="2"/>
      <c r="C34" s="1"/>
      <c r="D34" s="2">
        <v>15149</v>
      </c>
      <c r="E34" s="21" t="s">
        <v>22</v>
      </c>
      <c r="F34" s="21" t="s">
        <v>50</v>
      </c>
      <c r="G34" s="22" t="s">
        <v>53</v>
      </c>
      <c r="H34" s="4">
        <v>3319113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333950.90000000002</v>
      </c>
      <c r="P34" s="5">
        <v>1321743.6100000001</v>
      </c>
      <c r="Q34" s="5">
        <v>0</v>
      </c>
      <c r="R34" s="20">
        <v>0</v>
      </c>
      <c r="S34" s="20">
        <f>VLOOKUP(D34,Sheet1!$C$20:$AT$279,34,FALSE)</f>
        <v>0</v>
      </c>
      <c r="T34" s="20">
        <f t="shared" si="0"/>
        <v>1655694.5100000002</v>
      </c>
      <c r="U34" s="5">
        <v>0.42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20">
        <v>0</v>
      </c>
      <c r="AD34" s="20">
        <v>0</v>
      </c>
      <c r="AE34" s="20">
        <v>0</v>
      </c>
      <c r="AF34" s="20">
        <f>VLOOKUP(D34,METAS!$C$5:$Z$1792,22,FALSE)</f>
        <v>0</v>
      </c>
      <c r="AG34" s="5">
        <f t="shared" si="1"/>
        <v>0</v>
      </c>
    </row>
    <row r="35" spans="1:33" ht="24" x14ac:dyDescent="0.2">
      <c r="A35" s="1"/>
      <c r="B35" s="2"/>
      <c r="C35" s="1"/>
      <c r="D35" s="2">
        <v>59458</v>
      </c>
      <c r="E35" s="21" t="s">
        <v>22</v>
      </c>
      <c r="F35" s="21"/>
      <c r="G35" s="22" t="s">
        <v>54</v>
      </c>
      <c r="H35" s="4">
        <v>722876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221028.5</v>
      </c>
      <c r="Q35" s="5">
        <v>0</v>
      </c>
      <c r="R35" s="20">
        <v>0</v>
      </c>
      <c r="S35" s="20">
        <f>VLOOKUP(D35,Sheet1!$C$20:$AT$279,34,FALSE)</f>
        <v>0</v>
      </c>
      <c r="T35" s="20">
        <f t="shared" si="0"/>
        <v>221028.5</v>
      </c>
      <c r="U35" s="5">
        <v>0.11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20">
        <v>0</v>
      </c>
      <c r="AD35" s="20">
        <v>0</v>
      </c>
      <c r="AE35" s="20">
        <v>0</v>
      </c>
      <c r="AF35" s="20">
        <f>VLOOKUP(D35,METAS!$C$5:$Z$1792,22,FALSE)</f>
        <v>0</v>
      </c>
      <c r="AG35" s="5">
        <f t="shared" si="1"/>
        <v>0</v>
      </c>
    </row>
    <row r="36" spans="1:33" ht="24" x14ac:dyDescent="0.2">
      <c r="A36" s="1" t="s">
        <v>15</v>
      </c>
      <c r="B36" s="2"/>
      <c r="C36" s="1"/>
      <c r="D36" s="2">
        <v>211604</v>
      </c>
      <c r="E36" s="21" t="s">
        <v>22</v>
      </c>
      <c r="F36" s="21" t="s">
        <v>50</v>
      </c>
      <c r="G36" s="22" t="s">
        <v>55</v>
      </c>
      <c r="H36" s="4">
        <v>6483641</v>
      </c>
      <c r="I36" s="5">
        <v>0</v>
      </c>
      <c r="J36" s="5">
        <v>5639981.04</v>
      </c>
      <c r="K36" s="5">
        <v>0</v>
      </c>
      <c r="L36" s="5">
        <v>0</v>
      </c>
      <c r="M36" s="5">
        <v>0</v>
      </c>
      <c r="N36" s="5">
        <v>0</v>
      </c>
      <c r="O36" s="5">
        <v>800873.3</v>
      </c>
      <c r="P36" s="5">
        <v>0</v>
      </c>
      <c r="Q36" s="5">
        <v>0</v>
      </c>
      <c r="R36" s="20">
        <v>0</v>
      </c>
      <c r="S36" s="20">
        <f>VLOOKUP(D36,Sheet1!$C$20:$AT$279,34,FALSE)</f>
        <v>0</v>
      </c>
      <c r="T36" s="20">
        <f t="shared" si="0"/>
        <v>6440854.3399999999</v>
      </c>
      <c r="U36" s="5">
        <v>1.51</v>
      </c>
      <c r="V36" s="5">
        <v>0</v>
      </c>
      <c r="W36" s="5">
        <v>1.32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20">
        <v>0</v>
      </c>
      <c r="AD36" s="20">
        <v>0</v>
      </c>
      <c r="AE36" s="20">
        <v>0</v>
      </c>
      <c r="AF36" s="20">
        <f>VLOOKUP(D36,METAS!$C$5:$Z$1792,22,FALSE)</f>
        <v>0</v>
      </c>
      <c r="AG36" s="5">
        <f t="shared" si="1"/>
        <v>1.32</v>
      </c>
    </row>
    <row r="37" spans="1:33" ht="24" x14ac:dyDescent="0.2">
      <c r="A37" s="1" t="s">
        <v>15</v>
      </c>
      <c r="B37" s="2"/>
      <c r="C37" s="1"/>
      <c r="D37" s="2">
        <v>228062</v>
      </c>
      <c r="E37" s="21" t="s">
        <v>22</v>
      </c>
      <c r="F37" s="21" t="s">
        <v>50</v>
      </c>
      <c r="G37" s="22" t="s">
        <v>56</v>
      </c>
      <c r="H37" s="4">
        <v>12288640</v>
      </c>
      <c r="I37" s="5">
        <v>0</v>
      </c>
      <c r="J37" s="5">
        <v>0</v>
      </c>
      <c r="K37" s="5">
        <v>12288639.65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20">
        <v>0</v>
      </c>
      <c r="S37" s="20">
        <f>VLOOKUP(D37,Sheet1!$C$20:$AT$279,34,FALSE)</f>
        <v>0</v>
      </c>
      <c r="T37" s="20">
        <f t="shared" si="0"/>
        <v>12288639.65</v>
      </c>
      <c r="U37" s="5">
        <v>2.13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2.1</v>
      </c>
      <c r="AC37" s="20">
        <v>0</v>
      </c>
      <c r="AD37" s="20">
        <v>0</v>
      </c>
      <c r="AE37" s="20">
        <v>0</v>
      </c>
      <c r="AF37" s="20">
        <f>VLOOKUP(D37,METAS!$C$5:$Z$1792,22,FALSE)</f>
        <v>0</v>
      </c>
      <c r="AG37" s="5">
        <f t="shared" si="1"/>
        <v>2.1</v>
      </c>
    </row>
    <row r="38" spans="1:33" ht="24" x14ac:dyDescent="0.2">
      <c r="A38" s="1" t="s">
        <v>15</v>
      </c>
      <c r="B38" s="2"/>
      <c r="C38" s="1"/>
      <c r="D38" s="2">
        <v>228167</v>
      </c>
      <c r="E38" s="21" t="s">
        <v>22</v>
      </c>
      <c r="F38" s="21" t="s">
        <v>50</v>
      </c>
      <c r="G38" s="22" t="s">
        <v>57</v>
      </c>
      <c r="H38" s="4">
        <v>69258232</v>
      </c>
      <c r="I38" s="5">
        <v>0</v>
      </c>
      <c r="J38" s="5">
        <v>29525141.870000001</v>
      </c>
      <c r="K38" s="5">
        <v>15047531.93</v>
      </c>
      <c r="L38" s="5">
        <v>0</v>
      </c>
      <c r="M38" s="5">
        <v>12404865.77</v>
      </c>
      <c r="N38" s="5">
        <v>0</v>
      </c>
      <c r="O38" s="5">
        <v>11673781.17</v>
      </c>
      <c r="P38" s="5">
        <v>0</v>
      </c>
      <c r="Q38" s="5">
        <v>0</v>
      </c>
      <c r="R38" s="20">
        <v>0</v>
      </c>
      <c r="S38" s="20">
        <f>VLOOKUP(D38,Sheet1!$C$20:$AT$279,34,FALSE)</f>
        <v>0</v>
      </c>
      <c r="T38" s="20">
        <f t="shared" si="0"/>
        <v>68651320.739999995</v>
      </c>
      <c r="U38" s="5">
        <v>9.92</v>
      </c>
      <c r="V38" s="5">
        <v>4.3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20">
        <v>0</v>
      </c>
      <c r="AD38" s="20">
        <v>0</v>
      </c>
      <c r="AE38" s="20">
        <v>0</v>
      </c>
      <c r="AF38" s="20">
        <f>VLOOKUP(D38,METAS!$C$5:$Z$1792,22,FALSE)</f>
        <v>0</v>
      </c>
      <c r="AG38" s="5">
        <f t="shared" si="1"/>
        <v>4.3</v>
      </c>
    </row>
    <row r="39" spans="1:33" ht="24" x14ac:dyDescent="0.2">
      <c r="A39" s="1" t="s">
        <v>15</v>
      </c>
      <c r="B39" s="2"/>
      <c r="C39" s="1"/>
      <c r="D39" s="2">
        <v>262253</v>
      </c>
      <c r="E39" s="21" t="s">
        <v>22</v>
      </c>
      <c r="F39" s="21" t="s">
        <v>50</v>
      </c>
      <c r="G39" s="22" t="s">
        <v>58</v>
      </c>
      <c r="H39" s="4">
        <v>3489705</v>
      </c>
      <c r="I39" s="5">
        <v>0</v>
      </c>
      <c r="J39" s="5">
        <v>489704.35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20">
        <v>0</v>
      </c>
      <c r="S39" s="20">
        <f>VLOOKUP(D39,Sheet1!$C$20:$AT$279,34,FALSE)</f>
        <v>0</v>
      </c>
      <c r="T39" s="20">
        <f t="shared" si="0"/>
        <v>489704.35</v>
      </c>
      <c r="U39" s="5">
        <v>0.38</v>
      </c>
      <c r="V39" s="5">
        <v>0</v>
      </c>
      <c r="W39" s="5">
        <v>0</v>
      </c>
      <c r="X39" s="5">
        <v>0</v>
      </c>
      <c r="Y39" s="5">
        <v>0</v>
      </c>
      <c r="Z39" s="5">
        <v>0.08</v>
      </c>
      <c r="AA39" s="5">
        <v>0</v>
      </c>
      <c r="AB39" s="5">
        <v>0</v>
      </c>
      <c r="AC39" s="20">
        <v>0</v>
      </c>
      <c r="AD39" s="20">
        <v>0</v>
      </c>
      <c r="AE39" s="20">
        <v>0</v>
      </c>
      <c r="AF39" s="20">
        <f>VLOOKUP(D39,METAS!$C$5:$Z$1792,22,FALSE)</f>
        <v>0</v>
      </c>
      <c r="AG39" s="5">
        <f t="shared" si="1"/>
        <v>0.08</v>
      </c>
    </row>
    <row r="40" spans="1:33" ht="36" x14ac:dyDescent="0.2">
      <c r="A40" s="1" t="s">
        <v>15</v>
      </c>
      <c r="B40" s="2"/>
      <c r="C40" s="1"/>
      <c r="D40" s="2">
        <v>295078</v>
      </c>
      <c r="E40" s="21" t="s">
        <v>22</v>
      </c>
      <c r="F40" s="21" t="s">
        <v>50</v>
      </c>
      <c r="G40" s="22" t="s">
        <v>59</v>
      </c>
      <c r="H40" s="4">
        <v>1823029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20">
        <v>0</v>
      </c>
      <c r="S40" s="20">
        <f>VLOOKUP(D40,Sheet1!$C$20:$AT$279,34,FALSE)</f>
        <v>0</v>
      </c>
      <c r="T40" s="20">
        <f t="shared" si="0"/>
        <v>0</v>
      </c>
      <c r="U40" s="5">
        <v>7.0000000000000007E-2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20">
        <v>0</v>
      </c>
      <c r="AD40" s="20">
        <v>0</v>
      </c>
      <c r="AE40" s="20">
        <v>0</v>
      </c>
      <c r="AF40" s="20">
        <f>VLOOKUP(D40,METAS!$C$5:$Z$1792,22,FALSE)</f>
        <v>0</v>
      </c>
      <c r="AG40" s="5">
        <f t="shared" si="1"/>
        <v>0</v>
      </c>
    </row>
    <row r="41" spans="1:33" ht="32.25" customHeight="1" x14ac:dyDescent="0.2">
      <c r="A41" s="1" t="s">
        <v>15</v>
      </c>
      <c r="B41" s="2"/>
      <c r="C41" s="1" t="s">
        <v>60</v>
      </c>
      <c r="D41" s="2"/>
      <c r="E41" s="21" t="s">
        <v>34</v>
      </c>
      <c r="F41" s="23" t="s">
        <v>61</v>
      </c>
      <c r="G41" s="23" t="s">
        <v>61</v>
      </c>
      <c r="H41" s="4"/>
      <c r="I41" s="5"/>
      <c r="J41" s="5"/>
      <c r="K41" s="5"/>
      <c r="L41" s="5"/>
      <c r="M41" s="5"/>
      <c r="N41" s="5"/>
      <c r="O41" s="5"/>
      <c r="P41" s="5"/>
      <c r="Q41" s="5"/>
      <c r="R41" s="20"/>
      <c r="S41" s="20"/>
      <c r="T41" s="20"/>
      <c r="U41" s="5"/>
      <c r="V41" s="5"/>
      <c r="W41" s="5"/>
      <c r="X41" s="5"/>
      <c r="Y41" s="5"/>
      <c r="Z41" s="5"/>
      <c r="AA41" s="5"/>
      <c r="AB41" s="5"/>
      <c r="AC41" s="20"/>
      <c r="AD41" s="20"/>
      <c r="AE41" s="20"/>
      <c r="AF41" s="20"/>
      <c r="AG41" s="5"/>
    </row>
    <row r="42" spans="1:33" ht="24" x14ac:dyDescent="0.2">
      <c r="A42" s="1" t="s">
        <v>15</v>
      </c>
      <c r="B42" s="2"/>
      <c r="C42" s="1"/>
      <c r="D42" s="2">
        <v>221397</v>
      </c>
      <c r="E42" s="21" t="s">
        <v>22</v>
      </c>
      <c r="F42" s="21" t="s">
        <v>61</v>
      </c>
      <c r="G42" s="22" t="s">
        <v>62</v>
      </c>
      <c r="H42" s="4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20">
        <v>0</v>
      </c>
      <c r="S42" s="20">
        <f>VLOOKUP(D42,Sheet1!$C$20:$AT$279,34,FALSE)</f>
        <v>0</v>
      </c>
      <c r="T42" s="20">
        <f t="shared" si="0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0.05</v>
      </c>
      <c r="AC42" s="20">
        <v>0</v>
      </c>
      <c r="AD42" s="20">
        <v>0</v>
      </c>
      <c r="AE42" s="20">
        <v>0</v>
      </c>
      <c r="AF42" s="20">
        <f>VLOOKUP(D42,METAS!$C$5:$Z$1792,22,FALSE)</f>
        <v>0</v>
      </c>
      <c r="AG42" s="5">
        <f t="shared" si="1"/>
        <v>0.05</v>
      </c>
    </row>
    <row r="43" spans="1:33" ht="36" x14ac:dyDescent="0.2">
      <c r="A43" s="1" t="s">
        <v>15</v>
      </c>
      <c r="B43" s="2"/>
      <c r="C43" s="1"/>
      <c r="D43" s="2">
        <v>245574</v>
      </c>
      <c r="E43" s="21" t="s">
        <v>22</v>
      </c>
      <c r="F43" s="21" t="s">
        <v>61</v>
      </c>
      <c r="G43" s="22" t="s">
        <v>63</v>
      </c>
      <c r="H43" s="4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20">
        <v>0</v>
      </c>
      <c r="S43" s="20">
        <f>VLOOKUP(D43,Sheet1!$C$20:$AT$279,34,FALSE)</f>
        <v>0</v>
      </c>
      <c r="T43" s="20">
        <f t="shared" si="0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20">
        <v>0</v>
      </c>
      <c r="AD43" s="20">
        <v>0</v>
      </c>
      <c r="AE43" s="20">
        <v>0</v>
      </c>
      <c r="AF43" s="20">
        <f>VLOOKUP(D43,METAS!$C$5:$Z$1792,22,FALSE)</f>
        <v>0</v>
      </c>
      <c r="AG43" s="5">
        <f t="shared" si="1"/>
        <v>0</v>
      </c>
    </row>
    <row r="44" spans="1:33" ht="36" x14ac:dyDescent="0.2">
      <c r="A44" s="1" t="s">
        <v>15</v>
      </c>
      <c r="B44" s="2"/>
      <c r="C44" s="1"/>
      <c r="D44" s="2">
        <v>245575</v>
      </c>
      <c r="E44" s="21" t="s">
        <v>22</v>
      </c>
      <c r="F44" s="21" t="s">
        <v>61</v>
      </c>
      <c r="G44" s="22" t="s">
        <v>64</v>
      </c>
      <c r="H44" s="4">
        <v>4150000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20">
        <v>0</v>
      </c>
      <c r="S44" s="20">
        <f>VLOOKUP(D44,Sheet1!$C$20:$AT$279,34,FALSE)</f>
        <v>0</v>
      </c>
      <c r="T44" s="20">
        <f t="shared" si="0"/>
        <v>0</v>
      </c>
      <c r="U44" s="5">
        <v>0.83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20">
        <v>0</v>
      </c>
      <c r="AD44" s="20">
        <v>0</v>
      </c>
      <c r="AE44" s="20">
        <v>0</v>
      </c>
      <c r="AF44" s="20">
        <f>VLOOKUP(D44,METAS!$C$5:$Z$1792,22,FALSE)</f>
        <v>0</v>
      </c>
      <c r="AG44" s="5">
        <f t="shared" si="1"/>
        <v>0</v>
      </c>
    </row>
    <row r="45" spans="1:33" ht="24" x14ac:dyDescent="0.2">
      <c r="A45" s="1" t="s">
        <v>15</v>
      </c>
      <c r="B45" s="2"/>
      <c r="C45" s="1"/>
      <c r="D45" s="2">
        <v>293851</v>
      </c>
      <c r="E45" s="21" t="s">
        <v>22</v>
      </c>
      <c r="F45" s="21" t="s">
        <v>61</v>
      </c>
      <c r="G45" s="22" t="s">
        <v>65</v>
      </c>
      <c r="H45" s="4">
        <v>1500000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20">
        <v>0</v>
      </c>
      <c r="S45" s="20">
        <f>VLOOKUP(D45,Sheet1!$C$20:$AT$279,34,FALSE)</f>
        <v>0</v>
      </c>
      <c r="T45" s="20">
        <f t="shared" si="0"/>
        <v>0</v>
      </c>
      <c r="U45" s="5">
        <v>0.03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20">
        <v>0</v>
      </c>
      <c r="AD45" s="20">
        <v>0</v>
      </c>
      <c r="AE45" s="20">
        <v>0</v>
      </c>
      <c r="AF45" s="20">
        <f>VLOOKUP(D45,METAS!$C$5:$Z$1792,22,FALSE)</f>
        <v>0</v>
      </c>
      <c r="AG45" s="5">
        <f t="shared" si="1"/>
        <v>0</v>
      </c>
    </row>
    <row r="46" spans="1:33" ht="24" x14ac:dyDescent="0.2">
      <c r="A46" s="1" t="s">
        <v>15</v>
      </c>
      <c r="B46" s="2"/>
      <c r="C46" s="1"/>
      <c r="D46" s="2">
        <v>294076</v>
      </c>
      <c r="E46" s="21" t="s">
        <v>22</v>
      </c>
      <c r="F46" s="21" t="s">
        <v>61</v>
      </c>
      <c r="G46" s="22" t="s">
        <v>66</v>
      </c>
      <c r="H46" s="4">
        <v>2000000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20">
        <v>0</v>
      </c>
      <c r="S46" s="20">
        <f>VLOOKUP(D46,Sheet1!$C$20:$AT$279,34,FALSE)</f>
        <v>0</v>
      </c>
      <c r="T46" s="20">
        <f t="shared" si="0"/>
        <v>0</v>
      </c>
      <c r="U46" s="5">
        <v>0.14000000000000001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20">
        <v>0</v>
      </c>
      <c r="AD46" s="20">
        <v>0</v>
      </c>
      <c r="AE46" s="20">
        <v>0</v>
      </c>
      <c r="AF46" s="20">
        <f>VLOOKUP(D46,METAS!$C$5:$Z$1792,22,FALSE)</f>
        <v>0</v>
      </c>
      <c r="AG46" s="5">
        <f t="shared" si="1"/>
        <v>0</v>
      </c>
    </row>
    <row r="47" spans="1:33" ht="24" x14ac:dyDescent="0.2">
      <c r="A47" s="1" t="s">
        <v>15</v>
      </c>
      <c r="B47" s="2"/>
      <c r="C47" s="1"/>
      <c r="D47" s="2">
        <v>294840</v>
      </c>
      <c r="E47" s="21" t="s">
        <v>22</v>
      </c>
      <c r="F47" s="21" t="s">
        <v>61</v>
      </c>
      <c r="G47" s="22" t="s">
        <v>67</v>
      </c>
      <c r="H47" s="4">
        <v>32932732</v>
      </c>
      <c r="I47" s="5">
        <v>0</v>
      </c>
      <c r="J47" s="5">
        <v>0</v>
      </c>
      <c r="K47" s="5">
        <v>21104009.780000001</v>
      </c>
      <c r="L47" s="5">
        <v>0</v>
      </c>
      <c r="M47" s="5">
        <v>0</v>
      </c>
      <c r="N47" s="5">
        <v>0</v>
      </c>
      <c r="O47" s="5">
        <v>11828720.24</v>
      </c>
      <c r="P47" s="5">
        <v>0</v>
      </c>
      <c r="Q47" s="5">
        <v>0</v>
      </c>
      <c r="R47" s="20">
        <v>0</v>
      </c>
      <c r="S47" s="20">
        <f>VLOOKUP(D47,Sheet1!$C$20:$AT$279,34,FALSE)</f>
        <v>0</v>
      </c>
      <c r="T47" s="20">
        <f t="shared" si="0"/>
        <v>32932730.020000003</v>
      </c>
      <c r="U47" s="5">
        <v>2.65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0.37</v>
      </c>
      <c r="AC47" s="20">
        <v>0</v>
      </c>
      <c r="AD47" s="20">
        <v>0</v>
      </c>
      <c r="AE47" s="20">
        <v>0</v>
      </c>
      <c r="AF47" s="20">
        <f>VLOOKUP(D47,METAS!$C$5:$Z$1792,22,FALSE)</f>
        <v>0</v>
      </c>
      <c r="AG47" s="5">
        <f t="shared" si="1"/>
        <v>0.37</v>
      </c>
    </row>
    <row r="48" spans="1:33" ht="36" x14ac:dyDescent="0.2">
      <c r="A48" s="1"/>
      <c r="B48" s="2"/>
      <c r="C48" s="1"/>
      <c r="D48" s="2">
        <v>302188</v>
      </c>
      <c r="E48" s="21" t="s">
        <v>22</v>
      </c>
      <c r="F48" s="21"/>
      <c r="G48" s="22" t="s">
        <v>68</v>
      </c>
      <c r="H48" s="4">
        <v>3000000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20">
        <v>0</v>
      </c>
      <c r="S48" s="20">
        <f>VLOOKUP(D48,Sheet1!$C$20:$AT$279,34,FALSE)</f>
        <v>0</v>
      </c>
      <c r="T48" s="20">
        <f t="shared" si="0"/>
        <v>0</v>
      </c>
      <c r="U48" s="5">
        <v>0.08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20">
        <v>0</v>
      </c>
      <c r="AD48" s="20">
        <v>0</v>
      </c>
      <c r="AE48" s="20">
        <v>0</v>
      </c>
      <c r="AF48" s="20">
        <f>VLOOKUP(D48,METAS!$C$5:$Z$1792,22,FALSE)</f>
        <v>0</v>
      </c>
      <c r="AG48" s="5">
        <f t="shared" si="1"/>
        <v>0</v>
      </c>
    </row>
    <row r="49" spans="1:33" ht="24" x14ac:dyDescent="0.2">
      <c r="A49" s="1" t="s">
        <v>15</v>
      </c>
      <c r="B49" s="2"/>
      <c r="C49" s="1"/>
      <c r="D49" s="2">
        <v>280389</v>
      </c>
      <c r="E49" s="21" t="s">
        <v>22</v>
      </c>
      <c r="F49" s="21" t="s">
        <v>61</v>
      </c>
      <c r="G49" s="22" t="s">
        <v>69</v>
      </c>
      <c r="H49" s="4">
        <v>232663655</v>
      </c>
      <c r="I49" s="5">
        <v>0</v>
      </c>
      <c r="J49" s="5">
        <v>43083982.090000004</v>
      </c>
      <c r="K49" s="5">
        <v>14433676.619999999</v>
      </c>
      <c r="L49" s="5">
        <v>19026899.75</v>
      </c>
      <c r="M49" s="5">
        <v>606355.56000000006</v>
      </c>
      <c r="N49" s="5">
        <v>21083002.260000002</v>
      </c>
      <c r="O49" s="5">
        <v>0</v>
      </c>
      <c r="P49" s="5">
        <v>0</v>
      </c>
      <c r="Q49" s="5">
        <v>34999997.93</v>
      </c>
      <c r="R49" s="20">
        <v>0</v>
      </c>
      <c r="S49" s="20">
        <f>VLOOKUP(D49,Sheet1!$C$20:$AT$279,34,FALSE)</f>
        <v>10966224</v>
      </c>
      <c r="T49" s="20">
        <f t="shared" si="0"/>
        <v>144200138.21000001</v>
      </c>
      <c r="U49" s="5">
        <v>6.78</v>
      </c>
      <c r="V49" s="5">
        <v>0</v>
      </c>
      <c r="W49" s="5">
        <v>0.16</v>
      </c>
      <c r="X49" s="5">
        <v>0</v>
      </c>
      <c r="Y49" s="5">
        <v>0</v>
      </c>
      <c r="Z49" s="5">
        <v>1.25</v>
      </c>
      <c r="AA49" s="5">
        <v>0</v>
      </c>
      <c r="AB49" s="5">
        <v>0</v>
      </c>
      <c r="AC49" s="20">
        <v>0</v>
      </c>
      <c r="AD49" s="20">
        <v>0</v>
      </c>
      <c r="AE49" s="20">
        <v>0</v>
      </c>
      <c r="AF49" s="20">
        <f>VLOOKUP(D49,METAS!$C$5:$Z$1792,22,FALSE)</f>
        <v>0</v>
      </c>
      <c r="AG49" s="5">
        <f t="shared" si="1"/>
        <v>1.41</v>
      </c>
    </row>
    <row r="50" spans="1:33" ht="34.5" customHeight="1" x14ac:dyDescent="0.2">
      <c r="A50" s="1" t="s">
        <v>15</v>
      </c>
      <c r="B50" s="2"/>
      <c r="C50" s="1" t="s">
        <v>70</v>
      </c>
      <c r="D50" s="2"/>
      <c r="E50" s="21" t="s">
        <v>34</v>
      </c>
      <c r="F50" s="23" t="s">
        <v>71</v>
      </c>
      <c r="G50" s="23" t="s">
        <v>71</v>
      </c>
      <c r="H50" s="4"/>
      <c r="I50" s="5"/>
      <c r="J50" s="5"/>
      <c r="K50" s="5"/>
      <c r="L50" s="5"/>
      <c r="M50" s="5"/>
      <c r="N50" s="5"/>
      <c r="O50" s="5"/>
      <c r="P50" s="5"/>
      <c r="Q50" s="5"/>
      <c r="R50" s="20"/>
      <c r="S50" s="20"/>
      <c r="T50" s="20"/>
      <c r="U50" s="5"/>
      <c r="V50" s="5"/>
      <c r="W50" s="5"/>
      <c r="X50" s="5"/>
      <c r="Y50" s="5"/>
      <c r="Z50" s="5"/>
      <c r="AA50" s="5"/>
      <c r="AB50" s="5"/>
      <c r="AC50" s="20"/>
      <c r="AD50" s="20"/>
      <c r="AE50" s="20"/>
      <c r="AF50" s="20"/>
      <c r="AG50" s="5"/>
    </row>
    <row r="51" spans="1:33" ht="33.75" customHeight="1" x14ac:dyDescent="0.2">
      <c r="A51" s="1" t="s">
        <v>15</v>
      </c>
      <c r="B51" s="2"/>
      <c r="C51" s="1" t="s">
        <v>72</v>
      </c>
      <c r="D51" s="2"/>
      <c r="E51" s="21" t="s">
        <v>34</v>
      </c>
      <c r="F51" s="23" t="s">
        <v>73</v>
      </c>
      <c r="G51" s="23" t="s">
        <v>73</v>
      </c>
      <c r="H51" s="4"/>
      <c r="I51" s="5"/>
      <c r="J51" s="5"/>
      <c r="K51" s="5"/>
      <c r="L51" s="5"/>
      <c r="M51" s="5"/>
      <c r="N51" s="5"/>
      <c r="O51" s="5"/>
      <c r="P51" s="5"/>
      <c r="Q51" s="5"/>
      <c r="R51" s="20"/>
      <c r="S51" s="20"/>
      <c r="T51" s="20"/>
      <c r="U51" s="5"/>
      <c r="V51" s="5"/>
      <c r="W51" s="5"/>
      <c r="X51" s="5"/>
      <c r="Y51" s="5"/>
      <c r="Z51" s="5"/>
      <c r="AA51" s="5"/>
      <c r="AB51" s="5"/>
      <c r="AC51" s="20"/>
      <c r="AD51" s="20"/>
      <c r="AE51" s="20"/>
      <c r="AF51" s="20"/>
      <c r="AG51" s="5"/>
    </row>
    <row r="52" spans="1:33" ht="24" x14ac:dyDescent="0.2">
      <c r="A52" s="1" t="s">
        <v>15</v>
      </c>
      <c r="B52" s="2"/>
      <c r="C52" s="1"/>
      <c r="D52" s="2">
        <v>116527</v>
      </c>
      <c r="E52" s="21" t="s">
        <v>22</v>
      </c>
      <c r="F52" s="21" t="s">
        <v>73</v>
      </c>
      <c r="G52" s="22" t="s">
        <v>74</v>
      </c>
      <c r="H52" s="4">
        <v>24780229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877399.84</v>
      </c>
      <c r="O52" s="5">
        <v>0</v>
      </c>
      <c r="P52" s="5">
        <v>0</v>
      </c>
      <c r="Q52" s="5">
        <v>0</v>
      </c>
      <c r="R52" s="20">
        <v>0</v>
      </c>
      <c r="S52" s="20">
        <f>VLOOKUP(D52,Sheet1!$C$20:$AT$279,34,FALSE)</f>
        <v>0</v>
      </c>
      <c r="T52" s="20">
        <f t="shared" si="0"/>
        <v>877399.84</v>
      </c>
      <c r="U52" s="5">
        <v>5.26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20">
        <v>0</v>
      </c>
      <c r="AD52" s="20">
        <v>0</v>
      </c>
      <c r="AE52" s="20">
        <v>0</v>
      </c>
      <c r="AF52" s="20">
        <f>VLOOKUP(D52,METAS!$C$5:$Z$1792,22,FALSE)</f>
        <v>0</v>
      </c>
      <c r="AG52" s="5">
        <f t="shared" si="1"/>
        <v>0</v>
      </c>
    </row>
    <row r="53" spans="1:33" ht="24" x14ac:dyDescent="0.2">
      <c r="A53" s="1" t="s">
        <v>15</v>
      </c>
      <c r="B53" s="2"/>
      <c r="C53" s="1"/>
      <c r="D53" s="2">
        <v>132258</v>
      </c>
      <c r="E53" s="21" t="s">
        <v>22</v>
      </c>
      <c r="F53" s="21" t="s">
        <v>73</v>
      </c>
      <c r="G53" s="22" t="s">
        <v>75</v>
      </c>
      <c r="H53" s="4">
        <v>30548118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4114210.84</v>
      </c>
      <c r="O53" s="5">
        <v>0</v>
      </c>
      <c r="P53" s="5">
        <v>0</v>
      </c>
      <c r="Q53" s="5">
        <v>0</v>
      </c>
      <c r="R53" s="20">
        <v>0</v>
      </c>
      <c r="S53" s="20">
        <f>VLOOKUP(D53,Sheet1!$C$20:$AT$279,34,FALSE)</f>
        <v>0</v>
      </c>
      <c r="T53" s="20">
        <f t="shared" si="0"/>
        <v>4114210.84</v>
      </c>
      <c r="U53" s="5">
        <v>7.13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20">
        <v>0</v>
      </c>
      <c r="AD53" s="20">
        <v>0</v>
      </c>
      <c r="AE53" s="20">
        <v>0</v>
      </c>
      <c r="AF53" s="20">
        <f>VLOOKUP(D53,METAS!$C$5:$Z$1792,22,FALSE)</f>
        <v>0</v>
      </c>
      <c r="AG53" s="5">
        <f t="shared" si="1"/>
        <v>0</v>
      </c>
    </row>
    <row r="54" spans="1:33" ht="24" x14ac:dyDescent="0.2">
      <c r="A54" s="1" t="s">
        <v>15</v>
      </c>
      <c r="B54" s="2"/>
      <c r="C54" s="1"/>
      <c r="D54" s="2">
        <v>245611</v>
      </c>
      <c r="E54" s="21" t="s">
        <v>22</v>
      </c>
      <c r="F54" s="21" t="s">
        <v>73</v>
      </c>
      <c r="G54" s="22" t="s">
        <v>76</v>
      </c>
      <c r="H54" s="4">
        <v>5000000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20">
        <v>0</v>
      </c>
      <c r="S54" s="20">
        <f>VLOOKUP(D54,Sheet1!$C$20:$AT$279,34,FALSE)</f>
        <v>0</v>
      </c>
      <c r="T54" s="20">
        <f t="shared" si="0"/>
        <v>0</v>
      </c>
      <c r="U54" s="5">
        <v>0.39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0.02</v>
      </c>
      <c r="AB54" s="5">
        <v>0</v>
      </c>
      <c r="AC54" s="20">
        <v>0</v>
      </c>
      <c r="AD54" s="20">
        <v>0</v>
      </c>
      <c r="AE54" s="20">
        <v>0</v>
      </c>
      <c r="AF54" s="20">
        <f>VLOOKUP(D54,METAS!$C$5:$Z$1792,22,FALSE)</f>
        <v>0</v>
      </c>
      <c r="AG54" s="5">
        <f t="shared" si="1"/>
        <v>0.02</v>
      </c>
    </row>
    <row r="55" spans="1:33" ht="24" x14ac:dyDescent="0.2">
      <c r="A55" s="1" t="s">
        <v>15</v>
      </c>
      <c r="B55" s="2"/>
      <c r="C55" s="1"/>
      <c r="D55" s="2">
        <v>191415</v>
      </c>
      <c r="E55" s="21" t="s">
        <v>20</v>
      </c>
      <c r="F55" s="21" t="s">
        <v>73</v>
      </c>
      <c r="G55" s="22" t="s">
        <v>77</v>
      </c>
      <c r="H55" s="4">
        <v>95500000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9545058.2799999993</v>
      </c>
      <c r="P55" s="5">
        <v>0</v>
      </c>
      <c r="Q55" s="5">
        <v>57673308.789999999</v>
      </c>
      <c r="R55" s="20">
        <v>7900312.71</v>
      </c>
      <c r="S55" s="20">
        <f>VLOOKUP(D55,Sheet1!$C$20:$AT$279,34,FALSE)</f>
        <v>0</v>
      </c>
      <c r="T55" s="20">
        <f t="shared" si="0"/>
        <v>75118679.779999986</v>
      </c>
      <c r="U55" s="5">
        <v>93.64</v>
      </c>
      <c r="V55" s="5">
        <v>10.3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20">
        <v>0</v>
      </c>
      <c r="AD55" s="20">
        <v>0</v>
      </c>
      <c r="AE55" s="20">
        <v>68.98</v>
      </c>
      <c r="AF55" s="20">
        <f>VLOOKUP(D55,METAS!$C$5:$Z$1792,22,FALSE)</f>
        <v>0</v>
      </c>
      <c r="AG55" s="5">
        <f t="shared" si="1"/>
        <v>79.28</v>
      </c>
    </row>
    <row r="56" spans="1:33" ht="24" x14ac:dyDescent="0.2">
      <c r="A56" s="1" t="s">
        <v>15</v>
      </c>
      <c r="B56" s="2"/>
      <c r="C56" s="1"/>
      <c r="D56" s="2">
        <v>211931</v>
      </c>
      <c r="E56" s="21" t="s">
        <v>22</v>
      </c>
      <c r="F56" s="21" t="s">
        <v>73</v>
      </c>
      <c r="G56" s="22" t="s">
        <v>78</v>
      </c>
      <c r="H56" s="4">
        <v>25515062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12183245</v>
      </c>
      <c r="O56" s="5">
        <v>3752188.11</v>
      </c>
      <c r="P56" s="5">
        <v>0</v>
      </c>
      <c r="Q56" s="5">
        <v>0</v>
      </c>
      <c r="R56" s="20">
        <v>0</v>
      </c>
      <c r="S56" s="20">
        <f>VLOOKUP(D56,Sheet1!$C$20:$AT$279,34,FALSE)</f>
        <v>7000000</v>
      </c>
      <c r="T56" s="20">
        <f t="shared" si="0"/>
        <v>22935433.109999999</v>
      </c>
      <c r="U56" s="5">
        <v>0.59</v>
      </c>
      <c r="V56" s="5">
        <v>0</v>
      </c>
      <c r="W56" s="5">
        <v>0.01</v>
      </c>
      <c r="X56" s="5">
        <v>0</v>
      </c>
      <c r="Y56" s="5">
        <v>0</v>
      </c>
      <c r="Z56" s="5">
        <v>0</v>
      </c>
      <c r="AA56" s="5">
        <v>0.09</v>
      </c>
      <c r="AB56" s="5">
        <v>0</v>
      </c>
      <c r="AC56" s="20">
        <v>0</v>
      </c>
      <c r="AD56" s="20">
        <v>0</v>
      </c>
      <c r="AE56" s="20">
        <v>0</v>
      </c>
      <c r="AF56" s="20">
        <f>VLOOKUP(D56,METAS!$C$5:$Z$1792,22,FALSE)</f>
        <v>0.25</v>
      </c>
      <c r="AG56" s="5">
        <f t="shared" si="1"/>
        <v>0.35</v>
      </c>
    </row>
    <row r="57" spans="1:33" ht="22.5" customHeight="1" x14ac:dyDescent="0.2">
      <c r="A57" s="1"/>
      <c r="B57" s="2"/>
      <c r="C57" s="1" t="s">
        <v>79</v>
      </c>
      <c r="D57" s="2"/>
      <c r="E57" s="21" t="s">
        <v>34</v>
      </c>
      <c r="F57" s="23" t="s">
        <v>80</v>
      </c>
      <c r="G57" s="23" t="s">
        <v>80</v>
      </c>
      <c r="H57" s="4"/>
      <c r="I57" s="5"/>
      <c r="J57" s="5"/>
      <c r="K57" s="5"/>
      <c r="L57" s="5"/>
      <c r="M57" s="5"/>
      <c r="N57" s="5"/>
      <c r="O57" s="5"/>
      <c r="P57" s="5"/>
      <c r="Q57" s="5"/>
      <c r="R57" s="20"/>
      <c r="S57" s="20"/>
      <c r="T57" s="20"/>
      <c r="U57" s="5"/>
      <c r="V57" s="5"/>
      <c r="W57" s="5"/>
      <c r="X57" s="5"/>
      <c r="Y57" s="5"/>
      <c r="Z57" s="5"/>
      <c r="AA57" s="5"/>
      <c r="AB57" s="5"/>
      <c r="AC57" s="20"/>
      <c r="AD57" s="20"/>
      <c r="AE57" s="20"/>
      <c r="AF57" s="20"/>
      <c r="AG57" s="5"/>
    </row>
    <row r="58" spans="1:33" ht="24" x14ac:dyDescent="0.2">
      <c r="A58" s="1" t="s">
        <v>15</v>
      </c>
      <c r="B58" s="2"/>
      <c r="C58" s="1"/>
      <c r="D58" s="2">
        <v>227158</v>
      </c>
      <c r="E58" s="21" t="s">
        <v>22</v>
      </c>
      <c r="F58" s="21" t="s">
        <v>80</v>
      </c>
      <c r="G58" s="22" t="s">
        <v>81</v>
      </c>
      <c r="H58" s="4">
        <v>461129</v>
      </c>
      <c r="I58" s="5">
        <v>0</v>
      </c>
      <c r="J58" s="5">
        <v>461128.09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20">
        <v>0</v>
      </c>
      <c r="S58" s="20">
        <f>VLOOKUP(D58,Sheet1!$C$20:$AT$279,34,FALSE)</f>
        <v>0</v>
      </c>
      <c r="T58" s="20">
        <f t="shared" si="0"/>
        <v>461128.09</v>
      </c>
      <c r="U58" s="5">
        <v>0.16</v>
      </c>
      <c r="V58" s="5">
        <v>0</v>
      </c>
      <c r="W58" s="5">
        <v>0</v>
      </c>
      <c r="X58" s="5">
        <v>0.16</v>
      </c>
      <c r="Y58" s="5">
        <v>0</v>
      </c>
      <c r="Z58" s="5">
        <v>0</v>
      </c>
      <c r="AA58" s="5">
        <v>0</v>
      </c>
      <c r="AB58" s="5">
        <v>0</v>
      </c>
      <c r="AC58" s="20">
        <v>0</v>
      </c>
      <c r="AD58" s="20">
        <v>0</v>
      </c>
      <c r="AE58" s="20">
        <v>0</v>
      </c>
      <c r="AF58" s="20">
        <f>VLOOKUP(D58,METAS!$C$5:$Z$1792,22,FALSE)</f>
        <v>0</v>
      </c>
      <c r="AG58" s="5">
        <f t="shared" si="1"/>
        <v>0.16</v>
      </c>
    </row>
    <row r="59" spans="1:33" x14ac:dyDescent="0.2">
      <c r="A59" s="1"/>
      <c r="B59" s="2"/>
      <c r="C59" s="1"/>
      <c r="D59" s="2"/>
      <c r="E59" s="21" t="s">
        <v>34</v>
      </c>
      <c r="F59" s="21" t="s">
        <v>80</v>
      </c>
      <c r="G59" s="22"/>
      <c r="H59" s="4"/>
      <c r="I59" s="5"/>
      <c r="J59" s="5"/>
      <c r="K59" s="5"/>
      <c r="L59" s="5"/>
      <c r="M59" s="5"/>
      <c r="N59" s="5"/>
      <c r="O59" s="5"/>
      <c r="P59" s="5"/>
      <c r="Q59" s="5"/>
      <c r="R59" s="20"/>
      <c r="S59" s="20"/>
      <c r="T59" s="20"/>
      <c r="U59" s="5"/>
      <c r="V59" s="5"/>
      <c r="W59" s="5"/>
      <c r="X59" s="5"/>
      <c r="Y59" s="5"/>
      <c r="Z59" s="5"/>
      <c r="AA59" s="5"/>
      <c r="AB59" s="5"/>
      <c r="AC59" s="20"/>
      <c r="AD59" s="20"/>
      <c r="AE59" s="20"/>
      <c r="AF59" s="20"/>
      <c r="AG59" s="5"/>
    </row>
    <row r="60" spans="1:33" x14ac:dyDescent="0.2">
      <c r="A60" s="1"/>
      <c r="B60" s="2"/>
      <c r="C60" s="1"/>
      <c r="D60" s="2"/>
      <c r="E60" s="21" t="s">
        <v>34</v>
      </c>
      <c r="F60" s="21" t="s">
        <v>80</v>
      </c>
      <c r="G60" s="22"/>
      <c r="H60" s="4"/>
      <c r="I60" s="5"/>
      <c r="J60" s="5"/>
      <c r="K60" s="5"/>
      <c r="L60" s="5"/>
      <c r="M60" s="5"/>
      <c r="N60" s="5"/>
      <c r="O60" s="5"/>
      <c r="P60" s="5"/>
      <c r="Q60" s="5"/>
      <c r="R60" s="20"/>
      <c r="S60" s="20"/>
      <c r="T60" s="20"/>
      <c r="U60" s="5"/>
      <c r="V60" s="5"/>
      <c r="W60" s="5"/>
      <c r="X60" s="5"/>
      <c r="Y60" s="5"/>
      <c r="Z60" s="5"/>
      <c r="AA60" s="5"/>
      <c r="AB60" s="5"/>
      <c r="AC60" s="20"/>
      <c r="AD60" s="20"/>
      <c r="AE60" s="20"/>
      <c r="AF60" s="20"/>
      <c r="AG60" s="5"/>
    </row>
    <row r="61" spans="1:33" ht="30" customHeight="1" x14ac:dyDescent="0.2">
      <c r="A61" s="1" t="s">
        <v>15</v>
      </c>
      <c r="B61" s="2"/>
      <c r="C61" s="1" t="s">
        <v>82</v>
      </c>
      <c r="D61" s="2"/>
      <c r="E61" s="21" t="s">
        <v>34</v>
      </c>
      <c r="F61" s="23" t="s">
        <v>83</v>
      </c>
      <c r="G61" s="23" t="s">
        <v>83</v>
      </c>
      <c r="H61" s="4"/>
      <c r="I61" s="5"/>
      <c r="J61" s="5"/>
      <c r="K61" s="5"/>
      <c r="L61" s="5"/>
      <c r="M61" s="5"/>
      <c r="N61" s="5"/>
      <c r="O61" s="5"/>
      <c r="P61" s="5"/>
      <c r="Q61" s="5"/>
      <c r="R61" s="20"/>
      <c r="S61" s="20"/>
      <c r="T61" s="20"/>
      <c r="U61" s="5"/>
      <c r="V61" s="5"/>
      <c r="W61" s="5"/>
      <c r="X61" s="5"/>
      <c r="Y61" s="5"/>
      <c r="Z61" s="5"/>
      <c r="AA61" s="5"/>
      <c r="AB61" s="5"/>
      <c r="AC61" s="20"/>
      <c r="AD61" s="20"/>
      <c r="AE61" s="20"/>
      <c r="AF61" s="20"/>
      <c r="AG61" s="5"/>
    </row>
    <row r="62" spans="1:33" ht="24" x14ac:dyDescent="0.2">
      <c r="A62" s="1" t="s">
        <v>15</v>
      </c>
      <c r="B62" s="2"/>
      <c r="C62" s="1"/>
      <c r="D62" s="2">
        <v>116547</v>
      </c>
      <c r="E62" s="21" t="s">
        <v>51</v>
      </c>
      <c r="F62" s="21" t="s">
        <v>83</v>
      </c>
      <c r="G62" s="22" t="s">
        <v>84</v>
      </c>
      <c r="H62" s="4">
        <v>74875785</v>
      </c>
      <c r="I62" s="5">
        <v>0</v>
      </c>
      <c r="J62" s="5">
        <v>24149671.420000002</v>
      </c>
      <c r="K62" s="5">
        <v>0</v>
      </c>
      <c r="L62" s="5">
        <v>5050196.04</v>
      </c>
      <c r="M62" s="5">
        <v>0</v>
      </c>
      <c r="N62" s="5">
        <v>21490153.670000002</v>
      </c>
      <c r="O62" s="5">
        <v>0</v>
      </c>
      <c r="P62" s="5">
        <v>14411533.310000001</v>
      </c>
      <c r="Q62" s="5">
        <v>5291408.18</v>
      </c>
      <c r="R62" s="20">
        <v>539242</v>
      </c>
      <c r="S62" s="20">
        <f>VLOOKUP(D62,Sheet1!$C$20:$AT$279,34,FALSE)</f>
        <v>0</v>
      </c>
      <c r="T62" s="20">
        <f t="shared" si="0"/>
        <v>70932204.620000005</v>
      </c>
      <c r="U62" s="5">
        <v>8.3699999999999992</v>
      </c>
      <c r="V62" s="5">
        <v>2.5</v>
      </c>
      <c r="W62" s="5">
        <v>0</v>
      </c>
      <c r="X62" s="5">
        <v>0.51</v>
      </c>
      <c r="Y62" s="5">
        <v>0</v>
      </c>
      <c r="Z62" s="5">
        <v>0</v>
      </c>
      <c r="AA62" s="5">
        <v>0</v>
      </c>
      <c r="AB62" s="5">
        <v>0</v>
      </c>
      <c r="AC62" s="20">
        <v>0</v>
      </c>
      <c r="AD62" s="20">
        <v>0</v>
      </c>
      <c r="AE62" s="20">
        <v>1.08</v>
      </c>
      <c r="AF62" s="20">
        <f>VLOOKUP(D62,METAS!$C$5:$Z$1792,22,FALSE)</f>
        <v>0</v>
      </c>
      <c r="AG62" s="5">
        <f t="shared" si="1"/>
        <v>4.09</v>
      </c>
    </row>
    <row r="63" spans="1:33" ht="24" x14ac:dyDescent="0.2">
      <c r="A63" s="1" t="s">
        <v>15</v>
      </c>
      <c r="B63" s="2"/>
      <c r="C63" s="1"/>
      <c r="D63" s="2">
        <v>116577</v>
      </c>
      <c r="E63" s="21" t="s">
        <v>22</v>
      </c>
      <c r="F63" s="21" t="s">
        <v>83</v>
      </c>
      <c r="G63" s="22" t="s">
        <v>85</v>
      </c>
      <c r="H63" s="4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20">
        <v>0</v>
      </c>
      <c r="S63" s="20">
        <f>VLOOKUP(D63,Sheet1!$C$20:$AT$279,34,FALSE)</f>
        <v>0</v>
      </c>
      <c r="T63" s="20">
        <f t="shared" si="0"/>
        <v>0</v>
      </c>
      <c r="U63" s="5">
        <v>0.09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0.09</v>
      </c>
      <c r="AC63" s="20">
        <v>0</v>
      </c>
      <c r="AD63" s="20">
        <v>0</v>
      </c>
      <c r="AE63" s="20">
        <v>0</v>
      </c>
      <c r="AF63" s="20">
        <f>VLOOKUP(D63,METAS!$C$5:$Z$1792,22,FALSE)</f>
        <v>0</v>
      </c>
      <c r="AG63" s="5">
        <f t="shared" si="1"/>
        <v>0.09</v>
      </c>
    </row>
    <row r="64" spans="1:33" ht="24" x14ac:dyDescent="0.2">
      <c r="A64" s="1"/>
      <c r="B64" s="2"/>
      <c r="C64" s="1"/>
      <c r="D64" s="2">
        <v>142767</v>
      </c>
      <c r="E64" s="21" t="s">
        <v>22</v>
      </c>
      <c r="F64" s="21" t="s">
        <v>83</v>
      </c>
      <c r="G64" s="22" t="s">
        <v>86</v>
      </c>
      <c r="H64" s="4">
        <v>20424636</v>
      </c>
      <c r="I64" s="5">
        <v>0</v>
      </c>
      <c r="J64" s="5">
        <v>4663957.21</v>
      </c>
      <c r="K64" s="5">
        <v>15760677.43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20">
        <v>0</v>
      </c>
      <c r="S64" s="20">
        <f>VLOOKUP(D64,Sheet1!$C$20:$AT$279,34,FALSE)</f>
        <v>0</v>
      </c>
      <c r="T64" s="20">
        <f t="shared" si="0"/>
        <v>20424634.640000001</v>
      </c>
      <c r="U64" s="5">
        <v>3.5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3.5</v>
      </c>
      <c r="AC64" s="20">
        <v>0</v>
      </c>
      <c r="AD64" s="20">
        <v>0</v>
      </c>
      <c r="AE64" s="20">
        <v>0</v>
      </c>
      <c r="AF64" s="20">
        <f>VLOOKUP(D64,METAS!$C$5:$Z$1792,22,FALSE)</f>
        <v>0</v>
      </c>
      <c r="AG64" s="5">
        <f t="shared" si="1"/>
        <v>3.5</v>
      </c>
    </row>
    <row r="65" spans="1:33" ht="24" x14ac:dyDescent="0.2">
      <c r="A65" s="1" t="s">
        <v>15</v>
      </c>
      <c r="B65" s="2"/>
      <c r="C65" s="1"/>
      <c r="D65" s="2">
        <v>167405</v>
      </c>
      <c r="E65" s="21" t="s">
        <v>22</v>
      </c>
      <c r="F65" s="21" t="s">
        <v>83</v>
      </c>
      <c r="G65" s="22" t="s">
        <v>87</v>
      </c>
      <c r="H65" s="4">
        <v>35492441</v>
      </c>
      <c r="I65" s="5">
        <v>0</v>
      </c>
      <c r="J65" s="5">
        <v>0</v>
      </c>
      <c r="K65" s="5">
        <v>8045079.0199999996</v>
      </c>
      <c r="L65" s="5">
        <v>0</v>
      </c>
      <c r="M65" s="5">
        <v>0</v>
      </c>
      <c r="N65" s="5">
        <v>1068016.8799999999</v>
      </c>
      <c r="O65" s="5">
        <v>0</v>
      </c>
      <c r="P65" s="5">
        <v>0</v>
      </c>
      <c r="Q65" s="5">
        <v>0</v>
      </c>
      <c r="R65" s="20">
        <v>0</v>
      </c>
      <c r="S65" s="20">
        <f>VLOOKUP(D65,Sheet1!$C$20:$AT$279,34,FALSE)</f>
        <v>0</v>
      </c>
      <c r="T65" s="20">
        <f t="shared" si="0"/>
        <v>9113095.8999999985</v>
      </c>
      <c r="U65" s="5">
        <v>5.08</v>
      </c>
      <c r="V65" s="5">
        <v>0</v>
      </c>
      <c r="W65" s="5">
        <v>0</v>
      </c>
      <c r="X65" s="5">
        <v>4.01</v>
      </c>
      <c r="Y65" s="5">
        <v>0</v>
      </c>
      <c r="Z65" s="5">
        <v>0</v>
      </c>
      <c r="AA65" s="5">
        <v>0</v>
      </c>
      <c r="AB65" s="5">
        <v>0</v>
      </c>
      <c r="AC65" s="20">
        <v>0</v>
      </c>
      <c r="AD65" s="20">
        <v>0</v>
      </c>
      <c r="AE65" s="20">
        <v>0</v>
      </c>
      <c r="AF65" s="20">
        <f>VLOOKUP(D65,METAS!$C$5:$Z$1792,22,FALSE)</f>
        <v>0</v>
      </c>
      <c r="AG65" s="5">
        <f t="shared" si="1"/>
        <v>4.01</v>
      </c>
    </row>
    <row r="66" spans="1:33" ht="24" x14ac:dyDescent="0.2">
      <c r="A66" s="1" t="s">
        <v>15</v>
      </c>
      <c r="B66" s="2"/>
      <c r="C66" s="1"/>
      <c r="D66" s="2">
        <v>189481</v>
      </c>
      <c r="E66" s="21" t="s">
        <v>22</v>
      </c>
      <c r="F66" s="21" t="s">
        <v>83</v>
      </c>
      <c r="G66" s="22" t="s">
        <v>88</v>
      </c>
      <c r="H66" s="4">
        <v>66658889</v>
      </c>
      <c r="I66" s="5">
        <v>0</v>
      </c>
      <c r="J66" s="5">
        <v>22770048.699999999</v>
      </c>
      <c r="K66" s="5">
        <v>19317920.690000001</v>
      </c>
      <c r="L66" s="5">
        <v>0</v>
      </c>
      <c r="M66" s="5">
        <v>0</v>
      </c>
      <c r="N66" s="5">
        <v>0</v>
      </c>
      <c r="O66" s="5">
        <v>24570918.890000001</v>
      </c>
      <c r="P66" s="5">
        <v>0</v>
      </c>
      <c r="Q66" s="5">
        <v>0</v>
      </c>
      <c r="R66" s="20">
        <v>0</v>
      </c>
      <c r="S66" s="20">
        <f>VLOOKUP(D66,Sheet1!$C$20:$AT$279,34,FALSE)</f>
        <v>0</v>
      </c>
      <c r="T66" s="20">
        <f t="shared" si="0"/>
        <v>66658888.280000001</v>
      </c>
      <c r="U66" s="5">
        <v>10.28</v>
      </c>
      <c r="V66" s="5">
        <v>0</v>
      </c>
      <c r="W66" s="5">
        <v>3.84</v>
      </c>
      <c r="X66" s="5">
        <v>0</v>
      </c>
      <c r="Y66" s="5">
        <v>0</v>
      </c>
      <c r="Z66" s="5">
        <v>0</v>
      </c>
      <c r="AA66" s="5">
        <v>0</v>
      </c>
      <c r="AB66" s="5">
        <v>0.3</v>
      </c>
      <c r="AC66" s="20">
        <v>0</v>
      </c>
      <c r="AD66" s="20">
        <v>0</v>
      </c>
      <c r="AE66" s="20">
        <v>0</v>
      </c>
      <c r="AF66" s="20">
        <f>VLOOKUP(D66,METAS!$C$5:$Z$1792,22,FALSE)</f>
        <v>0</v>
      </c>
      <c r="AG66" s="5">
        <f t="shared" si="1"/>
        <v>4.1399999999999997</v>
      </c>
    </row>
    <row r="67" spans="1:33" ht="24" x14ac:dyDescent="0.2">
      <c r="A67" s="1" t="s">
        <v>15</v>
      </c>
      <c r="B67" s="2"/>
      <c r="C67" s="1"/>
      <c r="D67" s="2">
        <v>189499</v>
      </c>
      <c r="E67" s="21" t="s">
        <v>22</v>
      </c>
      <c r="F67" s="21" t="s">
        <v>83</v>
      </c>
      <c r="G67" s="22" t="s">
        <v>89</v>
      </c>
      <c r="H67" s="4">
        <v>3035122</v>
      </c>
      <c r="I67" s="5">
        <v>0</v>
      </c>
      <c r="J67" s="5">
        <v>3035121.43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20">
        <v>0</v>
      </c>
      <c r="S67" s="20">
        <f>VLOOKUP(D67,Sheet1!$C$20:$AT$279,34,FALSE)</f>
        <v>0</v>
      </c>
      <c r="T67" s="20">
        <f t="shared" si="0"/>
        <v>3035121.43</v>
      </c>
      <c r="U67" s="5">
        <v>0.63</v>
      </c>
      <c r="V67" s="5">
        <v>0</v>
      </c>
      <c r="W67" s="5">
        <v>0.47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20">
        <v>0</v>
      </c>
      <c r="AD67" s="20">
        <v>0</v>
      </c>
      <c r="AE67" s="20">
        <v>0</v>
      </c>
      <c r="AF67" s="20">
        <f>VLOOKUP(D67,METAS!$C$5:$Z$1792,22,FALSE)</f>
        <v>0</v>
      </c>
      <c r="AG67" s="5">
        <f t="shared" si="1"/>
        <v>0.47</v>
      </c>
    </row>
    <row r="68" spans="1:33" ht="24" x14ac:dyDescent="0.2">
      <c r="A68" s="1" t="s">
        <v>15</v>
      </c>
      <c r="B68" s="2"/>
      <c r="C68" s="1"/>
      <c r="D68" s="2">
        <v>190108</v>
      </c>
      <c r="E68" s="21" t="s">
        <v>22</v>
      </c>
      <c r="F68" s="21" t="s">
        <v>83</v>
      </c>
      <c r="G68" s="22" t="s">
        <v>90</v>
      </c>
      <c r="H68" s="4">
        <v>4695674</v>
      </c>
      <c r="I68" s="5">
        <v>0</v>
      </c>
      <c r="J68" s="5">
        <v>4200455.1500000004</v>
      </c>
      <c r="K68" s="5">
        <v>0</v>
      </c>
      <c r="L68" s="5">
        <v>0</v>
      </c>
      <c r="M68" s="5">
        <v>0</v>
      </c>
      <c r="N68" s="5">
        <v>0</v>
      </c>
      <c r="O68" s="5">
        <v>495217.28</v>
      </c>
      <c r="P68" s="5">
        <v>0</v>
      </c>
      <c r="Q68" s="5">
        <v>0</v>
      </c>
      <c r="R68" s="20">
        <v>0</v>
      </c>
      <c r="S68" s="20">
        <f>VLOOKUP(D68,Sheet1!$C$20:$AT$279,34,FALSE)</f>
        <v>0</v>
      </c>
      <c r="T68" s="20">
        <f t="shared" si="0"/>
        <v>4695672.4300000006</v>
      </c>
      <c r="U68" s="5">
        <v>0.38</v>
      </c>
      <c r="V68" s="5">
        <v>0</v>
      </c>
      <c r="W68" s="5">
        <v>0.16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20">
        <v>0</v>
      </c>
      <c r="AD68" s="20">
        <v>0</v>
      </c>
      <c r="AE68" s="20">
        <v>0</v>
      </c>
      <c r="AF68" s="20">
        <f>VLOOKUP(D68,METAS!$C$5:$Z$1792,22,FALSE)</f>
        <v>0</v>
      </c>
      <c r="AG68" s="5">
        <f t="shared" si="1"/>
        <v>0.16</v>
      </c>
    </row>
    <row r="69" spans="1:33" ht="24" x14ac:dyDescent="0.2">
      <c r="A69" s="1" t="s">
        <v>15</v>
      </c>
      <c r="B69" s="2"/>
      <c r="C69" s="1"/>
      <c r="D69" s="2">
        <v>190124</v>
      </c>
      <c r="E69" s="21" t="s">
        <v>22</v>
      </c>
      <c r="F69" s="21" t="s">
        <v>83</v>
      </c>
      <c r="G69" s="22" t="s">
        <v>91</v>
      </c>
      <c r="H69" s="4">
        <v>46820042</v>
      </c>
      <c r="I69" s="5">
        <v>0</v>
      </c>
      <c r="J69" s="5">
        <v>33796115.189999998</v>
      </c>
      <c r="K69" s="5">
        <v>10032679.470000001</v>
      </c>
      <c r="L69" s="5">
        <v>0</v>
      </c>
      <c r="M69" s="5">
        <v>0</v>
      </c>
      <c r="N69" s="5">
        <v>0</v>
      </c>
      <c r="O69" s="5">
        <v>2991245.82</v>
      </c>
      <c r="P69" s="5">
        <v>0</v>
      </c>
      <c r="Q69" s="5">
        <v>0</v>
      </c>
      <c r="R69" s="20">
        <v>0</v>
      </c>
      <c r="S69" s="20">
        <f>VLOOKUP(D69,Sheet1!$C$20:$AT$279,34,FALSE)</f>
        <v>0</v>
      </c>
      <c r="T69" s="20">
        <f t="shared" si="0"/>
        <v>46820040.479999997</v>
      </c>
      <c r="U69" s="5">
        <v>5.5</v>
      </c>
      <c r="V69" s="5">
        <v>0</v>
      </c>
      <c r="W69" s="5">
        <v>0.73</v>
      </c>
      <c r="X69" s="5">
        <v>3.54</v>
      </c>
      <c r="Y69" s="5">
        <v>0</v>
      </c>
      <c r="Z69" s="5">
        <v>0.56999999999999995</v>
      </c>
      <c r="AA69" s="5">
        <v>0</v>
      </c>
      <c r="AB69" s="5">
        <v>0</v>
      </c>
      <c r="AC69" s="20">
        <v>0</v>
      </c>
      <c r="AD69" s="20">
        <v>0</v>
      </c>
      <c r="AE69" s="20">
        <v>0</v>
      </c>
      <c r="AF69" s="20">
        <f>VLOOKUP(D69,METAS!$C$5:$Z$1792,22,FALSE)</f>
        <v>0</v>
      </c>
      <c r="AG69" s="5">
        <f t="shared" si="1"/>
        <v>4.84</v>
      </c>
    </row>
    <row r="70" spans="1:33" ht="24" x14ac:dyDescent="0.2">
      <c r="A70" s="1" t="s">
        <v>15</v>
      </c>
      <c r="B70" s="2"/>
      <c r="C70" s="1"/>
      <c r="D70" s="2">
        <v>209133</v>
      </c>
      <c r="E70" s="21" t="s">
        <v>22</v>
      </c>
      <c r="F70" s="21" t="s">
        <v>83</v>
      </c>
      <c r="G70" s="22" t="s">
        <v>92</v>
      </c>
      <c r="H70" s="4">
        <v>45000000</v>
      </c>
      <c r="I70" s="5">
        <v>0</v>
      </c>
      <c r="J70" s="5">
        <v>1175424.79</v>
      </c>
      <c r="K70" s="5">
        <v>0</v>
      </c>
      <c r="L70" s="5">
        <v>13763787.210000001</v>
      </c>
      <c r="M70" s="5">
        <v>0</v>
      </c>
      <c r="N70" s="5">
        <v>2570410.0099999998</v>
      </c>
      <c r="O70" s="5">
        <v>4310779.37</v>
      </c>
      <c r="P70" s="5">
        <v>4565929.76</v>
      </c>
      <c r="Q70" s="5">
        <v>8516016.4700000007</v>
      </c>
      <c r="R70" s="20">
        <v>4092049.25</v>
      </c>
      <c r="S70" s="20">
        <f>VLOOKUP(D70,Sheet1!$C$20:$AT$279,34,FALSE)</f>
        <v>6796865.7800000003</v>
      </c>
      <c r="T70" s="20">
        <f t="shared" si="0"/>
        <v>45791262.640000001</v>
      </c>
      <c r="U70" s="5">
        <v>7</v>
      </c>
      <c r="V70" s="5">
        <v>0.11</v>
      </c>
      <c r="W70" s="5">
        <v>0</v>
      </c>
      <c r="X70" s="5">
        <v>0</v>
      </c>
      <c r="Y70" s="5">
        <v>0.54</v>
      </c>
      <c r="Z70" s="5">
        <v>2.57</v>
      </c>
      <c r="AA70" s="5">
        <v>0</v>
      </c>
      <c r="AB70" s="5">
        <v>0</v>
      </c>
      <c r="AC70" s="20">
        <v>0</v>
      </c>
      <c r="AD70" s="20">
        <v>0.86</v>
      </c>
      <c r="AE70" s="20">
        <v>1.29</v>
      </c>
      <c r="AF70" s="20">
        <f>VLOOKUP(D70,METAS!$C$5:$Z$1792,22,FALSE)</f>
        <v>0</v>
      </c>
      <c r="AG70" s="5">
        <f t="shared" si="1"/>
        <v>5.37</v>
      </c>
    </row>
    <row r="71" spans="1:33" ht="24" x14ac:dyDescent="0.2">
      <c r="A71" s="1" t="s">
        <v>15</v>
      </c>
      <c r="B71" s="2"/>
      <c r="C71" s="1"/>
      <c r="D71" s="2">
        <v>209138</v>
      </c>
      <c r="E71" s="21" t="s">
        <v>22</v>
      </c>
      <c r="F71" s="21" t="s">
        <v>83</v>
      </c>
      <c r="G71" s="22" t="s">
        <v>93</v>
      </c>
      <c r="H71" s="4">
        <v>140636930</v>
      </c>
      <c r="I71" s="5">
        <v>0</v>
      </c>
      <c r="J71" s="5">
        <v>18239109.699999999</v>
      </c>
      <c r="K71" s="5">
        <v>14284919.720000001</v>
      </c>
      <c r="L71" s="5">
        <v>19993960.640000001</v>
      </c>
      <c r="M71" s="5">
        <v>10887365.369999999</v>
      </c>
      <c r="N71" s="5">
        <v>43829039.770000003</v>
      </c>
      <c r="O71" s="5">
        <v>18568835.82</v>
      </c>
      <c r="P71" s="5">
        <v>0</v>
      </c>
      <c r="Q71" s="5">
        <v>0</v>
      </c>
      <c r="R71" s="20">
        <v>10785278.720000001</v>
      </c>
      <c r="S71" s="20">
        <f>VLOOKUP(D71,Sheet1!$C$20:$AT$279,34,FALSE)</f>
        <v>0</v>
      </c>
      <c r="T71" s="20">
        <f t="shared" si="0"/>
        <v>136588509.74000001</v>
      </c>
      <c r="U71" s="5">
        <v>11.17</v>
      </c>
      <c r="V71" s="5">
        <v>0</v>
      </c>
      <c r="W71" s="5">
        <v>2.27</v>
      </c>
      <c r="X71" s="5">
        <v>0</v>
      </c>
      <c r="Y71" s="5">
        <v>0</v>
      </c>
      <c r="Z71" s="5">
        <v>1.85</v>
      </c>
      <c r="AA71" s="5">
        <v>0</v>
      </c>
      <c r="AB71" s="5">
        <v>0</v>
      </c>
      <c r="AC71" s="20">
        <v>5.16</v>
      </c>
      <c r="AD71" s="20">
        <v>0</v>
      </c>
      <c r="AE71" s="20">
        <v>0</v>
      </c>
      <c r="AF71" s="20">
        <f>VLOOKUP(D71,METAS!$C$5:$Z$1792,22,FALSE)</f>
        <v>0</v>
      </c>
      <c r="AG71" s="5">
        <f t="shared" si="1"/>
        <v>9.2800000000000011</v>
      </c>
    </row>
    <row r="72" spans="1:33" ht="24" x14ac:dyDescent="0.2">
      <c r="A72" s="1" t="s">
        <v>15</v>
      </c>
      <c r="B72" s="2"/>
      <c r="C72" s="1"/>
      <c r="D72" s="2">
        <v>224119</v>
      </c>
      <c r="E72" s="21" t="s">
        <v>22</v>
      </c>
      <c r="F72" s="21" t="s">
        <v>83</v>
      </c>
      <c r="G72" s="22" t="s">
        <v>94</v>
      </c>
      <c r="H72" s="4">
        <v>73745414</v>
      </c>
      <c r="I72" s="5">
        <v>0</v>
      </c>
      <c r="J72" s="5">
        <v>44605380.539999999</v>
      </c>
      <c r="K72" s="5">
        <v>10402983.289999999</v>
      </c>
      <c r="L72" s="5">
        <v>113841</v>
      </c>
      <c r="M72" s="5">
        <v>236691</v>
      </c>
      <c r="N72" s="5">
        <v>0</v>
      </c>
      <c r="O72" s="5">
        <v>7470140.1900000004</v>
      </c>
      <c r="P72" s="5">
        <v>0</v>
      </c>
      <c r="Q72" s="5">
        <v>0</v>
      </c>
      <c r="R72" s="20">
        <v>3446233.05</v>
      </c>
      <c r="S72" s="20">
        <f>VLOOKUP(D72,Sheet1!$C$20:$AT$279,34,FALSE)</f>
        <v>1800097.85</v>
      </c>
      <c r="T72" s="20">
        <f t="shared" ref="T72:T134" si="2">SUM(I72:S72)</f>
        <v>68075366.919999987</v>
      </c>
      <c r="U72" s="5">
        <v>9.2899999999999991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3.98</v>
      </c>
      <c r="AC72" s="20">
        <v>0</v>
      </c>
      <c r="AD72" s="20">
        <v>0</v>
      </c>
      <c r="AE72" s="20">
        <v>0</v>
      </c>
      <c r="AF72" s="20">
        <f>VLOOKUP(D72,METAS!$C$5:$Z$1792,22,FALSE)</f>
        <v>0</v>
      </c>
      <c r="AG72" s="5">
        <f t="shared" ref="AG72:AG134" si="3">SUM(V72:AF72)</f>
        <v>3.98</v>
      </c>
    </row>
    <row r="73" spans="1:33" ht="36" x14ac:dyDescent="0.2">
      <c r="A73" s="1" t="s">
        <v>15</v>
      </c>
      <c r="B73" s="2"/>
      <c r="C73" s="1"/>
      <c r="D73" s="2">
        <v>228911</v>
      </c>
      <c r="E73" s="21" t="s">
        <v>22</v>
      </c>
      <c r="F73" s="21" t="s">
        <v>83</v>
      </c>
      <c r="G73" s="22" t="s">
        <v>95</v>
      </c>
      <c r="H73" s="4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20">
        <v>0</v>
      </c>
      <c r="S73" s="20">
        <f>VLOOKUP(D73,Sheet1!$C$20:$AT$279,34,FALSE)</f>
        <v>0</v>
      </c>
      <c r="T73" s="20">
        <f t="shared" si="2"/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20">
        <v>0</v>
      </c>
      <c r="AD73" s="20">
        <v>0</v>
      </c>
      <c r="AE73" s="20">
        <v>0</v>
      </c>
      <c r="AF73" s="20">
        <f>VLOOKUP(D73,METAS!$C$5:$Z$1792,22,FALSE)</f>
        <v>0</v>
      </c>
      <c r="AG73" s="5">
        <f t="shared" si="3"/>
        <v>0</v>
      </c>
    </row>
    <row r="74" spans="1:33" ht="24" x14ac:dyDescent="0.2">
      <c r="A74" s="1" t="s">
        <v>15</v>
      </c>
      <c r="B74" s="2"/>
      <c r="C74" s="1"/>
      <c r="D74" s="2">
        <v>245284</v>
      </c>
      <c r="E74" s="21" t="s">
        <v>22</v>
      </c>
      <c r="F74" s="21" t="s">
        <v>83</v>
      </c>
      <c r="G74" s="22" t="s">
        <v>96</v>
      </c>
      <c r="H74" s="4">
        <v>4348215</v>
      </c>
      <c r="I74" s="5">
        <v>0</v>
      </c>
      <c r="J74" s="5">
        <v>0</v>
      </c>
      <c r="K74" s="5">
        <v>0</v>
      </c>
      <c r="L74" s="5">
        <v>455212.41</v>
      </c>
      <c r="M74" s="5">
        <v>0</v>
      </c>
      <c r="N74" s="5">
        <v>0</v>
      </c>
      <c r="O74" s="5">
        <v>0</v>
      </c>
      <c r="P74" s="5">
        <v>136563.72</v>
      </c>
      <c r="Q74" s="5">
        <v>0</v>
      </c>
      <c r="R74" s="20">
        <v>0</v>
      </c>
      <c r="S74" s="20">
        <f>VLOOKUP(D74,Sheet1!$C$20:$AT$279,34,FALSE)</f>
        <v>0</v>
      </c>
      <c r="T74" s="20">
        <f t="shared" si="2"/>
        <v>591776.13</v>
      </c>
      <c r="U74" s="5">
        <v>1.08</v>
      </c>
      <c r="V74" s="5">
        <v>0</v>
      </c>
      <c r="W74" s="5">
        <v>0</v>
      </c>
      <c r="X74" s="5">
        <v>0</v>
      </c>
      <c r="Y74" s="5">
        <v>1.08</v>
      </c>
      <c r="Z74" s="5">
        <v>0</v>
      </c>
      <c r="AA74" s="5">
        <v>0</v>
      </c>
      <c r="AB74" s="5">
        <v>0</v>
      </c>
      <c r="AC74" s="20">
        <v>0</v>
      </c>
      <c r="AD74" s="20">
        <v>0</v>
      </c>
      <c r="AE74" s="20">
        <v>0</v>
      </c>
      <c r="AF74" s="20">
        <f>VLOOKUP(D74,METAS!$C$5:$Z$1792,22,FALSE)</f>
        <v>0</v>
      </c>
      <c r="AG74" s="5">
        <f t="shared" si="3"/>
        <v>1.08</v>
      </c>
    </row>
    <row r="75" spans="1:33" ht="24" x14ac:dyDescent="0.2">
      <c r="A75" s="1" t="s">
        <v>15</v>
      </c>
      <c r="B75" s="2"/>
      <c r="C75" s="1"/>
      <c r="D75" s="2">
        <v>245285</v>
      </c>
      <c r="E75" s="21" t="s">
        <v>22</v>
      </c>
      <c r="F75" s="21" t="s">
        <v>83</v>
      </c>
      <c r="G75" s="22" t="s">
        <v>97</v>
      </c>
      <c r="H75" s="4">
        <v>2124000</v>
      </c>
      <c r="I75" s="5">
        <v>0</v>
      </c>
      <c r="J75" s="5">
        <v>0</v>
      </c>
      <c r="K75" s="5">
        <v>0</v>
      </c>
      <c r="L75" s="5">
        <v>455212.4</v>
      </c>
      <c r="M75" s="5">
        <v>0</v>
      </c>
      <c r="N75" s="5">
        <v>0</v>
      </c>
      <c r="O75" s="5">
        <v>0</v>
      </c>
      <c r="P75" s="5">
        <v>136563.72</v>
      </c>
      <c r="Q75" s="5">
        <v>0</v>
      </c>
      <c r="R75" s="20">
        <v>0</v>
      </c>
      <c r="S75" s="20">
        <f>VLOOKUP(D75,Sheet1!$C$20:$AT$279,34,FALSE)</f>
        <v>0</v>
      </c>
      <c r="T75" s="20">
        <f t="shared" si="2"/>
        <v>591776.12</v>
      </c>
      <c r="U75" s="5">
        <v>2.9</v>
      </c>
      <c r="V75" s="5">
        <v>0</v>
      </c>
      <c r="W75" s="5">
        <v>0</v>
      </c>
      <c r="X75" s="5">
        <v>0</v>
      </c>
      <c r="Y75" s="5">
        <v>2.9</v>
      </c>
      <c r="Z75" s="5">
        <v>0</v>
      </c>
      <c r="AA75" s="5">
        <v>0</v>
      </c>
      <c r="AB75" s="5">
        <v>0</v>
      </c>
      <c r="AC75" s="20">
        <v>0</v>
      </c>
      <c r="AD75" s="20">
        <v>0</v>
      </c>
      <c r="AE75" s="20">
        <v>0</v>
      </c>
      <c r="AF75" s="20">
        <f>VLOOKUP(D75,METAS!$C$5:$Z$1792,22,FALSE)</f>
        <v>0</v>
      </c>
      <c r="AG75" s="5">
        <f t="shared" si="3"/>
        <v>2.9</v>
      </c>
    </row>
    <row r="76" spans="1:33" ht="36" x14ac:dyDescent="0.2">
      <c r="A76" s="1" t="s">
        <v>15</v>
      </c>
      <c r="B76" s="2"/>
      <c r="C76" s="1"/>
      <c r="D76" s="2">
        <v>209139</v>
      </c>
      <c r="E76" s="21" t="s">
        <v>22</v>
      </c>
      <c r="F76" s="21" t="s">
        <v>83</v>
      </c>
      <c r="G76" s="22" t="s">
        <v>98</v>
      </c>
      <c r="H76" s="4">
        <v>13403274</v>
      </c>
      <c r="I76" s="5">
        <v>0</v>
      </c>
      <c r="J76" s="5">
        <v>12132664.380000001</v>
      </c>
      <c r="K76" s="5">
        <v>538556.57999999996</v>
      </c>
      <c r="L76" s="5">
        <v>0</v>
      </c>
      <c r="M76" s="5">
        <v>0</v>
      </c>
      <c r="N76" s="5">
        <v>0</v>
      </c>
      <c r="O76" s="5">
        <v>732051.61</v>
      </c>
      <c r="P76" s="5">
        <v>0</v>
      </c>
      <c r="Q76" s="5">
        <v>0</v>
      </c>
      <c r="R76" s="20">
        <v>0</v>
      </c>
      <c r="S76" s="20">
        <f>VLOOKUP(D76,Sheet1!$C$20:$AT$279,34,FALSE)</f>
        <v>0</v>
      </c>
      <c r="T76" s="20">
        <f t="shared" si="2"/>
        <v>13403272.57</v>
      </c>
      <c r="U76" s="5">
        <v>1.7</v>
      </c>
      <c r="V76" s="5">
        <v>0</v>
      </c>
      <c r="W76" s="5">
        <v>1.1200000000000001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20">
        <v>0</v>
      </c>
      <c r="AD76" s="20">
        <v>0</v>
      </c>
      <c r="AE76" s="20">
        <v>0</v>
      </c>
      <c r="AF76" s="20">
        <f>VLOOKUP(D76,METAS!$C$5:$Z$1792,22,FALSE)</f>
        <v>0</v>
      </c>
      <c r="AG76" s="5">
        <f t="shared" si="3"/>
        <v>1.1200000000000001</v>
      </c>
    </row>
    <row r="77" spans="1:33" ht="24" x14ac:dyDescent="0.2">
      <c r="A77" s="1" t="s">
        <v>15</v>
      </c>
      <c r="B77" s="2"/>
      <c r="C77" s="1"/>
      <c r="D77" s="2">
        <v>211714</v>
      </c>
      <c r="E77" s="21" t="s">
        <v>22</v>
      </c>
      <c r="F77" s="21" t="s">
        <v>83</v>
      </c>
      <c r="G77" s="22" t="s">
        <v>99</v>
      </c>
      <c r="H77" s="4">
        <v>912525</v>
      </c>
      <c r="I77" s="5">
        <v>0</v>
      </c>
      <c r="J77" s="5">
        <v>480644.85</v>
      </c>
      <c r="K77" s="5">
        <v>431879.42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20">
        <v>0</v>
      </c>
      <c r="S77" s="20">
        <f>VLOOKUP(D77,Sheet1!$C$20:$AT$279,34,FALSE)</f>
        <v>0</v>
      </c>
      <c r="T77" s="20">
        <f t="shared" si="2"/>
        <v>912524.27</v>
      </c>
      <c r="U77" s="5">
        <v>0.17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20">
        <v>0</v>
      </c>
      <c r="AD77" s="20">
        <v>0</v>
      </c>
      <c r="AE77" s="20">
        <v>0</v>
      </c>
      <c r="AF77" s="20">
        <f>VLOOKUP(D77,METAS!$C$5:$Z$1792,22,FALSE)</f>
        <v>0</v>
      </c>
      <c r="AG77" s="5">
        <f t="shared" si="3"/>
        <v>0</v>
      </c>
    </row>
    <row r="78" spans="1:33" ht="24" x14ac:dyDescent="0.2">
      <c r="A78" s="1" t="s">
        <v>15</v>
      </c>
      <c r="B78" s="2"/>
      <c r="C78" s="1"/>
      <c r="D78" s="2">
        <v>221965</v>
      </c>
      <c r="E78" s="21" t="s">
        <v>22</v>
      </c>
      <c r="F78" s="21" t="s">
        <v>83</v>
      </c>
      <c r="G78" s="22" t="s">
        <v>100</v>
      </c>
      <c r="H78" s="4">
        <v>855111</v>
      </c>
      <c r="I78" s="5">
        <v>0</v>
      </c>
      <c r="J78" s="5">
        <v>0</v>
      </c>
      <c r="K78" s="5">
        <v>855101.58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20">
        <v>0</v>
      </c>
      <c r="S78" s="20">
        <f>VLOOKUP(D78,Sheet1!$C$20:$AT$279,34,FALSE)</f>
        <v>0</v>
      </c>
      <c r="T78" s="20">
        <f t="shared" si="2"/>
        <v>855101.58</v>
      </c>
      <c r="U78" s="5">
        <v>0.15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20">
        <v>0</v>
      </c>
      <c r="AD78" s="20">
        <v>0</v>
      </c>
      <c r="AE78" s="20">
        <v>0</v>
      </c>
      <c r="AF78" s="20">
        <f>VLOOKUP(D78,METAS!$C$5:$Z$1792,22,FALSE)</f>
        <v>0</v>
      </c>
      <c r="AG78" s="5">
        <f t="shared" si="3"/>
        <v>0</v>
      </c>
    </row>
    <row r="79" spans="1:33" ht="24" x14ac:dyDescent="0.2">
      <c r="A79" s="1" t="s">
        <v>15</v>
      </c>
      <c r="B79" s="2"/>
      <c r="C79" s="1"/>
      <c r="D79" s="2">
        <v>245060</v>
      </c>
      <c r="E79" s="21" t="s">
        <v>22</v>
      </c>
      <c r="F79" s="21" t="s">
        <v>83</v>
      </c>
      <c r="G79" s="22" t="s">
        <v>101</v>
      </c>
      <c r="H79" s="4">
        <v>15857023</v>
      </c>
      <c r="I79" s="5">
        <v>0</v>
      </c>
      <c r="J79" s="5">
        <v>2755765.41</v>
      </c>
      <c r="K79" s="5">
        <v>5499718.6299999999</v>
      </c>
      <c r="L79" s="5">
        <v>0</v>
      </c>
      <c r="M79" s="5">
        <v>1117797.58</v>
      </c>
      <c r="N79" s="5">
        <v>0</v>
      </c>
      <c r="O79" s="5">
        <v>6483739.5300000003</v>
      </c>
      <c r="P79" s="5">
        <v>0</v>
      </c>
      <c r="Q79" s="5">
        <v>0</v>
      </c>
      <c r="R79" s="20">
        <v>0</v>
      </c>
      <c r="S79" s="20">
        <f>VLOOKUP(D79,Sheet1!$C$20:$AT$279,34,FALSE)</f>
        <v>0</v>
      </c>
      <c r="T79" s="20">
        <f t="shared" si="2"/>
        <v>15857021.150000002</v>
      </c>
      <c r="U79" s="5">
        <v>2.42</v>
      </c>
      <c r="V79" s="5">
        <v>0</v>
      </c>
      <c r="W79" s="5">
        <v>0.42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20">
        <v>0</v>
      </c>
      <c r="AD79" s="20">
        <v>0</v>
      </c>
      <c r="AE79" s="20">
        <v>0</v>
      </c>
      <c r="AF79" s="20">
        <f>VLOOKUP(D79,METAS!$C$5:$Z$1792,22,FALSE)</f>
        <v>0</v>
      </c>
      <c r="AG79" s="5">
        <f t="shared" si="3"/>
        <v>0.42</v>
      </c>
    </row>
    <row r="80" spans="1:33" ht="24" x14ac:dyDescent="0.2">
      <c r="A80" s="1" t="s">
        <v>15</v>
      </c>
      <c r="B80" s="2"/>
      <c r="C80" s="1"/>
      <c r="D80" s="2">
        <v>245586</v>
      </c>
      <c r="E80" s="21" t="s">
        <v>22</v>
      </c>
      <c r="F80" s="21" t="s">
        <v>83</v>
      </c>
      <c r="G80" s="22" t="s">
        <v>102</v>
      </c>
      <c r="H80" s="4">
        <v>16271754</v>
      </c>
      <c r="I80" s="5">
        <v>0</v>
      </c>
      <c r="J80" s="5">
        <v>7958384.3700000001</v>
      </c>
      <c r="K80" s="5">
        <v>7050976.6600000001</v>
      </c>
      <c r="L80" s="5">
        <v>94946.18</v>
      </c>
      <c r="M80" s="5">
        <v>923767.89</v>
      </c>
      <c r="N80" s="5">
        <v>0</v>
      </c>
      <c r="O80" s="5">
        <v>0</v>
      </c>
      <c r="P80" s="5">
        <v>0</v>
      </c>
      <c r="Q80" s="5">
        <v>0</v>
      </c>
      <c r="R80" s="20">
        <v>0</v>
      </c>
      <c r="S80" s="20">
        <f>VLOOKUP(D80,Sheet1!$C$20:$AT$279,34,FALSE)</f>
        <v>0</v>
      </c>
      <c r="T80" s="20">
        <f t="shared" si="2"/>
        <v>16028075.100000001</v>
      </c>
      <c r="U80" s="5">
        <v>2.36</v>
      </c>
      <c r="V80" s="5">
        <v>0</v>
      </c>
      <c r="W80" s="5">
        <v>0.73</v>
      </c>
      <c r="X80" s="5">
        <v>0</v>
      </c>
      <c r="Y80" s="5">
        <v>0</v>
      </c>
      <c r="Z80" s="5">
        <v>0.82</v>
      </c>
      <c r="AA80" s="5">
        <v>0</v>
      </c>
      <c r="AB80" s="5">
        <v>0</v>
      </c>
      <c r="AC80" s="20">
        <v>0</v>
      </c>
      <c r="AD80" s="20">
        <v>0</v>
      </c>
      <c r="AE80" s="20">
        <v>0</v>
      </c>
      <c r="AF80" s="20">
        <f>VLOOKUP(D80,METAS!$C$5:$Z$1792,22,FALSE)</f>
        <v>0</v>
      </c>
      <c r="AG80" s="5">
        <f t="shared" si="3"/>
        <v>1.5499999999999998</v>
      </c>
    </row>
    <row r="81" spans="1:33" ht="24" x14ac:dyDescent="0.2">
      <c r="A81" s="1" t="s">
        <v>15</v>
      </c>
      <c r="B81" s="2"/>
      <c r="C81" s="1"/>
      <c r="D81" s="2">
        <v>263845</v>
      </c>
      <c r="E81" s="21" t="s">
        <v>22</v>
      </c>
      <c r="F81" s="21" t="s">
        <v>83</v>
      </c>
      <c r="G81" s="22" t="s">
        <v>103</v>
      </c>
      <c r="H81" s="4">
        <v>89141798</v>
      </c>
      <c r="I81" s="5">
        <v>0</v>
      </c>
      <c r="J81" s="5">
        <v>916394.9</v>
      </c>
      <c r="K81" s="5">
        <v>16478802.130000001</v>
      </c>
      <c r="L81" s="5">
        <v>0</v>
      </c>
      <c r="M81" s="5">
        <v>0</v>
      </c>
      <c r="N81" s="5">
        <v>40157176.109999999</v>
      </c>
      <c r="O81" s="5">
        <v>6738842.8200000003</v>
      </c>
      <c r="P81" s="5">
        <v>0</v>
      </c>
      <c r="Q81" s="5">
        <v>0</v>
      </c>
      <c r="R81" s="20">
        <v>0</v>
      </c>
      <c r="S81" s="20">
        <f>VLOOKUP(D81,Sheet1!$C$20:$AT$279,34,FALSE)</f>
        <v>24850279</v>
      </c>
      <c r="T81" s="20">
        <f t="shared" si="2"/>
        <v>89141494.960000008</v>
      </c>
      <c r="U81" s="5">
        <v>10.7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20">
        <v>0</v>
      </c>
      <c r="AD81" s="20">
        <v>0</v>
      </c>
      <c r="AE81" s="20">
        <v>0</v>
      </c>
      <c r="AF81" s="20">
        <f>VLOOKUP(D81,METAS!$C$5:$Z$1792,22,FALSE)</f>
        <v>3.1</v>
      </c>
      <c r="AG81" s="5">
        <f t="shared" si="3"/>
        <v>3.1</v>
      </c>
    </row>
    <row r="82" spans="1:33" ht="24" x14ac:dyDescent="0.2">
      <c r="A82" s="1" t="s">
        <v>15</v>
      </c>
      <c r="B82" s="2"/>
      <c r="C82" s="1"/>
      <c r="D82" s="2">
        <v>264911</v>
      </c>
      <c r="E82" s="21" t="s">
        <v>22</v>
      </c>
      <c r="F82" s="21" t="s">
        <v>83</v>
      </c>
      <c r="G82" s="22" t="s">
        <v>104</v>
      </c>
      <c r="H82" s="4">
        <v>1927060</v>
      </c>
      <c r="I82" s="5">
        <v>0</v>
      </c>
      <c r="J82" s="5">
        <v>1927059.4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20">
        <v>0</v>
      </c>
      <c r="S82" s="20">
        <f>VLOOKUP(D82,Sheet1!$C$20:$AT$279,34,FALSE)</f>
        <v>0</v>
      </c>
      <c r="T82" s="20">
        <f t="shared" si="2"/>
        <v>1927059.4</v>
      </c>
      <c r="U82" s="5">
        <v>0.55000000000000004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20">
        <v>0</v>
      </c>
      <c r="AD82" s="20">
        <v>0</v>
      </c>
      <c r="AE82" s="20">
        <v>0</v>
      </c>
      <c r="AF82" s="20">
        <f>VLOOKUP(D82,METAS!$C$5:$Z$1792,22,FALSE)</f>
        <v>0</v>
      </c>
      <c r="AG82" s="5">
        <f t="shared" si="3"/>
        <v>0</v>
      </c>
    </row>
    <row r="83" spans="1:33" ht="24" x14ac:dyDescent="0.2">
      <c r="A83" s="1" t="s">
        <v>15</v>
      </c>
      <c r="B83" s="2"/>
      <c r="C83" s="1"/>
      <c r="D83" s="2">
        <v>281089</v>
      </c>
      <c r="E83" s="21" t="s">
        <v>22</v>
      </c>
      <c r="F83" s="21" t="s">
        <v>83</v>
      </c>
      <c r="G83" s="22" t="s">
        <v>105</v>
      </c>
      <c r="H83" s="4">
        <v>9291453</v>
      </c>
      <c r="I83" s="5">
        <v>0</v>
      </c>
      <c r="J83" s="5">
        <v>5190103.2300000004</v>
      </c>
      <c r="K83" s="5">
        <v>0</v>
      </c>
      <c r="L83" s="5">
        <v>0</v>
      </c>
      <c r="M83" s="5">
        <v>0</v>
      </c>
      <c r="N83" s="5">
        <v>0</v>
      </c>
      <c r="O83" s="5">
        <v>4101349</v>
      </c>
      <c r="P83" s="5">
        <v>0</v>
      </c>
      <c r="Q83" s="5">
        <v>0</v>
      </c>
      <c r="R83" s="20">
        <v>0</v>
      </c>
      <c r="S83" s="20">
        <f>VLOOKUP(D83,Sheet1!$C$20:$AT$279,34,FALSE)</f>
        <v>0</v>
      </c>
      <c r="T83" s="20">
        <f t="shared" si="2"/>
        <v>9291452.2300000004</v>
      </c>
      <c r="U83" s="5">
        <v>1.52</v>
      </c>
      <c r="V83" s="5">
        <v>0</v>
      </c>
      <c r="W83" s="5">
        <v>0.04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20">
        <v>0</v>
      </c>
      <c r="AD83" s="20">
        <v>0</v>
      </c>
      <c r="AE83" s="20">
        <v>0</v>
      </c>
      <c r="AF83" s="20">
        <f>VLOOKUP(D83,METAS!$C$5:$Z$1792,22,FALSE)</f>
        <v>0</v>
      </c>
      <c r="AG83" s="5">
        <f t="shared" si="3"/>
        <v>0.04</v>
      </c>
    </row>
    <row r="84" spans="1:33" ht="24" x14ac:dyDescent="0.2">
      <c r="A84" s="1" t="s">
        <v>15</v>
      </c>
      <c r="B84" s="2"/>
      <c r="C84" s="1"/>
      <c r="D84" s="2">
        <v>282254</v>
      </c>
      <c r="E84" s="21" t="s">
        <v>22</v>
      </c>
      <c r="F84" s="21" t="s">
        <v>83</v>
      </c>
      <c r="G84" s="22" t="s">
        <v>106</v>
      </c>
      <c r="H84" s="4">
        <v>38270928</v>
      </c>
      <c r="I84" s="5">
        <v>0</v>
      </c>
      <c r="J84" s="5">
        <v>14992638.439999999</v>
      </c>
      <c r="K84" s="5">
        <v>3270452.36</v>
      </c>
      <c r="L84" s="5">
        <v>0</v>
      </c>
      <c r="M84" s="5">
        <v>478918.8</v>
      </c>
      <c r="N84" s="5">
        <v>19176355.170000002</v>
      </c>
      <c r="O84" s="5">
        <v>331478.15000000002</v>
      </c>
      <c r="P84" s="5">
        <v>0</v>
      </c>
      <c r="Q84" s="5">
        <v>0</v>
      </c>
      <c r="R84" s="20">
        <v>0</v>
      </c>
      <c r="S84" s="20">
        <f>VLOOKUP(D84,Sheet1!$C$20:$AT$279,34,FALSE)</f>
        <v>0</v>
      </c>
      <c r="T84" s="20">
        <f t="shared" si="2"/>
        <v>38249842.920000002</v>
      </c>
      <c r="U84" s="5">
        <v>5.78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20">
        <v>0.66</v>
      </c>
      <c r="AD84" s="20">
        <v>0</v>
      </c>
      <c r="AE84" s="20">
        <v>0</v>
      </c>
      <c r="AF84" s="20">
        <f>VLOOKUP(D84,METAS!$C$5:$Z$1792,22,FALSE)</f>
        <v>0</v>
      </c>
      <c r="AG84" s="5">
        <f t="shared" si="3"/>
        <v>0.66</v>
      </c>
    </row>
    <row r="85" spans="1:33" ht="36" x14ac:dyDescent="0.2">
      <c r="A85" s="1" t="s">
        <v>15</v>
      </c>
      <c r="B85" s="2"/>
      <c r="C85" s="1"/>
      <c r="D85" s="2">
        <v>299873</v>
      </c>
      <c r="E85" s="21" t="s">
        <v>22</v>
      </c>
      <c r="F85" s="21" t="s">
        <v>83</v>
      </c>
      <c r="G85" s="22" t="s">
        <v>107</v>
      </c>
      <c r="H85" s="4">
        <v>48594564</v>
      </c>
      <c r="I85" s="5">
        <v>0</v>
      </c>
      <c r="J85" s="5">
        <v>20963685.280000001</v>
      </c>
      <c r="K85" s="5">
        <v>10082029.07</v>
      </c>
      <c r="L85" s="5">
        <v>0</v>
      </c>
      <c r="M85" s="5">
        <v>0</v>
      </c>
      <c r="N85" s="5">
        <v>0</v>
      </c>
      <c r="O85" s="5">
        <v>10860890.09</v>
      </c>
      <c r="P85" s="5">
        <v>0</v>
      </c>
      <c r="Q85" s="5">
        <v>0</v>
      </c>
      <c r="R85" s="20">
        <v>0</v>
      </c>
      <c r="S85" s="20">
        <f>VLOOKUP(D85,Sheet1!$C$20:$AT$279,34,FALSE)</f>
        <v>6544367.9400000004</v>
      </c>
      <c r="T85" s="20">
        <f t="shared" si="2"/>
        <v>48450972.379999995</v>
      </c>
      <c r="U85" s="5">
        <v>6.68</v>
      </c>
      <c r="V85" s="5">
        <v>0</v>
      </c>
      <c r="W85" s="5">
        <v>1.28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20">
        <v>0</v>
      </c>
      <c r="AD85" s="20">
        <v>0</v>
      </c>
      <c r="AE85" s="20">
        <v>0</v>
      </c>
      <c r="AF85" s="20">
        <f>VLOOKUP(D85,METAS!$C$5:$Z$1792,22,FALSE)</f>
        <v>0</v>
      </c>
      <c r="AG85" s="5">
        <f t="shared" si="3"/>
        <v>1.28</v>
      </c>
    </row>
    <row r="86" spans="1:33" ht="24" x14ac:dyDescent="0.2">
      <c r="A86" s="1" t="s">
        <v>15</v>
      </c>
      <c r="B86" s="2"/>
      <c r="C86" s="1"/>
      <c r="D86" s="2">
        <v>301138</v>
      </c>
      <c r="E86" s="21" t="s">
        <v>22</v>
      </c>
      <c r="F86" s="21"/>
      <c r="G86" s="22" t="s">
        <v>108</v>
      </c>
      <c r="H86" s="4">
        <v>1100000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20">
        <v>0</v>
      </c>
      <c r="S86" s="20">
        <f>VLOOKUP(D86,Sheet1!$C$20:$AT$279,34,FALSE)</f>
        <v>0</v>
      </c>
      <c r="T86" s="20">
        <f t="shared" si="2"/>
        <v>0</v>
      </c>
      <c r="U86" s="5">
        <v>0.19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20">
        <v>0</v>
      </c>
      <c r="AD86" s="20">
        <v>0</v>
      </c>
      <c r="AE86" s="20">
        <v>0</v>
      </c>
      <c r="AF86" s="20">
        <f>VLOOKUP(D86,METAS!$C$5:$Z$1792,22,FALSE)</f>
        <v>0</v>
      </c>
      <c r="AG86" s="5">
        <f t="shared" si="3"/>
        <v>0</v>
      </c>
    </row>
    <row r="87" spans="1:33" ht="36" x14ac:dyDescent="0.2">
      <c r="A87" s="1"/>
      <c r="B87" s="2"/>
      <c r="C87" s="1"/>
      <c r="D87" s="2">
        <v>302024</v>
      </c>
      <c r="E87" s="21" t="s">
        <v>22</v>
      </c>
      <c r="F87" s="21"/>
      <c r="G87" s="22" t="s">
        <v>109</v>
      </c>
      <c r="H87" s="4">
        <v>400000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20">
        <v>0</v>
      </c>
      <c r="S87" s="20">
        <f>VLOOKUP(D87,Sheet1!$C$20:$AT$279,34,FALSE)</f>
        <v>0</v>
      </c>
      <c r="T87" s="20">
        <f t="shared" si="2"/>
        <v>0</v>
      </c>
      <c r="U87" s="5">
        <v>0.05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20">
        <v>0</v>
      </c>
      <c r="AD87" s="20">
        <v>0</v>
      </c>
      <c r="AE87" s="20">
        <v>0</v>
      </c>
      <c r="AF87" s="20">
        <f>VLOOKUP(D87,METAS!$C$5:$Z$1792,22,FALSE)</f>
        <v>0</v>
      </c>
      <c r="AG87" s="5">
        <f t="shared" si="3"/>
        <v>0</v>
      </c>
    </row>
    <row r="88" spans="1:33" ht="24" x14ac:dyDescent="0.2">
      <c r="A88" s="1" t="s">
        <v>15</v>
      </c>
      <c r="B88" s="2"/>
      <c r="C88" s="1"/>
      <c r="D88" s="2">
        <v>301804</v>
      </c>
      <c r="E88" s="21" t="s">
        <v>22</v>
      </c>
      <c r="F88" s="21" t="s">
        <v>83</v>
      </c>
      <c r="G88" s="22" t="s">
        <v>110</v>
      </c>
      <c r="H88" s="4">
        <v>78247657</v>
      </c>
      <c r="I88" s="5">
        <v>0</v>
      </c>
      <c r="J88" s="5">
        <v>0</v>
      </c>
      <c r="K88" s="5">
        <v>7650516.5</v>
      </c>
      <c r="L88" s="5">
        <v>0</v>
      </c>
      <c r="M88" s="5">
        <v>0</v>
      </c>
      <c r="N88" s="5">
        <v>14683270.220000001</v>
      </c>
      <c r="O88" s="5">
        <v>0</v>
      </c>
      <c r="P88" s="5">
        <v>0</v>
      </c>
      <c r="Q88" s="5">
        <v>0</v>
      </c>
      <c r="R88" s="20">
        <v>0</v>
      </c>
      <c r="S88" s="20">
        <f>VLOOKUP(D88,Sheet1!$C$20:$AT$279,34,FALSE)</f>
        <v>5832862.0300000003</v>
      </c>
      <c r="T88" s="20">
        <f t="shared" si="2"/>
        <v>28166648.75</v>
      </c>
      <c r="U88" s="5">
        <v>6.13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20">
        <v>0</v>
      </c>
      <c r="AD88" s="20">
        <v>0</v>
      </c>
      <c r="AE88" s="20">
        <v>0</v>
      </c>
      <c r="AF88" s="20">
        <f>VLOOKUP(D88,METAS!$C$5:$Z$1792,22,FALSE)</f>
        <v>1.04</v>
      </c>
      <c r="AG88" s="5">
        <f t="shared" si="3"/>
        <v>1.04</v>
      </c>
    </row>
    <row r="89" spans="1:33" ht="24" x14ac:dyDescent="0.2">
      <c r="A89" s="1"/>
      <c r="B89" s="2"/>
      <c r="C89" s="1"/>
      <c r="D89" s="2">
        <v>302029</v>
      </c>
      <c r="E89" s="21" t="s">
        <v>22</v>
      </c>
      <c r="F89" s="21"/>
      <c r="G89" s="22" t="s">
        <v>111</v>
      </c>
      <c r="H89" s="4">
        <v>1000000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20">
        <v>0</v>
      </c>
      <c r="S89" s="20">
        <f>VLOOKUP(D89,Sheet1!$C$20:$AT$279,34,FALSE)</f>
        <v>0</v>
      </c>
      <c r="T89" s="20">
        <f t="shared" si="2"/>
        <v>0</v>
      </c>
      <c r="U89" s="5">
        <v>0.18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20">
        <v>0</v>
      </c>
      <c r="AD89" s="20">
        <v>0</v>
      </c>
      <c r="AE89" s="20">
        <v>0</v>
      </c>
      <c r="AF89" s="20">
        <f>VLOOKUP(D89,METAS!$C$5:$Z$1792,22,FALSE)</f>
        <v>0</v>
      </c>
      <c r="AG89" s="5">
        <f t="shared" si="3"/>
        <v>0</v>
      </c>
    </row>
    <row r="90" spans="1:33" x14ac:dyDescent="0.2">
      <c r="A90" s="1"/>
      <c r="B90" s="2"/>
      <c r="C90" s="1"/>
      <c r="D90" s="2"/>
      <c r="E90" s="21" t="s">
        <v>34</v>
      </c>
      <c r="F90" s="21"/>
      <c r="G90" s="22"/>
      <c r="H90" s="4"/>
      <c r="I90" s="5"/>
      <c r="J90" s="5"/>
      <c r="K90" s="5"/>
      <c r="L90" s="5"/>
      <c r="M90" s="5"/>
      <c r="N90" s="5"/>
      <c r="O90" s="5"/>
      <c r="P90" s="5"/>
      <c r="Q90" s="5"/>
      <c r="R90" s="20"/>
      <c r="S90" s="20"/>
      <c r="T90" s="20"/>
      <c r="U90" s="5"/>
      <c r="V90" s="5"/>
      <c r="W90" s="5"/>
      <c r="X90" s="5"/>
      <c r="Y90" s="5"/>
      <c r="Z90" s="5"/>
      <c r="AA90" s="5"/>
      <c r="AB90" s="5"/>
      <c r="AC90" s="20"/>
      <c r="AD90" s="20"/>
      <c r="AE90" s="20"/>
      <c r="AF90" s="20"/>
      <c r="AG90" s="5"/>
    </row>
    <row r="91" spans="1:33" ht="36" x14ac:dyDescent="0.2">
      <c r="A91" s="1" t="s">
        <v>15</v>
      </c>
      <c r="B91" s="2"/>
      <c r="C91" s="1"/>
      <c r="D91" s="2">
        <v>302375</v>
      </c>
      <c r="E91" s="21" t="s">
        <v>22</v>
      </c>
      <c r="F91" s="21" t="s">
        <v>83</v>
      </c>
      <c r="G91" s="22" t="s">
        <v>112</v>
      </c>
      <c r="H91" s="4">
        <v>300000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20">
        <v>0</v>
      </c>
      <c r="S91" s="20">
        <f>VLOOKUP(D91,Sheet1!$C$20:$AT$279,34,FALSE)</f>
        <v>0</v>
      </c>
      <c r="T91" s="20">
        <f t="shared" si="2"/>
        <v>0</v>
      </c>
      <c r="U91" s="5">
        <v>0.05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20">
        <v>0</v>
      </c>
      <c r="AD91" s="20">
        <v>0</v>
      </c>
      <c r="AE91" s="20">
        <v>0</v>
      </c>
      <c r="AF91" s="20">
        <f>VLOOKUP(D91,METAS!$C$5:$Z$1792,22,FALSE)</f>
        <v>0</v>
      </c>
      <c r="AG91" s="5">
        <f t="shared" si="3"/>
        <v>0</v>
      </c>
    </row>
    <row r="92" spans="1:33" ht="36" x14ac:dyDescent="0.2">
      <c r="A92" s="1" t="s">
        <v>15</v>
      </c>
      <c r="B92" s="2"/>
      <c r="C92" s="1"/>
      <c r="D92" s="2">
        <v>303443</v>
      </c>
      <c r="E92" s="21" t="s">
        <v>22</v>
      </c>
      <c r="F92" s="21" t="s">
        <v>83</v>
      </c>
      <c r="G92" s="22" t="s">
        <v>113</v>
      </c>
      <c r="H92" s="4">
        <v>1000000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20">
        <v>0</v>
      </c>
      <c r="S92" s="20">
        <f>VLOOKUP(D92,Sheet1!$C$20:$AT$279,34,FALSE)</f>
        <v>0</v>
      </c>
      <c r="T92" s="20">
        <f t="shared" si="2"/>
        <v>0</v>
      </c>
      <c r="U92" s="5">
        <v>0.1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20">
        <v>0</v>
      </c>
      <c r="AD92" s="20">
        <v>0</v>
      </c>
      <c r="AE92" s="20">
        <v>0</v>
      </c>
      <c r="AF92" s="20">
        <f>VLOOKUP(D92,METAS!$C$5:$Z$1792,22,FALSE)</f>
        <v>0</v>
      </c>
      <c r="AG92" s="5">
        <f t="shared" si="3"/>
        <v>0</v>
      </c>
    </row>
    <row r="93" spans="1:33" ht="24" x14ac:dyDescent="0.2">
      <c r="A93" s="1" t="s">
        <v>15</v>
      </c>
      <c r="B93" s="2"/>
      <c r="C93" s="1"/>
      <c r="D93" s="2">
        <v>303358</v>
      </c>
      <c r="E93" s="21" t="s">
        <v>51</v>
      </c>
      <c r="F93" s="21" t="s">
        <v>83</v>
      </c>
      <c r="G93" s="22" t="s">
        <v>114</v>
      </c>
      <c r="H93" s="4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20">
        <v>0</v>
      </c>
      <c r="S93" s="20">
        <f>VLOOKUP(D93,Sheet1!$C$20:$AT$279,34,FALSE)</f>
        <v>0</v>
      </c>
      <c r="T93" s="20">
        <f t="shared" si="2"/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20">
        <v>0</v>
      </c>
      <c r="AD93" s="20">
        <v>0</v>
      </c>
      <c r="AE93" s="20">
        <v>0</v>
      </c>
      <c r="AF93" s="20">
        <f>VLOOKUP(D93,METAS!$C$5:$Z$1792,22,FALSE)</f>
        <v>0</v>
      </c>
      <c r="AG93" s="5">
        <f t="shared" si="3"/>
        <v>0</v>
      </c>
    </row>
    <row r="94" spans="1:33" ht="24" x14ac:dyDescent="0.2">
      <c r="A94" s="1" t="s">
        <v>15</v>
      </c>
      <c r="B94" s="2"/>
      <c r="C94" s="1"/>
      <c r="D94" s="2">
        <v>263303</v>
      </c>
      <c r="E94" s="21" t="s">
        <v>22</v>
      </c>
      <c r="F94" s="21" t="s">
        <v>83</v>
      </c>
      <c r="G94" s="22" t="s">
        <v>115</v>
      </c>
      <c r="H94" s="4">
        <v>60766731</v>
      </c>
      <c r="I94" s="5">
        <v>0</v>
      </c>
      <c r="J94" s="5">
        <v>30008180.59</v>
      </c>
      <c r="K94" s="5">
        <v>5047143.29</v>
      </c>
      <c r="L94" s="5">
        <v>12224121.42</v>
      </c>
      <c r="M94" s="5">
        <v>0</v>
      </c>
      <c r="N94" s="5">
        <v>0</v>
      </c>
      <c r="O94" s="5">
        <v>2258952</v>
      </c>
      <c r="P94" s="5">
        <v>0</v>
      </c>
      <c r="Q94" s="5">
        <v>0</v>
      </c>
      <c r="R94" s="20">
        <v>0</v>
      </c>
      <c r="S94" s="20">
        <f>VLOOKUP(D94,Sheet1!$C$20:$AT$279,34,FALSE)</f>
        <v>0</v>
      </c>
      <c r="T94" s="20">
        <f t="shared" si="2"/>
        <v>49538397.300000004</v>
      </c>
      <c r="U94" s="5">
        <v>11.36</v>
      </c>
      <c r="V94" s="5">
        <v>0</v>
      </c>
      <c r="W94" s="5">
        <v>3.78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20">
        <v>0</v>
      </c>
      <c r="AD94" s="20">
        <v>0</v>
      </c>
      <c r="AE94" s="20">
        <v>0</v>
      </c>
      <c r="AF94" s="20">
        <f>VLOOKUP(D94,METAS!$C$5:$Z$1792,22,FALSE)</f>
        <v>0</v>
      </c>
      <c r="AG94" s="5">
        <f t="shared" si="3"/>
        <v>3.78</v>
      </c>
    </row>
    <row r="95" spans="1:33" ht="36" x14ac:dyDescent="0.2">
      <c r="A95" s="1" t="s">
        <v>15</v>
      </c>
      <c r="B95" s="2"/>
      <c r="C95" s="1"/>
      <c r="D95" s="2">
        <v>279916</v>
      </c>
      <c r="E95" s="21" t="s">
        <v>22</v>
      </c>
      <c r="F95" s="21" t="s">
        <v>83</v>
      </c>
      <c r="G95" s="22" t="s">
        <v>116</v>
      </c>
      <c r="H95" s="4">
        <v>3989000</v>
      </c>
      <c r="I95" s="5">
        <v>0</v>
      </c>
      <c r="J95" s="5">
        <v>2027702.34</v>
      </c>
      <c r="K95" s="5">
        <v>1689751.95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20">
        <v>0</v>
      </c>
      <c r="S95" s="20">
        <f>VLOOKUP(D95,Sheet1!$C$20:$AT$279,34,FALSE)</f>
        <v>0</v>
      </c>
      <c r="T95" s="20">
        <f t="shared" si="2"/>
        <v>3717454.29</v>
      </c>
      <c r="U95" s="5">
        <v>0.6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20">
        <v>0</v>
      </c>
      <c r="AD95" s="20">
        <v>0</v>
      </c>
      <c r="AE95" s="20">
        <v>0</v>
      </c>
      <c r="AF95" s="20">
        <f>VLOOKUP(D95,METAS!$C$5:$Z$1792,22,FALSE)</f>
        <v>0</v>
      </c>
      <c r="AG95" s="5">
        <f t="shared" si="3"/>
        <v>0</v>
      </c>
    </row>
    <row r="96" spans="1:33" ht="24" x14ac:dyDescent="0.2">
      <c r="A96" s="1" t="s">
        <v>15</v>
      </c>
      <c r="B96" s="2"/>
      <c r="C96" s="1"/>
      <c r="D96" s="2">
        <v>280178</v>
      </c>
      <c r="E96" s="21" t="s">
        <v>22</v>
      </c>
      <c r="F96" s="21" t="s">
        <v>83</v>
      </c>
      <c r="G96" s="22" t="s">
        <v>117</v>
      </c>
      <c r="H96" s="4">
        <v>3252000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808862.21</v>
      </c>
      <c r="P96" s="5">
        <v>0</v>
      </c>
      <c r="Q96" s="5">
        <v>0</v>
      </c>
      <c r="R96" s="20">
        <v>0</v>
      </c>
      <c r="S96" s="20">
        <f>VLOOKUP(D96,Sheet1!$C$20:$AT$279,34,FALSE)</f>
        <v>539241.47</v>
      </c>
      <c r="T96" s="20">
        <f t="shared" si="2"/>
        <v>1348103.68</v>
      </c>
      <c r="U96" s="5">
        <v>0.37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20">
        <v>0</v>
      </c>
      <c r="AD96" s="20">
        <v>0</v>
      </c>
      <c r="AE96" s="20">
        <v>0</v>
      </c>
      <c r="AF96" s="20">
        <f>VLOOKUP(D96,METAS!$C$5:$Z$1792,22,FALSE)</f>
        <v>0</v>
      </c>
      <c r="AG96" s="5">
        <f t="shared" si="3"/>
        <v>0</v>
      </c>
    </row>
    <row r="97" spans="1:33" ht="24" x14ac:dyDescent="0.2">
      <c r="A97" s="1" t="s">
        <v>15</v>
      </c>
      <c r="B97" s="2"/>
      <c r="C97" s="1"/>
      <c r="D97" s="2">
        <v>280203</v>
      </c>
      <c r="E97" s="21" t="s">
        <v>22</v>
      </c>
      <c r="F97" s="21" t="s">
        <v>83</v>
      </c>
      <c r="G97" s="22" t="s">
        <v>118</v>
      </c>
      <c r="H97" s="4">
        <v>26589313</v>
      </c>
      <c r="I97" s="5">
        <v>0</v>
      </c>
      <c r="J97" s="5">
        <v>0</v>
      </c>
      <c r="K97" s="5">
        <v>0</v>
      </c>
      <c r="L97" s="5">
        <v>413447.33</v>
      </c>
      <c r="M97" s="5">
        <v>0</v>
      </c>
      <c r="N97" s="5">
        <v>275631.55</v>
      </c>
      <c r="O97" s="5">
        <v>0</v>
      </c>
      <c r="P97" s="5">
        <v>206723.66</v>
      </c>
      <c r="Q97" s="5">
        <v>0</v>
      </c>
      <c r="R97" s="20">
        <v>0</v>
      </c>
      <c r="S97" s="20">
        <f>VLOOKUP(D97,Sheet1!$C$20:$AT$279,34,FALSE)</f>
        <v>0</v>
      </c>
      <c r="T97" s="20">
        <f t="shared" si="2"/>
        <v>895802.54</v>
      </c>
      <c r="U97" s="5">
        <v>6.97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20">
        <v>0</v>
      </c>
      <c r="AD97" s="20">
        <v>0</v>
      </c>
      <c r="AE97" s="20">
        <v>0</v>
      </c>
      <c r="AF97" s="20">
        <f>VLOOKUP(D97,METAS!$C$5:$Z$1792,22,FALSE)</f>
        <v>0</v>
      </c>
      <c r="AG97" s="5">
        <f t="shared" si="3"/>
        <v>0</v>
      </c>
    </row>
    <row r="98" spans="1:33" ht="24" x14ac:dyDescent="0.2">
      <c r="A98" s="1" t="s">
        <v>15</v>
      </c>
      <c r="B98" s="2"/>
      <c r="C98" s="1"/>
      <c r="D98" s="2">
        <v>37470</v>
      </c>
      <c r="E98" s="21" t="s">
        <v>22</v>
      </c>
      <c r="F98" s="21" t="s">
        <v>83</v>
      </c>
      <c r="G98" s="22" t="s">
        <v>119</v>
      </c>
      <c r="H98" s="4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20">
        <v>0</v>
      </c>
      <c r="S98" s="20">
        <f>VLOOKUP(D98,Sheet1!$C$20:$AT$279,34,FALSE)</f>
        <v>0</v>
      </c>
      <c r="T98" s="20">
        <f t="shared" si="2"/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20">
        <v>0</v>
      </c>
      <c r="AD98" s="20">
        <v>0</v>
      </c>
      <c r="AE98" s="20">
        <v>0</v>
      </c>
      <c r="AF98" s="20">
        <f>VLOOKUP(D98,METAS!$C$5:$Z$1792,22,FALSE)</f>
        <v>0</v>
      </c>
      <c r="AG98" s="5">
        <f t="shared" si="3"/>
        <v>0</v>
      </c>
    </row>
    <row r="99" spans="1:33" ht="24" x14ac:dyDescent="0.2">
      <c r="A99" s="1" t="s">
        <v>15</v>
      </c>
      <c r="B99" s="2"/>
      <c r="C99" s="1"/>
      <c r="D99" s="2">
        <v>72219</v>
      </c>
      <c r="E99" s="21" t="s">
        <v>22</v>
      </c>
      <c r="F99" s="21" t="s">
        <v>83</v>
      </c>
      <c r="G99" s="22" t="s">
        <v>120</v>
      </c>
      <c r="H99" s="4">
        <v>26878924</v>
      </c>
      <c r="I99" s="5">
        <v>0</v>
      </c>
      <c r="J99" s="5">
        <v>0</v>
      </c>
      <c r="K99" s="5">
        <v>1336157.3600000001</v>
      </c>
      <c r="L99" s="5">
        <v>0</v>
      </c>
      <c r="M99" s="5">
        <v>0</v>
      </c>
      <c r="N99" s="5">
        <v>877399.84</v>
      </c>
      <c r="O99" s="5">
        <v>0</v>
      </c>
      <c r="P99" s="5">
        <v>0</v>
      </c>
      <c r="Q99" s="5">
        <v>0</v>
      </c>
      <c r="R99" s="20">
        <v>0</v>
      </c>
      <c r="S99" s="20">
        <f>VLOOKUP(D99,Sheet1!$C$20:$AT$279,34,FALSE)</f>
        <v>0</v>
      </c>
      <c r="T99" s="20">
        <f t="shared" si="2"/>
        <v>2213557.2000000002</v>
      </c>
      <c r="U99" s="5">
        <v>4.75</v>
      </c>
      <c r="V99" s="5">
        <v>0</v>
      </c>
      <c r="W99" s="5">
        <v>0</v>
      </c>
      <c r="X99" s="5">
        <v>3.63</v>
      </c>
      <c r="Y99" s="5">
        <v>0</v>
      </c>
      <c r="Z99" s="5">
        <v>0</v>
      </c>
      <c r="AA99" s="5">
        <v>0</v>
      </c>
      <c r="AB99" s="5">
        <v>0</v>
      </c>
      <c r="AC99" s="20">
        <v>0</v>
      </c>
      <c r="AD99" s="20">
        <v>0</v>
      </c>
      <c r="AE99" s="20">
        <v>0</v>
      </c>
      <c r="AF99" s="20">
        <f>VLOOKUP(D99,METAS!$C$5:$Z$1792,22,FALSE)</f>
        <v>0</v>
      </c>
      <c r="AG99" s="5">
        <f t="shared" si="3"/>
        <v>3.63</v>
      </c>
    </row>
    <row r="100" spans="1:33" ht="24" x14ac:dyDescent="0.2">
      <c r="A100" s="1" t="s">
        <v>15</v>
      </c>
      <c r="B100" s="2"/>
      <c r="C100" s="1"/>
      <c r="D100" s="2">
        <v>116530</v>
      </c>
      <c r="E100" s="21" t="s">
        <v>22</v>
      </c>
      <c r="F100" s="21" t="s">
        <v>83</v>
      </c>
      <c r="G100" s="22" t="s">
        <v>121</v>
      </c>
      <c r="H100" s="4">
        <v>10810024</v>
      </c>
      <c r="I100" s="5">
        <v>0</v>
      </c>
      <c r="J100" s="5">
        <v>0</v>
      </c>
      <c r="K100" s="5">
        <v>0</v>
      </c>
      <c r="L100" s="5">
        <v>0</v>
      </c>
      <c r="M100" s="5">
        <v>165879.34</v>
      </c>
      <c r="N100" s="5">
        <v>0</v>
      </c>
      <c r="O100" s="5">
        <v>10644143.189999999</v>
      </c>
      <c r="P100" s="5">
        <v>0</v>
      </c>
      <c r="Q100" s="5">
        <v>0</v>
      </c>
      <c r="R100" s="20">
        <v>0</v>
      </c>
      <c r="S100" s="20">
        <f>VLOOKUP(D100,Sheet1!$C$20:$AT$279,34,FALSE)</f>
        <v>0</v>
      </c>
      <c r="T100" s="20">
        <f t="shared" si="2"/>
        <v>10810022.529999999</v>
      </c>
      <c r="U100" s="5">
        <v>1.3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0.16</v>
      </c>
      <c r="AC100" s="20">
        <v>0</v>
      </c>
      <c r="AD100" s="20">
        <v>0</v>
      </c>
      <c r="AE100" s="20">
        <v>0</v>
      </c>
      <c r="AF100" s="20">
        <f>VLOOKUP(D100,METAS!$C$5:$Z$1792,22,FALSE)</f>
        <v>0</v>
      </c>
      <c r="AG100" s="5">
        <f t="shared" si="3"/>
        <v>0.16</v>
      </c>
    </row>
    <row r="101" spans="1:33" ht="24" x14ac:dyDescent="0.2">
      <c r="A101" s="1" t="s">
        <v>15</v>
      </c>
      <c r="B101" s="2"/>
      <c r="C101" s="1"/>
      <c r="D101" s="2">
        <v>72220</v>
      </c>
      <c r="E101" s="21" t="s">
        <v>22</v>
      </c>
      <c r="F101" s="21" t="s">
        <v>83</v>
      </c>
      <c r="G101" s="22" t="s">
        <v>122</v>
      </c>
      <c r="H101" s="4">
        <v>18134062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1024111.16</v>
      </c>
      <c r="O101" s="5">
        <v>0</v>
      </c>
      <c r="P101" s="5">
        <v>0</v>
      </c>
      <c r="Q101" s="5">
        <v>0</v>
      </c>
      <c r="R101" s="20">
        <v>0</v>
      </c>
      <c r="S101" s="20">
        <f>VLOOKUP(D101,Sheet1!$C$20:$AT$279,34,FALSE)</f>
        <v>0</v>
      </c>
      <c r="T101" s="20">
        <f t="shared" si="2"/>
        <v>1024111.16</v>
      </c>
      <c r="U101" s="5">
        <v>3.68</v>
      </c>
      <c r="V101" s="5">
        <v>0</v>
      </c>
      <c r="W101" s="5">
        <v>0</v>
      </c>
      <c r="X101" s="5">
        <v>2.2400000000000002</v>
      </c>
      <c r="Y101" s="5">
        <v>0</v>
      </c>
      <c r="Z101" s="5">
        <v>0</v>
      </c>
      <c r="AA101" s="5">
        <v>0</v>
      </c>
      <c r="AB101" s="5">
        <v>0</v>
      </c>
      <c r="AC101" s="20">
        <v>0</v>
      </c>
      <c r="AD101" s="20">
        <v>0</v>
      </c>
      <c r="AE101" s="20">
        <v>0</v>
      </c>
      <c r="AF101" s="20">
        <f>VLOOKUP(D101,METAS!$C$5:$Z$1792,22,FALSE)</f>
        <v>0</v>
      </c>
      <c r="AG101" s="5">
        <f t="shared" si="3"/>
        <v>2.2400000000000002</v>
      </c>
    </row>
    <row r="102" spans="1:33" ht="24" x14ac:dyDescent="0.2">
      <c r="A102" s="1" t="s">
        <v>15</v>
      </c>
      <c r="B102" s="2"/>
      <c r="C102" s="1"/>
      <c r="D102" s="2"/>
      <c r="E102" s="21" t="s">
        <v>34</v>
      </c>
      <c r="F102" s="21" t="s">
        <v>83</v>
      </c>
      <c r="G102" s="2"/>
      <c r="H102" s="4"/>
      <c r="I102" s="5"/>
      <c r="J102" s="5"/>
      <c r="K102" s="5"/>
      <c r="L102" s="5"/>
      <c r="M102" s="5"/>
      <c r="N102" s="5"/>
      <c r="O102" s="5"/>
      <c r="P102" s="5"/>
      <c r="Q102" s="5"/>
      <c r="R102" s="20"/>
      <c r="S102" s="20"/>
      <c r="T102" s="20"/>
      <c r="U102" s="5"/>
      <c r="V102" s="5"/>
      <c r="W102" s="5"/>
      <c r="X102" s="5"/>
      <c r="Y102" s="5"/>
      <c r="Z102" s="5"/>
      <c r="AA102" s="5"/>
      <c r="AB102" s="5"/>
      <c r="AC102" s="20"/>
      <c r="AD102" s="20"/>
      <c r="AE102" s="20"/>
      <c r="AF102" s="20"/>
      <c r="AG102" s="5"/>
    </row>
    <row r="103" spans="1:33" ht="41.25" customHeight="1" x14ac:dyDescent="0.2">
      <c r="A103" s="1" t="s">
        <v>15</v>
      </c>
      <c r="B103" s="2" t="s">
        <v>123</v>
      </c>
      <c r="C103" s="1" t="s">
        <v>124</v>
      </c>
      <c r="D103" s="2"/>
      <c r="E103" s="21" t="s">
        <v>34</v>
      </c>
      <c r="F103" s="23" t="s">
        <v>125</v>
      </c>
      <c r="G103" s="23" t="s">
        <v>125</v>
      </c>
      <c r="H103" s="4"/>
      <c r="I103" s="5"/>
      <c r="J103" s="5"/>
      <c r="K103" s="5"/>
      <c r="L103" s="5"/>
      <c r="M103" s="5"/>
      <c r="N103" s="5"/>
      <c r="O103" s="5"/>
      <c r="P103" s="5"/>
      <c r="Q103" s="5"/>
      <c r="R103" s="20"/>
      <c r="S103" s="20"/>
      <c r="T103" s="20"/>
      <c r="U103" s="5"/>
      <c r="V103" s="5"/>
      <c r="W103" s="5"/>
      <c r="X103" s="5"/>
      <c r="Y103" s="5"/>
      <c r="Z103" s="5"/>
      <c r="AA103" s="5"/>
      <c r="AB103" s="5"/>
      <c r="AC103" s="20"/>
      <c r="AD103" s="20"/>
      <c r="AE103" s="20"/>
      <c r="AF103" s="20"/>
      <c r="AG103" s="5"/>
    </row>
    <row r="104" spans="1:33" ht="24" x14ac:dyDescent="0.2">
      <c r="A104" s="1" t="s">
        <v>15</v>
      </c>
      <c r="B104" s="2"/>
      <c r="C104" s="1" t="s">
        <v>126</v>
      </c>
      <c r="D104" s="2"/>
      <c r="E104" s="21" t="s">
        <v>34</v>
      </c>
      <c r="F104" s="23" t="s">
        <v>127</v>
      </c>
      <c r="G104" s="23" t="s">
        <v>127</v>
      </c>
      <c r="H104" s="4"/>
      <c r="I104" s="5"/>
      <c r="J104" s="5"/>
      <c r="K104" s="5"/>
      <c r="L104" s="5"/>
      <c r="M104" s="5"/>
      <c r="N104" s="5"/>
      <c r="O104" s="5"/>
      <c r="P104" s="5"/>
      <c r="Q104" s="5"/>
      <c r="R104" s="20"/>
      <c r="S104" s="20"/>
      <c r="T104" s="20"/>
      <c r="U104" s="5"/>
      <c r="V104" s="5"/>
      <c r="W104" s="5"/>
      <c r="X104" s="5"/>
      <c r="Y104" s="5"/>
      <c r="Z104" s="5"/>
      <c r="AA104" s="5"/>
      <c r="AB104" s="5"/>
      <c r="AC104" s="20"/>
      <c r="AD104" s="20"/>
      <c r="AE104" s="20"/>
      <c r="AF104" s="20"/>
      <c r="AG104" s="5"/>
    </row>
    <row r="105" spans="1:33" ht="24" x14ac:dyDescent="0.2">
      <c r="A105" s="1" t="s">
        <v>15</v>
      </c>
      <c r="B105" s="2"/>
      <c r="C105" s="1"/>
      <c r="D105" s="2">
        <v>211099</v>
      </c>
      <c r="E105" s="21" t="s">
        <v>22</v>
      </c>
      <c r="F105" s="21" t="s">
        <v>127</v>
      </c>
      <c r="G105" s="22" t="s">
        <v>128</v>
      </c>
      <c r="H105" s="4">
        <v>6364918</v>
      </c>
      <c r="I105" s="5">
        <v>0</v>
      </c>
      <c r="J105" s="5">
        <v>3599205.22</v>
      </c>
      <c r="K105" s="5">
        <v>0</v>
      </c>
      <c r="L105" s="5">
        <v>0</v>
      </c>
      <c r="M105" s="5">
        <v>0</v>
      </c>
      <c r="N105" s="5">
        <v>0</v>
      </c>
      <c r="O105" s="5">
        <v>2752190.67</v>
      </c>
      <c r="P105" s="5">
        <v>0</v>
      </c>
      <c r="Q105" s="5">
        <v>0</v>
      </c>
      <c r="R105" s="20">
        <v>0</v>
      </c>
      <c r="S105" s="20">
        <f>VLOOKUP(D105,Sheet1!$C$20:$AT$279,34,FALSE)</f>
        <v>0</v>
      </c>
      <c r="T105" s="20">
        <f t="shared" si="2"/>
        <v>6351395.8900000006</v>
      </c>
      <c r="U105" s="5">
        <v>35</v>
      </c>
      <c r="V105" s="5">
        <v>0</v>
      </c>
      <c r="W105" s="5">
        <v>3.5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20">
        <v>0</v>
      </c>
      <c r="AD105" s="20">
        <v>0</v>
      </c>
      <c r="AE105" s="20">
        <v>0</v>
      </c>
      <c r="AF105" s="20">
        <f>VLOOKUP(D105,METAS!$C$5:$Z$1792,22,FALSE)</f>
        <v>0</v>
      </c>
      <c r="AG105" s="5">
        <f t="shared" si="3"/>
        <v>3.5</v>
      </c>
    </row>
    <row r="106" spans="1:33" ht="24" x14ac:dyDescent="0.2">
      <c r="A106" s="1" t="s">
        <v>15</v>
      </c>
      <c r="B106" s="2"/>
      <c r="C106" s="1"/>
      <c r="D106" s="2">
        <v>210430</v>
      </c>
      <c r="E106" s="21" t="s">
        <v>22</v>
      </c>
      <c r="F106" s="21" t="s">
        <v>127</v>
      </c>
      <c r="G106" s="22" t="s">
        <v>129</v>
      </c>
      <c r="H106" s="4">
        <v>35245521</v>
      </c>
      <c r="I106" s="5">
        <v>0</v>
      </c>
      <c r="J106" s="5">
        <v>174900.82</v>
      </c>
      <c r="K106" s="5">
        <v>0</v>
      </c>
      <c r="L106" s="5">
        <v>0</v>
      </c>
      <c r="M106" s="5">
        <v>0</v>
      </c>
      <c r="N106" s="5">
        <v>0</v>
      </c>
      <c r="O106" s="5">
        <v>940343.03</v>
      </c>
      <c r="P106" s="5">
        <v>0</v>
      </c>
      <c r="Q106" s="5">
        <v>34130275.219999999</v>
      </c>
      <c r="R106" s="20">
        <v>0</v>
      </c>
      <c r="S106" s="20">
        <f>VLOOKUP(D106,Sheet1!$C$20:$AT$279,34,FALSE)</f>
        <v>0</v>
      </c>
      <c r="T106" s="20">
        <f t="shared" si="2"/>
        <v>35245519.07</v>
      </c>
      <c r="U106" s="5">
        <v>3.74</v>
      </c>
      <c r="V106" s="5">
        <v>0</v>
      </c>
      <c r="W106" s="5">
        <v>0</v>
      </c>
      <c r="X106" s="5">
        <v>0.02</v>
      </c>
      <c r="Y106" s="5">
        <v>0</v>
      </c>
      <c r="Z106" s="5">
        <v>0</v>
      </c>
      <c r="AA106" s="5">
        <v>0</v>
      </c>
      <c r="AB106" s="5">
        <v>0</v>
      </c>
      <c r="AC106" s="20">
        <v>0</v>
      </c>
      <c r="AD106" s="20">
        <v>0</v>
      </c>
      <c r="AE106" s="20">
        <v>0</v>
      </c>
      <c r="AF106" s="20">
        <f>VLOOKUP(D106,METAS!$C$5:$Z$1792,22,FALSE)</f>
        <v>0</v>
      </c>
      <c r="AG106" s="5">
        <f t="shared" si="3"/>
        <v>0.02</v>
      </c>
    </row>
    <row r="107" spans="1:33" x14ac:dyDescent="0.2">
      <c r="A107" s="1"/>
      <c r="B107" s="2"/>
      <c r="C107" s="1"/>
      <c r="D107" s="2">
        <v>299342</v>
      </c>
      <c r="E107" s="21" t="s">
        <v>22</v>
      </c>
      <c r="F107" s="21"/>
      <c r="G107" s="22"/>
      <c r="H107" s="4">
        <v>1000000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20">
        <v>0</v>
      </c>
      <c r="S107" s="20">
        <f>VLOOKUP(D107,Sheet1!$C$20:$AT$279,34,FALSE)</f>
        <v>0</v>
      </c>
      <c r="T107" s="20">
        <f t="shared" si="2"/>
        <v>0</v>
      </c>
      <c r="U107" s="5">
        <v>0.16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7.0000000000000007E-2</v>
      </c>
      <c r="AC107" s="20">
        <v>0</v>
      </c>
      <c r="AD107" s="20">
        <v>0</v>
      </c>
      <c r="AE107" s="20">
        <v>0</v>
      </c>
      <c r="AF107" s="20">
        <f>VLOOKUP(D107,METAS!$C$5:$Z$1792,22,FALSE)</f>
        <v>0</v>
      </c>
      <c r="AG107" s="5">
        <f t="shared" si="3"/>
        <v>7.0000000000000007E-2</v>
      </c>
    </row>
    <row r="108" spans="1:33" ht="36" x14ac:dyDescent="0.2">
      <c r="A108" s="1" t="s">
        <v>15</v>
      </c>
      <c r="B108" s="2"/>
      <c r="C108" s="1"/>
      <c r="D108" s="2">
        <v>303183</v>
      </c>
      <c r="E108" s="21" t="s">
        <v>22</v>
      </c>
      <c r="F108" s="21"/>
      <c r="G108" s="22" t="s">
        <v>130</v>
      </c>
      <c r="H108" s="4">
        <v>500000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20">
        <v>0</v>
      </c>
      <c r="S108" s="20">
        <f>VLOOKUP(D108,Sheet1!$C$20:$AT$279,34,FALSE)</f>
        <v>0</v>
      </c>
      <c r="T108" s="20">
        <f t="shared" si="2"/>
        <v>0</v>
      </c>
      <c r="U108" s="5">
        <v>0.06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20">
        <v>0</v>
      </c>
      <c r="AD108" s="20">
        <v>0</v>
      </c>
      <c r="AE108" s="20">
        <v>0</v>
      </c>
      <c r="AF108" s="20">
        <f>VLOOKUP(D108,METAS!$C$5:$Z$1792,22,FALSE)</f>
        <v>0</v>
      </c>
      <c r="AG108" s="5">
        <f t="shared" si="3"/>
        <v>0</v>
      </c>
    </row>
    <row r="109" spans="1:33" ht="24" x14ac:dyDescent="0.2">
      <c r="A109" s="1" t="s">
        <v>15</v>
      </c>
      <c r="B109" s="2"/>
      <c r="C109" s="1"/>
      <c r="D109" s="2">
        <v>228250</v>
      </c>
      <c r="E109" s="21" t="s">
        <v>22</v>
      </c>
      <c r="F109" s="21" t="s">
        <v>127</v>
      </c>
      <c r="G109" s="22" t="s">
        <v>131</v>
      </c>
      <c r="H109" s="4">
        <v>39682195</v>
      </c>
      <c r="I109" s="5">
        <v>0</v>
      </c>
      <c r="J109" s="5">
        <v>28134940.920000002</v>
      </c>
      <c r="K109" s="5">
        <v>0</v>
      </c>
      <c r="L109" s="5">
        <v>0</v>
      </c>
      <c r="M109" s="5">
        <v>0</v>
      </c>
      <c r="N109" s="5">
        <v>0</v>
      </c>
      <c r="O109" s="5">
        <v>8156156.0599999996</v>
      </c>
      <c r="P109" s="5">
        <v>0</v>
      </c>
      <c r="Q109" s="5">
        <v>0</v>
      </c>
      <c r="R109" s="20">
        <v>3388654.37</v>
      </c>
      <c r="S109" s="20">
        <f>VLOOKUP(D109,Sheet1!$C$20:$AT$279,34,FALSE)</f>
        <v>0</v>
      </c>
      <c r="T109" s="20">
        <f t="shared" si="2"/>
        <v>39679751.350000001</v>
      </c>
      <c r="U109" s="5">
        <v>3.13</v>
      </c>
      <c r="V109" s="5">
        <v>0</v>
      </c>
      <c r="W109" s="5">
        <v>2.2200000000000002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20">
        <v>0</v>
      </c>
      <c r="AD109" s="20">
        <v>0</v>
      </c>
      <c r="AE109" s="20">
        <v>0</v>
      </c>
      <c r="AF109" s="20">
        <f>VLOOKUP(D109,METAS!$C$5:$Z$1792,22,FALSE)</f>
        <v>0</v>
      </c>
      <c r="AG109" s="5">
        <f t="shared" si="3"/>
        <v>2.2200000000000002</v>
      </c>
    </row>
    <row r="110" spans="1:33" ht="24" x14ac:dyDescent="0.2">
      <c r="A110" s="1" t="s">
        <v>15</v>
      </c>
      <c r="B110" s="2"/>
      <c r="C110" s="1"/>
      <c r="D110" s="2">
        <v>224311</v>
      </c>
      <c r="E110" s="21" t="s">
        <v>22</v>
      </c>
      <c r="F110" s="21" t="s">
        <v>127</v>
      </c>
      <c r="G110" s="22" t="s">
        <v>132</v>
      </c>
      <c r="H110" s="4">
        <v>34190100</v>
      </c>
      <c r="I110" s="5">
        <v>0</v>
      </c>
      <c r="J110" s="5">
        <v>33375323</v>
      </c>
      <c r="K110" s="5">
        <v>0</v>
      </c>
      <c r="L110" s="5">
        <v>0</v>
      </c>
      <c r="M110" s="5">
        <v>0</v>
      </c>
      <c r="N110" s="5">
        <v>0</v>
      </c>
      <c r="O110" s="5">
        <v>814776.06</v>
      </c>
      <c r="P110" s="5">
        <v>0</v>
      </c>
      <c r="Q110" s="5">
        <v>0</v>
      </c>
      <c r="R110" s="20">
        <v>0</v>
      </c>
      <c r="S110" s="20">
        <f>VLOOKUP(D110,Sheet1!$C$20:$AT$279,34,FALSE)</f>
        <v>0</v>
      </c>
      <c r="T110" s="20">
        <f t="shared" si="2"/>
        <v>34190099.060000002</v>
      </c>
      <c r="U110" s="5">
        <v>868</v>
      </c>
      <c r="V110" s="5">
        <v>0</v>
      </c>
      <c r="W110" s="5">
        <v>0</v>
      </c>
      <c r="X110" s="5">
        <v>0</v>
      </c>
      <c r="Y110" s="5">
        <v>3.43</v>
      </c>
      <c r="Z110" s="5">
        <v>0</v>
      </c>
      <c r="AA110" s="5">
        <v>0</v>
      </c>
      <c r="AB110" s="5">
        <v>0</v>
      </c>
      <c r="AC110" s="20">
        <v>0</v>
      </c>
      <c r="AD110" s="20">
        <v>0</v>
      </c>
      <c r="AE110" s="20">
        <v>0</v>
      </c>
      <c r="AF110" s="20">
        <f>VLOOKUP(D110,METAS!$C$5:$Z$1792,22,FALSE)</f>
        <v>0</v>
      </c>
      <c r="AG110" s="5">
        <f t="shared" si="3"/>
        <v>3.43</v>
      </c>
    </row>
    <row r="111" spans="1:33" x14ac:dyDescent="0.2">
      <c r="A111" s="1"/>
      <c r="B111" s="2"/>
      <c r="C111" s="1"/>
      <c r="D111" s="2"/>
      <c r="E111" s="21" t="s">
        <v>34</v>
      </c>
      <c r="F111" s="21" t="s">
        <v>127</v>
      </c>
      <c r="G111" s="22"/>
      <c r="H111" s="4"/>
      <c r="I111" s="5"/>
      <c r="J111" s="5"/>
      <c r="K111" s="5"/>
      <c r="L111" s="5"/>
      <c r="M111" s="5"/>
      <c r="N111" s="5"/>
      <c r="O111" s="5"/>
      <c r="P111" s="5"/>
      <c r="Q111" s="5"/>
      <c r="R111" s="20"/>
      <c r="S111" s="20"/>
      <c r="T111" s="20"/>
      <c r="U111" s="5"/>
      <c r="V111" s="5"/>
      <c r="W111" s="5"/>
      <c r="X111" s="5"/>
      <c r="Y111" s="5"/>
      <c r="Z111" s="5"/>
      <c r="AA111" s="5"/>
      <c r="AB111" s="5"/>
      <c r="AC111" s="20"/>
      <c r="AD111" s="20"/>
      <c r="AE111" s="20"/>
      <c r="AF111" s="20"/>
      <c r="AG111" s="5"/>
    </row>
    <row r="112" spans="1:33" ht="24" x14ac:dyDescent="0.2">
      <c r="A112" s="1" t="s">
        <v>15</v>
      </c>
      <c r="B112" s="2"/>
      <c r="C112" s="1" t="s">
        <v>133</v>
      </c>
      <c r="D112" s="2"/>
      <c r="E112" s="21" t="s">
        <v>34</v>
      </c>
      <c r="F112" s="23" t="s">
        <v>134</v>
      </c>
      <c r="G112" s="23" t="s">
        <v>134</v>
      </c>
      <c r="H112" s="4"/>
      <c r="I112" s="5"/>
      <c r="J112" s="5"/>
      <c r="K112" s="5"/>
      <c r="L112" s="5"/>
      <c r="M112" s="5"/>
      <c r="N112" s="5"/>
      <c r="O112" s="5"/>
      <c r="P112" s="5"/>
      <c r="Q112" s="5"/>
      <c r="R112" s="20"/>
      <c r="S112" s="20"/>
      <c r="T112" s="20"/>
      <c r="U112" s="5"/>
      <c r="V112" s="5"/>
      <c r="W112" s="5"/>
      <c r="X112" s="5"/>
      <c r="Y112" s="5"/>
      <c r="Z112" s="5"/>
      <c r="AA112" s="5"/>
      <c r="AB112" s="5"/>
      <c r="AC112" s="20"/>
      <c r="AD112" s="20"/>
      <c r="AE112" s="20"/>
      <c r="AF112" s="20"/>
      <c r="AG112" s="5"/>
    </row>
    <row r="113" spans="1:33" ht="24" x14ac:dyDescent="0.2">
      <c r="A113" s="1" t="s">
        <v>15</v>
      </c>
      <c r="B113" s="2"/>
      <c r="C113" s="1"/>
      <c r="D113" s="2">
        <v>207018</v>
      </c>
      <c r="E113" s="21" t="s">
        <v>22</v>
      </c>
      <c r="F113" s="21" t="s">
        <v>134</v>
      </c>
      <c r="G113" s="22" t="s">
        <v>135</v>
      </c>
      <c r="H113" s="4">
        <v>2878008</v>
      </c>
      <c r="I113" s="5">
        <v>0</v>
      </c>
      <c r="J113" s="5">
        <v>2878007.08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20">
        <v>0</v>
      </c>
      <c r="S113" s="20">
        <f>VLOOKUP(D113,Sheet1!$C$20:$AT$279,34,FALSE)</f>
        <v>0</v>
      </c>
      <c r="T113" s="20">
        <f t="shared" si="2"/>
        <v>2878007.08</v>
      </c>
      <c r="U113" s="5">
        <v>0.27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20">
        <v>0</v>
      </c>
      <c r="AD113" s="20">
        <v>0</v>
      </c>
      <c r="AE113" s="20">
        <v>0</v>
      </c>
      <c r="AF113" s="20">
        <f>VLOOKUP(D113,METAS!$C$5:$Z$1792,22,FALSE)</f>
        <v>0</v>
      </c>
      <c r="AG113" s="5">
        <f t="shared" si="3"/>
        <v>0</v>
      </c>
    </row>
    <row r="114" spans="1:33" x14ac:dyDescent="0.2">
      <c r="A114" s="1"/>
      <c r="B114" s="2"/>
      <c r="C114" s="1"/>
      <c r="D114" s="2"/>
      <c r="E114" s="21" t="s">
        <v>34</v>
      </c>
      <c r="F114" s="21" t="s">
        <v>134</v>
      </c>
      <c r="G114" s="22"/>
      <c r="H114" s="4"/>
      <c r="I114" s="5"/>
      <c r="J114" s="5"/>
      <c r="K114" s="5"/>
      <c r="L114" s="5"/>
      <c r="M114" s="5"/>
      <c r="N114" s="5"/>
      <c r="O114" s="5"/>
      <c r="P114" s="5"/>
      <c r="Q114" s="5"/>
      <c r="R114" s="20"/>
      <c r="S114" s="20"/>
      <c r="T114" s="20"/>
      <c r="U114" s="5"/>
      <c r="V114" s="5"/>
      <c r="W114" s="5"/>
      <c r="X114" s="5"/>
      <c r="Y114" s="5"/>
      <c r="Z114" s="5"/>
      <c r="AA114" s="5"/>
      <c r="AB114" s="5"/>
      <c r="AC114" s="20"/>
      <c r="AD114" s="20"/>
      <c r="AE114" s="20"/>
      <c r="AF114" s="20"/>
      <c r="AG114" s="5"/>
    </row>
    <row r="115" spans="1:33" ht="39.75" customHeight="1" x14ac:dyDescent="0.2">
      <c r="A115" s="1" t="s">
        <v>15</v>
      </c>
      <c r="B115" s="2"/>
      <c r="C115" s="1" t="s">
        <v>124</v>
      </c>
      <c r="D115" s="2"/>
      <c r="E115" s="21" t="s">
        <v>34</v>
      </c>
      <c r="F115" s="23" t="s">
        <v>125</v>
      </c>
      <c r="G115" s="23" t="s">
        <v>125</v>
      </c>
      <c r="H115" s="4"/>
      <c r="I115" s="5"/>
      <c r="J115" s="5"/>
      <c r="K115" s="5"/>
      <c r="L115" s="5"/>
      <c r="M115" s="5"/>
      <c r="N115" s="5"/>
      <c r="O115" s="5"/>
      <c r="P115" s="5"/>
      <c r="Q115" s="5"/>
      <c r="R115" s="20"/>
      <c r="S115" s="20"/>
      <c r="T115" s="20"/>
      <c r="U115" s="5"/>
      <c r="V115" s="5"/>
      <c r="W115" s="5"/>
      <c r="X115" s="5"/>
      <c r="Y115" s="5"/>
      <c r="Z115" s="5"/>
      <c r="AA115" s="5"/>
      <c r="AB115" s="5"/>
      <c r="AC115" s="20"/>
      <c r="AD115" s="20"/>
      <c r="AE115" s="20"/>
      <c r="AF115" s="20"/>
      <c r="AG115" s="5"/>
    </row>
    <row r="116" spans="1:33" ht="24" x14ac:dyDescent="0.2">
      <c r="A116" s="1" t="s">
        <v>15</v>
      </c>
      <c r="B116" s="2"/>
      <c r="C116" s="1" t="s">
        <v>126</v>
      </c>
      <c r="D116" s="2"/>
      <c r="E116" s="21" t="s">
        <v>34</v>
      </c>
      <c r="F116" s="23" t="s">
        <v>127</v>
      </c>
      <c r="G116" s="23" t="s">
        <v>127</v>
      </c>
      <c r="H116" s="4"/>
      <c r="I116" s="5"/>
      <c r="J116" s="5"/>
      <c r="K116" s="5"/>
      <c r="L116" s="5"/>
      <c r="M116" s="5"/>
      <c r="N116" s="5"/>
      <c r="O116" s="5"/>
      <c r="P116" s="5"/>
      <c r="Q116" s="5"/>
      <c r="R116" s="20"/>
      <c r="S116" s="20"/>
      <c r="T116" s="20"/>
      <c r="U116" s="5"/>
      <c r="V116" s="5"/>
      <c r="W116" s="5"/>
      <c r="X116" s="5"/>
      <c r="Y116" s="5"/>
      <c r="Z116" s="5"/>
      <c r="AA116" s="5"/>
      <c r="AB116" s="5"/>
      <c r="AC116" s="20"/>
      <c r="AD116" s="20"/>
      <c r="AE116" s="20"/>
      <c r="AF116" s="20"/>
      <c r="AG116" s="5"/>
    </row>
    <row r="117" spans="1:33" x14ac:dyDescent="0.2">
      <c r="A117" s="1"/>
      <c r="B117" s="2"/>
      <c r="C117" s="1"/>
      <c r="D117" s="2"/>
      <c r="E117" s="21" t="s">
        <v>34</v>
      </c>
      <c r="F117" s="21" t="s">
        <v>127</v>
      </c>
      <c r="G117" s="22"/>
      <c r="H117" s="4"/>
      <c r="I117" s="5"/>
      <c r="J117" s="5"/>
      <c r="K117" s="5"/>
      <c r="L117" s="5"/>
      <c r="M117" s="5"/>
      <c r="N117" s="5"/>
      <c r="O117" s="5"/>
      <c r="P117" s="5"/>
      <c r="Q117" s="5"/>
      <c r="R117" s="20"/>
      <c r="S117" s="20"/>
      <c r="T117" s="20"/>
      <c r="U117" s="5"/>
      <c r="V117" s="5"/>
      <c r="W117" s="5"/>
      <c r="X117" s="5"/>
      <c r="Y117" s="5"/>
      <c r="Z117" s="5"/>
      <c r="AA117" s="5"/>
      <c r="AB117" s="5"/>
      <c r="AC117" s="20"/>
      <c r="AD117" s="20"/>
      <c r="AE117" s="20"/>
      <c r="AF117" s="20"/>
      <c r="AG117" s="5"/>
    </row>
    <row r="118" spans="1:33" ht="24.75" customHeight="1" x14ac:dyDescent="0.2">
      <c r="A118" s="1" t="s">
        <v>15</v>
      </c>
      <c r="B118" s="2"/>
      <c r="C118" s="1">
        <v>1103001</v>
      </c>
      <c r="D118" s="2"/>
      <c r="E118" s="21" t="s">
        <v>34</v>
      </c>
      <c r="F118" s="23" t="s">
        <v>125</v>
      </c>
      <c r="G118" s="23" t="s">
        <v>125</v>
      </c>
      <c r="H118" s="4"/>
      <c r="I118" s="5"/>
      <c r="J118" s="5"/>
      <c r="K118" s="5"/>
      <c r="L118" s="5"/>
      <c r="M118" s="5"/>
      <c r="N118" s="5"/>
      <c r="O118" s="5"/>
      <c r="P118" s="5"/>
      <c r="Q118" s="5"/>
      <c r="R118" s="20"/>
      <c r="S118" s="20"/>
      <c r="T118" s="20"/>
      <c r="U118" s="5"/>
      <c r="V118" s="5"/>
      <c r="W118" s="5"/>
      <c r="X118" s="5"/>
      <c r="Y118" s="5"/>
      <c r="Z118" s="5"/>
      <c r="AA118" s="5"/>
      <c r="AB118" s="5"/>
      <c r="AC118" s="20"/>
      <c r="AD118" s="20"/>
      <c r="AE118" s="20"/>
      <c r="AF118" s="20"/>
      <c r="AG118" s="5"/>
    </row>
    <row r="119" spans="1:33" ht="24" x14ac:dyDescent="0.2">
      <c r="A119" s="1" t="s">
        <v>15</v>
      </c>
      <c r="B119" s="2" t="s">
        <v>136</v>
      </c>
      <c r="C119" s="1" t="s">
        <v>137</v>
      </c>
      <c r="D119" s="2"/>
      <c r="E119" s="21" t="s">
        <v>34</v>
      </c>
      <c r="F119" s="23" t="s">
        <v>138</v>
      </c>
      <c r="G119" s="23" t="s">
        <v>138</v>
      </c>
      <c r="H119" s="4"/>
      <c r="I119" s="5"/>
      <c r="J119" s="5"/>
      <c r="K119" s="5"/>
      <c r="L119" s="5"/>
      <c r="M119" s="5"/>
      <c r="N119" s="5"/>
      <c r="O119" s="5"/>
      <c r="P119" s="5"/>
      <c r="Q119" s="5"/>
      <c r="R119" s="20"/>
      <c r="S119" s="20"/>
      <c r="T119" s="20"/>
      <c r="U119" s="5"/>
      <c r="V119" s="5"/>
      <c r="W119" s="5"/>
      <c r="X119" s="5"/>
      <c r="Y119" s="5"/>
      <c r="Z119" s="5"/>
      <c r="AA119" s="5"/>
      <c r="AB119" s="5"/>
      <c r="AC119" s="20"/>
      <c r="AD119" s="20"/>
      <c r="AE119" s="20"/>
      <c r="AF119" s="20"/>
      <c r="AG119" s="5"/>
    </row>
    <row r="120" spans="1:33" ht="36" x14ac:dyDescent="0.2">
      <c r="A120" s="1" t="s">
        <v>15</v>
      </c>
      <c r="B120" s="2"/>
      <c r="C120" s="1"/>
      <c r="D120" s="2">
        <v>298737</v>
      </c>
      <c r="E120" s="21" t="s">
        <v>20</v>
      </c>
      <c r="F120" s="21" t="s">
        <v>138</v>
      </c>
      <c r="G120" s="22" t="s">
        <v>139</v>
      </c>
      <c r="H120" s="4">
        <v>4506291</v>
      </c>
      <c r="I120" s="5">
        <v>0</v>
      </c>
      <c r="J120" s="5">
        <v>0</v>
      </c>
      <c r="K120" s="5">
        <v>55538.080000000002</v>
      </c>
      <c r="L120" s="5">
        <v>0</v>
      </c>
      <c r="M120" s="5">
        <v>0</v>
      </c>
      <c r="N120" s="5">
        <v>2129453.14</v>
      </c>
      <c r="O120" s="5">
        <v>0</v>
      </c>
      <c r="P120" s="5">
        <v>1463676.48</v>
      </c>
      <c r="Q120" s="5">
        <v>857621.52</v>
      </c>
      <c r="R120" s="20">
        <v>0</v>
      </c>
      <c r="S120" s="20">
        <f>VLOOKUP(D120,Sheet1!$C$20:$AT$279,34,FALSE)</f>
        <v>0</v>
      </c>
      <c r="T120" s="20">
        <f t="shared" si="2"/>
        <v>4506289.2200000007</v>
      </c>
      <c r="U120" s="5">
        <v>131.77000000000001</v>
      </c>
      <c r="V120" s="5">
        <v>0</v>
      </c>
      <c r="W120" s="5">
        <v>0</v>
      </c>
      <c r="X120" s="5">
        <v>29.11</v>
      </c>
      <c r="Y120" s="5">
        <v>0</v>
      </c>
      <c r="Z120" s="5">
        <v>0</v>
      </c>
      <c r="AA120" s="5">
        <v>0</v>
      </c>
      <c r="AB120" s="5">
        <v>14.23</v>
      </c>
      <c r="AC120" s="20">
        <v>11.99</v>
      </c>
      <c r="AD120" s="20">
        <v>0</v>
      </c>
      <c r="AE120" s="20">
        <v>0</v>
      </c>
      <c r="AF120" s="20">
        <f>VLOOKUP(D120,METAS!$C$5:$Z$1792,22,FALSE)</f>
        <v>0</v>
      </c>
      <c r="AG120" s="5">
        <f t="shared" si="3"/>
        <v>55.330000000000005</v>
      </c>
    </row>
    <row r="121" spans="1:33" x14ac:dyDescent="0.2">
      <c r="A121" s="1"/>
      <c r="B121" s="2"/>
      <c r="C121" s="1"/>
      <c r="D121" s="2"/>
      <c r="E121" s="21" t="s">
        <v>34</v>
      </c>
      <c r="F121" s="21" t="s">
        <v>138</v>
      </c>
      <c r="G121" s="22"/>
      <c r="H121" s="4"/>
      <c r="I121" s="5"/>
      <c r="J121" s="5"/>
      <c r="K121" s="5"/>
      <c r="L121" s="5"/>
      <c r="M121" s="5"/>
      <c r="N121" s="5"/>
      <c r="O121" s="5"/>
      <c r="P121" s="5"/>
      <c r="Q121" s="5"/>
      <c r="R121" s="20"/>
      <c r="S121" s="20"/>
      <c r="T121" s="20"/>
      <c r="U121" s="5"/>
      <c r="V121" s="5"/>
      <c r="W121" s="5"/>
      <c r="X121" s="5"/>
      <c r="Y121" s="5"/>
      <c r="Z121" s="5"/>
      <c r="AA121" s="5"/>
      <c r="AB121" s="5"/>
      <c r="AC121" s="20"/>
      <c r="AD121" s="20"/>
      <c r="AE121" s="20"/>
      <c r="AF121" s="20"/>
      <c r="AG121" s="5"/>
    </row>
    <row r="122" spans="1:33" ht="24" x14ac:dyDescent="0.2">
      <c r="A122" s="1" t="s">
        <v>15</v>
      </c>
      <c r="B122" s="2"/>
      <c r="C122" s="1" t="s">
        <v>140</v>
      </c>
      <c r="D122" s="2"/>
      <c r="E122" s="21" t="s">
        <v>34</v>
      </c>
      <c r="F122" s="23" t="s">
        <v>141</v>
      </c>
      <c r="G122" s="23" t="s">
        <v>141</v>
      </c>
      <c r="H122" s="4"/>
      <c r="I122" s="5"/>
      <c r="J122" s="5"/>
      <c r="K122" s="5"/>
      <c r="L122" s="5"/>
      <c r="M122" s="5"/>
      <c r="N122" s="5"/>
      <c r="O122" s="5"/>
      <c r="P122" s="5"/>
      <c r="Q122" s="5"/>
      <c r="R122" s="20"/>
      <c r="S122" s="20"/>
      <c r="T122" s="20"/>
      <c r="U122" s="5"/>
      <c r="V122" s="5"/>
      <c r="W122" s="5"/>
      <c r="X122" s="5"/>
      <c r="Y122" s="5"/>
      <c r="Z122" s="5"/>
      <c r="AA122" s="5"/>
      <c r="AB122" s="5"/>
      <c r="AC122" s="20"/>
      <c r="AD122" s="20"/>
      <c r="AE122" s="20"/>
      <c r="AF122" s="20"/>
      <c r="AG122" s="5"/>
    </row>
    <row r="123" spans="1:33" ht="24" x14ac:dyDescent="0.2">
      <c r="A123" s="1"/>
      <c r="B123" s="2"/>
      <c r="C123" s="1"/>
      <c r="D123" s="2">
        <v>298746</v>
      </c>
      <c r="E123" s="21" t="s">
        <v>22</v>
      </c>
      <c r="F123" s="21" t="s">
        <v>141</v>
      </c>
      <c r="G123" s="22" t="s">
        <v>142</v>
      </c>
      <c r="H123" s="4">
        <v>684666</v>
      </c>
      <c r="I123" s="5">
        <v>0</v>
      </c>
      <c r="J123" s="5">
        <v>0</v>
      </c>
      <c r="K123" s="5">
        <v>453846.21</v>
      </c>
      <c r="L123" s="5">
        <v>0</v>
      </c>
      <c r="M123" s="5">
        <v>179384.48</v>
      </c>
      <c r="N123" s="5">
        <v>0</v>
      </c>
      <c r="O123" s="5">
        <v>0</v>
      </c>
      <c r="P123" s="5">
        <v>0</v>
      </c>
      <c r="Q123" s="5">
        <v>0</v>
      </c>
      <c r="R123" s="20">
        <v>0</v>
      </c>
      <c r="S123" s="20">
        <f>VLOOKUP(D123,Sheet1!$C$20:$AT$279,34,FALSE)</f>
        <v>0</v>
      </c>
      <c r="T123" s="20">
        <f t="shared" si="2"/>
        <v>633230.69000000006</v>
      </c>
      <c r="U123" s="5">
        <v>0.18</v>
      </c>
      <c r="V123" s="5">
        <v>0</v>
      </c>
      <c r="W123" s="5">
        <v>0</v>
      </c>
      <c r="X123" s="5">
        <v>0.03</v>
      </c>
      <c r="Y123" s="5">
        <v>0</v>
      </c>
      <c r="Z123" s="5">
        <v>0</v>
      </c>
      <c r="AA123" s="5">
        <v>0</v>
      </c>
      <c r="AB123" s="5">
        <v>0</v>
      </c>
      <c r="AC123" s="20">
        <v>0</v>
      </c>
      <c r="AD123" s="20">
        <v>0</v>
      </c>
      <c r="AE123" s="20">
        <v>0.09</v>
      </c>
      <c r="AF123" s="20">
        <f>VLOOKUP(D123,METAS!$C$5:$Z$1792,22,FALSE)</f>
        <v>0</v>
      </c>
      <c r="AG123" s="5">
        <f t="shared" si="3"/>
        <v>0.12</v>
      </c>
    </row>
    <row r="124" spans="1:33" ht="24" x14ac:dyDescent="0.2">
      <c r="A124" s="1" t="s">
        <v>15</v>
      </c>
      <c r="B124" s="2"/>
      <c r="C124" s="1" t="s">
        <v>143</v>
      </c>
      <c r="D124" s="2"/>
      <c r="E124" s="21" t="s">
        <v>34</v>
      </c>
      <c r="F124" s="23" t="s">
        <v>144</v>
      </c>
      <c r="G124" s="23" t="s">
        <v>144</v>
      </c>
      <c r="H124" s="4"/>
      <c r="I124" s="5"/>
      <c r="J124" s="5"/>
      <c r="K124" s="5"/>
      <c r="L124" s="5"/>
      <c r="M124" s="5"/>
      <c r="N124" s="5"/>
      <c r="O124" s="5"/>
      <c r="P124" s="5"/>
      <c r="Q124" s="5"/>
      <c r="R124" s="20"/>
      <c r="S124" s="20"/>
      <c r="T124" s="20"/>
      <c r="U124" s="5"/>
      <c r="V124" s="5"/>
      <c r="W124" s="5"/>
      <c r="X124" s="5"/>
      <c r="Y124" s="5"/>
      <c r="Z124" s="5"/>
      <c r="AA124" s="5"/>
      <c r="AB124" s="5"/>
      <c r="AC124" s="20"/>
      <c r="AD124" s="20"/>
      <c r="AE124" s="20"/>
      <c r="AF124" s="20"/>
      <c r="AG124" s="5"/>
    </row>
    <row r="125" spans="1:33" ht="24" x14ac:dyDescent="0.2">
      <c r="A125" s="1" t="s">
        <v>15</v>
      </c>
      <c r="B125" s="2"/>
      <c r="C125" s="1"/>
      <c r="D125" s="2">
        <v>298735</v>
      </c>
      <c r="E125" s="21" t="s">
        <v>20</v>
      </c>
      <c r="F125" s="21" t="s">
        <v>144</v>
      </c>
      <c r="G125" s="22" t="s">
        <v>145</v>
      </c>
      <c r="H125" s="4">
        <v>26380429</v>
      </c>
      <c r="I125" s="5">
        <v>0</v>
      </c>
      <c r="J125" s="5">
        <v>0</v>
      </c>
      <c r="K125" s="5">
        <v>1941452.88</v>
      </c>
      <c r="L125" s="5">
        <v>0</v>
      </c>
      <c r="M125" s="5">
        <v>0</v>
      </c>
      <c r="N125" s="5">
        <v>2321802</v>
      </c>
      <c r="O125" s="5">
        <v>7110564.7599999998</v>
      </c>
      <c r="P125" s="5">
        <v>3653796.2</v>
      </c>
      <c r="Q125" s="5">
        <v>1489986.48</v>
      </c>
      <c r="R125" s="20">
        <v>9605140.3200000003</v>
      </c>
      <c r="S125" s="20">
        <f>VLOOKUP(D125,Sheet1!$C$20:$AT$279,34,FALSE)</f>
        <v>486941.54</v>
      </c>
      <c r="T125" s="20">
        <f t="shared" si="2"/>
        <v>26609684.18</v>
      </c>
      <c r="U125" s="5">
        <v>23.77</v>
      </c>
      <c r="V125" s="5">
        <v>0</v>
      </c>
      <c r="W125" s="5">
        <v>0</v>
      </c>
      <c r="X125" s="5">
        <v>6.57</v>
      </c>
      <c r="Y125" s="5">
        <v>0</v>
      </c>
      <c r="Z125" s="5">
        <v>0</v>
      </c>
      <c r="AA125" s="5">
        <v>0.89</v>
      </c>
      <c r="AB125" s="5">
        <v>0</v>
      </c>
      <c r="AC125" s="20">
        <v>4.38</v>
      </c>
      <c r="AD125" s="20">
        <v>0</v>
      </c>
      <c r="AE125" s="20">
        <v>3.02</v>
      </c>
      <c r="AF125" s="20">
        <f>VLOOKUP(D125,METAS!$C$5:$Z$1792,22,FALSE)</f>
        <v>0</v>
      </c>
      <c r="AG125" s="5">
        <f t="shared" si="3"/>
        <v>14.86</v>
      </c>
    </row>
    <row r="126" spans="1:33" ht="24" x14ac:dyDescent="0.2">
      <c r="A126" s="1" t="s">
        <v>15</v>
      </c>
      <c r="B126" s="2"/>
      <c r="C126" s="1"/>
      <c r="D126" s="2">
        <v>298736</v>
      </c>
      <c r="E126" s="21" t="s">
        <v>20</v>
      </c>
      <c r="F126" s="21" t="s">
        <v>144</v>
      </c>
      <c r="G126" s="22" t="s">
        <v>146</v>
      </c>
      <c r="H126" s="4">
        <v>16997881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16380000</v>
      </c>
      <c r="Q126" s="5">
        <v>0</v>
      </c>
      <c r="R126" s="20">
        <v>0</v>
      </c>
      <c r="S126" s="20">
        <f>VLOOKUP(D126,Sheet1!$C$20:$AT$279,34,FALSE)</f>
        <v>0</v>
      </c>
      <c r="T126" s="20">
        <f t="shared" si="2"/>
        <v>16380000</v>
      </c>
      <c r="U126" s="5">
        <v>11.95</v>
      </c>
      <c r="V126" s="5">
        <v>0</v>
      </c>
      <c r="W126" s="5">
        <v>0</v>
      </c>
      <c r="X126" s="5">
        <v>0.44</v>
      </c>
      <c r="Y126" s="5">
        <v>0</v>
      </c>
      <c r="Z126" s="5">
        <v>0</v>
      </c>
      <c r="AA126" s="5">
        <v>0</v>
      </c>
      <c r="AB126" s="5">
        <v>0</v>
      </c>
      <c r="AC126" s="20">
        <v>0</v>
      </c>
      <c r="AD126" s="20">
        <v>0</v>
      </c>
      <c r="AE126" s="20">
        <v>0</v>
      </c>
      <c r="AF126" s="20">
        <f>VLOOKUP(D126,METAS!$C$5:$Z$1792,22,FALSE)</f>
        <v>0</v>
      </c>
      <c r="AG126" s="5">
        <f t="shared" si="3"/>
        <v>0.44</v>
      </c>
    </row>
    <row r="127" spans="1:33" ht="36" x14ac:dyDescent="0.2">
      <c r="A127" s="1" t="s">
        <v>15</v>
      </c>
      <c r="B127" s="2"/>
      <c r="C127" s="1"/>
      <c r="D127" s="2">
        <v>298738</v>
      </c>
      <c r="E127" s="21" t="s">
        <v>20</v>
      </c>
      <c r="F127" s="21" t="s">
        <v>144</v>
      </c>
      <c r="G127" s="22" t="s">
        <v>147</v>
      </c>
      <c r="H127" s="4">
        <v>16029592</v>
      </c>
      <c r="I127" s="5">
        <v>0</v>
      </c>
      <c r="J127" s="5">
        <v>0</v>
      </c>
      <c r="K127" s="5">
        <v>5242544.2699999996</v>
      </c>
      <c r="L127" s="5">
        <v>0</v>
      </c>
      <c r="M127" s="5">
        <v>9405789.3200000003</v>
      </c>
      <c r="N127" s="5">
        <v>516962.72</v>
      </c>
      <c r="O127" s="5">
        <v>0</v>
      </c>
      <c r="P127" s="5">
        <v>816368.81</v>
      </c>
      <c r="Q127" s="5">
        <v>0</v>
      </c>
      <c r="R127" s="20">
        <v>47925.55</v>
      </c>
      <c r="S127" s="20">
        <f>VLOOKUP(D127,Sheet1!$C$20:$AT$279,34,FALSE)</f>
        <v>0</v>
      </c>
      <c r="T127" s="20">
        <f t="shared" si="2"/>
        <v>16029590.670000002</v>
      </c>
      <c r="U127" s="5">
        <v>24.56</v>
      </c>
      <c r="V127" s="5">
        <v>0</v>
      </c>
      <c r="W127" s="5">
        <v>0</v>
      </c>
      <c r="X127" s="5">
        <v>3.06</v>
      </c>
      <c r="Y127" s="5">
        <v>0</v>
      </c>
      <c r="Z127" s="5">
        <v>0</v>
      </c>
      <c r="AA127" s="5">
        <v>0</v>
      </c>
      <c r="AB127" s="5">
        <v>0</v>
      </c>
      <c r="AC127" s="20">
        <v>1.57</v>
      </c>
      <c r="AD127" s="20">
        <v>0</v>
      </c>
      <c r="AE127" s="20">
        <v>0</v>
      </c>
      <c r="AF127" s="20">
        <f>VLOOKUP(D127,METAS!$C$5:$Z$1792,22,FALSE)</f>
        <v>0</v>
      </c>
      <c r="AG127" s="5">
        <f t="shared" si="3"/>
        <v>4.63</v>
      </c>
    </row>
    <row r="128" spans="1:33" ht="36" x14ac:dyDescent="0.2">
      <c r="A128" s="1" t="s">
        <v>15</v>
      </c>
      <c r="B128" s="2"/>
      <c r="C128" s="1"/>
      <c r="D128" s="2">
        <v>298740</v>
      </c>
      <c r="E128" s="21" t="s">
        <v>20</v>
      </c>
      <c r="F128" s="21" t="s">
        <v>144</v>
      </c>
      <c r="G128" s="22" t="s">
        <v>148</v>
      </c>
      <c r="H128" s="4">
        <v>22980293</v>
      </c>
      <c r="I128" s="5">
        <v>0</v>
      </c>
      <c r="J128" s="5">
        <v>0</v>
      </c>
      <c r="K128" s="5">
        <v>13535792.359999999</v>
      </c>
      <c r="L128" s="5">
        <v>0</v>
      </c>
      <c r="M128" s="5">
        <v>0</v>
      </c>
      <c r="N128" s="5">
        <v>2899537.52</v>
      </c>
      <c r="O128" s="5">
        <v>0</v>
      </c>
      <c r="P128" s="5">
        <v>0</v>
      </c>
      <c r="Q128" s="5">
        <v>172128.67</v>
      </c>
      <c r="R128" s="20">
        <v>30266.42</v>
      </c>
      <c r="S128" s="20">
        <f>VLOOKUP(D128,Sheet1!$C$20:$AT$279,34,FALSE)</f>
        <v>0</v>
      </c>
      <c r="T128" s="20">
        <f t="shared" si="2"/>
        <v>16637724.969999999</v>
      </c>
      <c r="U128" s="5">
        <v>41.21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20">
        <v>0</v>
      </c>
      <c r="AD128" s="20">
        <v>0</v>
      </c>
      <c r="AE128" s="20">
        <v>0</v>
      </c>
      <c r="AF128" s="20">
        <f>VLOOKUP(D128,METAS!$C$5:$Z$1792,22,FALSE)</f>
        <v>0</v>
      </c>
      <c r="AG128" s="5">
        <f t="shared" si="3"/>
        <v>0</v>
      </c>
    </row>
    <row r="129" spans="1:33" ht="36" x14ac:dyDescent="0.2">
      <c r="A129" s="1" t="s">
        <v>15</v>
      </c>
      <c r="B129" s="2"/>
      <c r="C129" s="1"/>
      <c r="D129" s="2">
        <v>298741</v>
      </c>
      <c r="E129" s="21" t="s">
        <v>20</v>
      </c>
      <c r="F129" s="21" t="s">
        <v>144</v>
      </c>
      <c r="G129" s="22" t="s">
        <v>149</v>
      </c>
      <c r="H129" s="4">
        <v>10894435</v>
      </c>
      <c r="I129" s="5">
        <v>0</v>
      </c>
      <c r="J129" s="5">
        <v>0</v>
      </c>
      <c r="K129" s="5">
        <v>6976183.1699999999</v>
      </c>
      <c r="L129" s="5">
        <v>0</v>
      </c>
      <c r="M129" s="5">
        <v>1106581.02</v>
      </c>
      <c r="N129" s="5">
        <v>2811666.77</v>
      </c>
      <c r="O129" s="5">
        <v>0</v>
      </c>
      <c r="P129" s="5">
        <v>0</v>
      </c>
      <c r="Q129" s="5">
        <v>0</v>
      </c>
      <c r="R129" s="20">
        <v>0</v>
      </c>
      <c r="S129" s="20">
        <f>VLOOKUP(D129,Sheet1!$C$20:$AT$279,34,FALSE)</f>
        <v>0</v>
      </c>
      <c r="T129" s="20">
        <f t="shared" si="2"/>
        <v>10894430.959999999</v>
      </c>
      <c r="U129" s="5">
        <v>13.17</v>
      </c>
      <c r="V129" s="5">
        <v>0</v>
      </c>
      <c r="W129" s="5">
        <v>0</v>
      </c>
      <c r="X129" s="5">
        <v>1.44</v>
      </c>
      <c r="Y129" s="5">
        <v>0</v>
      </c>
      <c r="Z129" s="5">
        <v>0</v>
      </c>
      <c r="AA129" s="5">
        <v>0</v>
      </c>
      <c r="AB129" s="5">
        <v>0</v>
      </c>
      <c r="AC129" s="20">
        <v>0</v>
      </c>
      <c r="AD129" s="20">
        <v>0</v>
      </c>
      <c r="AE129" s="20">
        <v>0</v>
      </c>
      <c r="AF129" s="20">
        <f>VLOOKUP(D129,METAS!$C$5:$Z$1792,22,FALSE)</f>
        <v>0</v>
      </c>
      <c r="AG129" s="5">
        <f t="shared" si="3"/>
        <v>1.44</v>
      </c>
    </row>
    <row r="130" spans="1:33" ht="36" x14ac:dyDescent="0.2">
      <c r="A130" s="1" t="s">
        <v>15</v>
      </c>
      <c r="B130" s="2"/>
      <c r="C130" s="1"/>
      <c r="D130" s="2">
        <v>298742</v>
      </c>
      <c r="E130" s="21" t="s">
        <v>20</v>
      </c>
      <c r="F130" s="21" t="s">
        <v>144</v>
      </c>
      <c r="G130" s="22" t="s">
        <v>150</v>
      </c>
      <c r="H130" s="4">
        <v>27035871</v>
      </c>
      <c r="I130" s="5">
        <v>0</v>
      </c>
      <c r="J130" s="5">
        <v>0</v>
      </c>
      <c r="K130" s="5">
        <v>10355764.16</v>
      </c>
      <c r="L130" s="5">
        <v>0</v>
      </c>
      <c r="M130" s="5">
        <v>219908.06</v>
      </c>
      <c r="N130" s="5">
        <v>12323337.029999999</v>
      </c>
      <c r="O130" s="5">
        <v>0</v>
      </c>
      <c r="P130" s="5">
        <v>0</v>
      </c>
      <c r="Q130" s="5">
        <v>0</v>
      </c>
      <c r="R130" s="20">
        <v>0</v>
      </c>
      <c r="S130" s="20">
        <f>VLOOKUP(D130,Sheet1!$C$20:$AT$279,34,FALSE)</f>
        <v>3306909.92</v>
      </c>
      <c r="T130" s="20">
        <f t="shared" si="2"/>
        <v>26205919.170000002</v>
      </c>
      <c r="U130" s="5">
        <v>54.53</v>
      </c>
      <c r="V130" s="5">
        <v>0</v>
      </c>
      <c r="W130" s="5">
        <v>0</v>
      </c>
      <c r="X130" s="5">
        <v>6.62</v>
      </c>
      <c r="Y130" s="5">
        <v>0</v>
      </c>
      <c r="Z130" s="5">
        <v>0</v>
      </c>
      <c r="AA130" s="5">
        <v>0</v>
      </c>
      <c r="AB130" s="5">
        <v>0</v>
      </c>
      <c r="AC130" s="20">
        <v>0</v>
      </c>
      <c r="AD130" s="20">
        <v>0</v>
      </c>
      <c r="AE130" s="20">
        <v>0</v>
      </c>
      <c r="AF130" s="20">
        <f>VLOOKUP(D130,METAS!$C$5:$Z$1792,22,FALSE)</f>
        <v>9.4600000000000009</v>
      </c>
      <c r="AG130" s="5">
        <f t="shared" si="3"/>
        <v>16.080000000000002</v>
      </c>
    </row>
    <row r="131" spans="1:33" ht="36" x14ac:dyDescent="0.2">
      <c r="A131" s="1" t="s">
        <v>15</v>
      </c>
      <c r="B131" s="2"/>
      <c r="C131" s="1"/>
      <c r="D131" s="2">
        <v>298743</v>
      </c>
      <c r="E131" s="21" t="s">
        <v>20</v>
      </c>
      <c r="F131" s="21" t="s">
        <v>144</v>
      </c>
      <c r="G131" s="22" t="s">
        <v>151</v>
      </c>
      <c r="H131" s="4">
        <v>236131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20">
        <v>0</v>
      </c>
      <c r="S131" s="20">
        <f>VLOOKUP(D131,Sheet1!$C$20:$AT$279,34,FALSE)</f>
        <v>0</v>
      </c>
      <c r="T131" s="20">
        <f t="shared" si="2"/>
        <v>0</v>
      </c>
      <c r="U131" s="5">
        <v>0.37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20">
        <v>0</v>
      </c>
      <c r="AD131" s="20">
        <v>0</v>
      </c>
      <c r="AE131" s="20">
        <v>0</v>
      </c>
      <c r="AF131" s="20">
        <f>VLOOKUP(D131,METAS!$C$5:$Z$1792,22,FALSE)</f>
        <v>0</v>
      </c>
      <c r="AG131" s="5">
        <f t="shared" si="3"/>
        <v>0</v>
      </c>
    </row>
    <row r="132" spans="1:33" ht="36" x14ac:dyDescent="0.2">
      <c r="A132" s="1" t="s">
        <v>15</v>
      </c>
      <c r="B132" s="2"/>
      <c r="C132" s="1"/>
      <c r="D132" s="2">
        <v>298745</v>
      </c>
      <c r="E132" s="21" t="s">
        <v>20</v>
      </c>
      <c r="F132" s="21" t="s">
        <v>144</v>
      </c>
      <c r="G132" s="22" t="s">
        <v>152</v>
      </c>
      <c r="H132" s="4">
        <v>12493163</v>
      </c>
      <c r="I132" s="5">
        <v>0</v>
      </c>
      <c r="J132" s="5">
        <v>0</v>
      </c>
      <c r="K132" s="5">
        <v>269903.59999999998</v>
      </c>
      <c r="L132" s="5">
        <v>0</v>
      </c>
      <c r="M132" s="5">
        <v>1052566.1499999999</v>
      </c>
      <c r="N132" s="5">
        <v>2558312.65</v>
      </c>
      <c r="O132" s="5">
        <v>1191532.17</v>
      </c>
      <c r="P132" s="5">
        <v>2104263.4300000002</v>
      </c>
      <c r="Q132" s="5">
        <v>77432.83</v>
      </c>
      <c r="R132" s="20">
        <v>5239150.32</v>
      </c>
      <c r="S132" s="20">
        <f>VLOOKUP(D132,Sheet1!$C$20:$AT$279,34,FALSE)</f>
        <v>0</v>
      </c>
      <c r="T132" s="20">
        <f t="shared" si="2"/>
        <v>12493161.15</v>
      </c>
      <c r="U132" s="5">
        <v>21.58</v>
      </c>
      <c r="V132" s="5">
        <v>0</v>
      </c>
      <c r="W132" s="5">
        <v>0</v>
      </c>
      <c r="X132" s="5">
        <v>0.75</v>
      </c>
      <c r="Y132" s="5">
        <v>0</v>
      </c>
      <c r="Z132" s="5">
        <v>0</v>
      </c>
      <c r="AA132" s="5">
        <v>0</v>
      </c>
      <c r="AB132" s="5">
        <v>0</v>
      </c>
      <c r="AC132" s="20">
        <v>0</v>
      </c>
      <c r="AD132" s="20">
        <v>0</v>
      </c>
      <c r="AE132" s="20">
        <v>0</v>
      </c>
      <c r="AF132" s="20">
        <f>VLOOKUP(D132,METAS!$C$5:$Z$1792,22,FALSE)</f>
        <v>0</v>
      </c>
      <c r="AG132" s="5">
        <f t="shared" si="3"/>
        <v>0.75</v>
      </c>
    </row>
    <row r="133" spans="1:33" ht="24" x14ac:dyDescent="0.2">
      <c r="A133" s="1" t="s">
        <v>15</v>
      </c>
      <c r="B133" s="2"/>
      <c r="C133" s="1"/>
      <c r="D133" s="2">
        <v>298749</v>
      </c>
      <c r="E133" s="21" t="s">
        <v>20</v>
      </c>
      <c r="F133" s="21" t="s">
        <v>144</v>
      </c>
      <c r="G133" s="22" t="s">
        <v>153</v>
      </c>
      <c r="H133" s="4">
        <v>113393288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12500000</v>
      </c>
      <c r="O133" s="5">
        <v>0</v>
      </c>
      <c r="P133" s="5">
        <v>0</v>
      </c>
      <c r="Q133" s="5">
        <v>0</v>
      </c>
      <c r="R133" s="20">
        <v>100743193.14</v>
      </c>
      <c r="S133" s="20">
        <f>VLOOKUP(D133,Sheet1!$C$20:$AT$279,34,FALSE)</f>
        <v>0</v>
      </c>
      <c r="T133" s="20">
        <f t="shared" si="2"/>
        <v>113243193.14</v>
      </c>
      <c r="U133" s="5">
        <v>17.05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20">
        <v>0</v>
      </c>
      <c r="AD133" s="20">
        <v>3</v>
      </c>
      <c r="AE133" s="20">
        <v>0</v>
      </c>
      <c r="AF133" s="20">
        <f>VLOOKUP(D133,METAS!$C$5:$Z$1792,22,FALSE)</f>
        <v>0</v>
      </c>
      <c r="AG133" s="5">
        <f t="shared" si="3"/>
        <v>3</v>
      </c>
    </row>
    <row r="134" spans="1:33" ht="36" x14ac:dyDescent="0.2">
      <c r="A134" s="1" t="s">
        <v>15</v>
      </c>
      <c r="B134" s="2"/>
      <c r="C134" s="1"/>
      <c r="D134" s="2">
        <v>299493</v>
      </c>
      <c r="E134" s="21" t="s">
        <v>20</v>
      </c>
      <c r="F134" s="21" t="s">
        <v>144</v>
      </c>
      <c r="G134" s="22" t="s">
        <v>154</v>
      </c>
      <c r="H134" s="4">
        <v>1941879</v>
      </c>
      <c r="I134" s="5">
        <v>0</v>
      </c>
      <c r="J134" s="5">
        <v>0</v>
      </c>
      <c r="K134" s="5">
        <v>1286914.7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20">
        <v>0</v>
      </c>
      <c r="S134" s="20">
        <f>VLOOKUP(D134,Sheet1!$C$20:$AT$279,34,FALSE)</f>
        <v>0</v>
      </c>
      <c r="T134" s="20">
        <f t="shared" si="2"/>
        <v>1286914.7</v>
      </c>
      <c r="U134" s="5">
        <v>3.3</v>
      </c>
      <c r="V134" s="5">
        <v>0</v>
      </c>
      <c r="W134" s="5">
        <v>0</v>
      </c>
      <c r="X134" s="5">
        <v>3.66</v>
      </c>
      <c r="Y134" s="5">
        <v>0</v>
      </c>
      <c r="Z134" s="5">
        <v>0</v>
      </c>
      <c r="AA134" s="5">
        <v>0</v>
      </c>
      <c r="AB134" s="5">
        <v>0</v>
      </c>
      <c r="AC134" s="20">
        <v>0</v>
      </c>
      <c r="AD134" s="20">
        <v>0</v>
      </c>
      <c r="AE134" s="20">
        <v>0</v>
      </c>
      <c r="AF134" s="20">
        <f>VLOOKUP(D134,METAS!$C$5:$Z$1792,22,FALSE)</f>
        <v>0</v>
      </c>
      <c r="AG134" s="5">
        <f t="shared" si="3"/>
        <v>3.66</v>
      </c>
    </row>
    <row r="135" spans="1:33" ht="24" x14ac:dyDescent="0.2">
      <c r="A135" s="1" t="s">
        <v>15</v>
      </c>
      <c r="B135" s="2"/>
      <c r="C135" s="1" t="s">
        <v>155</v>
      </c>
      <c r="D135" s="2"/>
      <c r="E135" s="21" t="s">
        <v>34</v>
      </c>
      <c r="F135" s="23" t="s">
        <v>156</v>
      </c>
      <c r="G135" s="23" t="s">
        <v>156</v>
      </c>
      <c r="H135" s="4"/>
      <c r="I135" s="5"/>
      <c r="J135" s="5"/>
      <c r="K135" s="5"/>
      <c r="L135" s="5"/>
      <c r="M135" s="5"/>
      <c r="N135" s="5"/>
      <c r="O135" s="5"/>
      <c r="P135" s="5"/>
      <c r="Q135" s="5"/>
      <c r="R135" s="20"/>
      <c r="S135" s="20"/>
      <c r="T135" s="20"/>
      <c r="U135" s="5"/>
      <c r="V135" s="5"/>
      <c r="W135" s="5"/>
      <c r="X135" s="5"/>
      <c r="Y135" s="5"/>
      <c r="Z135" s="5"/>
      <c r="AA135" s="5"/>
      <c r="AB135" s="5"/>
      <c r="AC135" s="20"/>
      <c r="AD135" s="20"/>
      <c r="AE135" s="20"/>
      <c r="AF135" s="20"/>
      <c r="AG135" s="5"/>
    </row>
    <row r="136" spans="1:33" ht="24" x14ac:dyDescent="0.2">
      <c r="A136" s="1"/>
      <c r="B136" s="2"/>
      <c r="C136" s="1"/>
      <c r="D136" s="2">
        <v>298753</v>
      </c>
      <c r="E136" s="21" t="s">
        <v>20</v>
      </c>
      <c r="F136" s="21" t="s">
        <v>156</v>
      </c>
      <c r="G136" s="22" t="s">
        <v>157</v>
      </c>
      <c r="H136" s="4">
        <v>1495000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975000</v>
      </c>
      <c r="P136" s="5">
        <v>0</v>
      </c>
      <c r="Q136" s="5">
        <v>0</v>
      </c>
      <c r="R136" s="20">
        <v>0</v>
      </c>
      <c r="S136" s="20">
        <f>VLOOKUP(D136,Sheet1!$C$20:$AT$279,34,FALSE)</f>
        <v>0</v>
      </c>
      <c r="T136" s="20">
        <f t="shared" ref="T136:T199" si="4">SUM(I136:S136)</f>
        <v>975000</v>
      </c>
      <c r="U136" s="5">
        <v>8.24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20">
        <v>0</v>
      </c>
      <c r="AD136" s="20">
        <v>0</v>
      </c>
      <c r="AE136" s="20">
        <v>0</v>
      </c>
      <c r="AF136" s="20">
        <f>VLOOKUP(D136,METAS!$C$5:$Z$1792,22,FALSE)</f>
        <v>0</v>
      </c>
      <c r="AG136" s="5">
        <f t="shared" ref="AG136:AG199" si="5">SUM(V136:AF136)</f>
        <v>0</v>
      </c>
    </row>
    <row r="137" spans="1:33" ht="24" x14ac:dyDescent="0.2">
      <c r="A137" s="1"/>
      <c r="B137" s="2"/>
      <c r="C137" s="1"/>
      <c r="D137" s="2">
        <v>298755</v>
      </c>
      <c r="E137" s="21" t="s">
        <v>20</v>
      </c>
      <c r="F137" s="21" t="s">
        <v>156</v>
      </c>
      <c r="G137" s="22" t="s">
        <v>158</v>
      </c>
      <c r="H137" s="4">
        <v>11462486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4000000</v>
      </c>
      <c r="P137" s="5">
        <v>0</v>
      </c>
      <c r="Q137" s="5">
        <v>540487.46</v>
      </c>
      <c r="R137" s="20">
        <v>0</v>
      </c>
      <c r="S137" s="20">
        <f>VLOOKUP(D137,Sheet1!$C$20:$AT$279,34,FALSE)</f>
        <v>3158025</v>
      </c>
      <c r="T137" s="20">
        <f t="shared" si="4"/>
        <v>7698512.46</v>
      </c>
      <c r="U137" s="5">
        <v>46.98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20">
        <v>0</v>
      </c>
      <c r="AD137" s="20">
        <v>0</v>
      </c>
      <c r="AE137" s="20">
        <v>11.46</v>
      </c>
      <c r="AF137" s="20">
        <f>VLOOKUP(D137,METAS!$C$5:$Z$1792,22,FALSE)</f>
        <v>9.2799999999999994</v>
      </c>
      <c r="AG137" s="5">
        <f t="shared" si="5"/>
        <v>20.740000000000002</v>
      </c>
    </row>
    <row r="138" spans="1:33" ht="24" x14ac:dyDescent="0.2">
      <c r="A138" s="1" t="s">
        <v>15</v>
      </c>
      <c r="B138" s="2" t="s">
        <v>159</v>
      </c>
      <c r="C138" s="1" t="s">
        <v>160</v>
      </c>
      <c r="D138" s="2"/>
      <c r="E138" s="21" t="s">
        <v>34</v>
      </c>
      <c r="F138" s="21" t="s">
        <v>156</v>
      </c>
      <c r="G138" s="22"/>
      <c r="H138" s="4"/>
      <c r="I138" s="5"/>
      <c r="J138" s="5"/>
      <c r="K138" s="5"/>
      <c r="L138" s="5"/>
      <c r="M138" s="5"/>
      <c r="N138" s="5"/>
      <c r="O138" s="5"/>
      <c r="P138" s="5"/>
      <c r="Q138" s="5"/>
      <c r="R138" s="20"/>
      <c r="S138" s="20"/>
      <c r="T138" s="20"/>
      <c r="U138" s="5"/>
      <c r="V138" s="5"/>
      <c r="W138" s="5"/>
      <c r="X138" s="5"/>
      <c r="Y138" s="5"/>
      <c r="Z138" s="5"/>
      <c r="AA138" s="5"/>
      <c r="AB138" s="5"/>
      <c r="AC138" s="20"/>
      <c r="AD138" s="20"/>
      <c r="AE138" s="20"/>
      <c r="AF138" s="20"/>
      <c r="AG138" s="5"/>
    </row>
    <row r="139" spans="1:33" ht="36" x14ac:dyDescent="0.2">
      <c r="A139" s="1"/>
      <c r="B139" s="2"/>
      <c r="C139" s="1"/>
      <c r="D139" s="2">
        <v>301547</v>
      </c>
      <c r="E139" s="21" t="s">
        <v>51</v>
      </c>
      <c r="F139" s="21"/>
      <c r="G139" s="22" t="s">
        <v>161</v>
      </c>
      <c r="H139" s="4">
        <v>4535161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20">
        <v>0</v>
      </c>
      <c r="S139" s="20">
        <f>VLOOKUP(D139,Sheet1!$C$20:$AT$279,34,FALSE)</f>
        <v>0</v>
      </c>
      <c r="T139" s="20">
        <f t="shared" si="4"/>
        <v>0</v>
      </c>
      <c r="U139" s="5">
        <v>1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20">
        <v>0</v>
      </c>
      <c r="AD139" s="20">
        <v>0</v>
      </c>
      <c r="AE139" s="20">
        <v>0</v>
      </c>
      <c r="AF139" s="20">
        <f>VLOOKUP(D139,METAS!$C$5:$Z$1792,22,FALSE)</f>
        <v>0</v>
      </c>
      <c r="AG139" s="5">
        <f t="shared" si="5"/>
        <v>0</v>
      </c>
    </row>
    <row r="140" spans="1:33" x14ac:dyDescent="0.2">
      <c r="A140" s="1"/>
      <c r="B140" s="2">
        <v>94</v>
      </c>
      <c r="C140" s="1"/>
      <c r="D140" s="2"/>
      <c r="E140" s="21" t="s">
        <v>34</v>
      </c>
      <c r="F140" s="21"/>
      <c r="G140" s="22"/>
      <c r="H140" s="4"/>
      <c r="I140" s="5"/>
      <c r="J140" s="5"/>
      <c r="K140" s="5"/>
      <c r="L140" s="5"/>
      <c r="M140" s="5"/>
      <c r="N140" s="5"/>
      <c r="O140" s="5"/>
      <c r="P140" s="5"/>
      <c r="Q140" s="5"/>
      <c r="R140" s="20"/>
      <c r="S140" s="20"/>
      <c r="T140" s="20"/>
      <c r="U140" s="5"/>
      <c r="V140" s="5"/>
      <c r="W140" s="5"/>
      <c r="X140" s="5"/>
      <c r="Y140" s="5"/>
      <c r="Z140" s="5"/>
      <c r="AA140" s="5"/>
      <c r="AB140" s="5"/>
      <c r="AC140" s="20"/>
      <c r="AD140" s="20"/>
      <c r="AE140" s="20"/>
      <c r="AF140" s="20"/>
      <c r="AG140" s="5"/>
    </row>
    <row r="141" spans="1:33" x14ac:dyDescent="0.2">
      <c r="A141" s="1"/>
      <c r="B141" s="2"/>
      <c r="C141" s="1" t="s">
        <v>162</v>
      </c>
      <c r="D141" s="2"/>
      <c r="E141" s="21" t="s">
        <v>34</v>
      </c>
      <c r="F141" s="21"/>
      <c r="G141" s="22"/>
      <c r="H141" s="4"/>
      <c r="I141" s="5"/>
      <c r="J141" s="5"/>
      <c r="K141" s="5"/>
      <c r="L141" s="5"/>
      <c r="M141" s="5"/>
      <c r="N141" s="5"/>
      <c r="O141" s="5"/>
      <c r="P141" s="5"/>
      <c r="Q141" s="5"/>
      <c r="R141" s="20"/>
      <c r="S141" s="20"/>
      <c r="T141" s="20"/>
      <c r="U141" s="5"/>
      <c r="V141" s="5"/>
      <c r="W141" s="5"/>
      <c r="X141" s="5"/>
      <c r="Y141" s="5"/>
      <c r="Z141" s="5"/>
      <c r="AA141" s="5"/>
      <c r="AB141" s="5"/>
      <c r="AC141" s="20"/>
      <c r="AD141" s="20"/>
      <c r="AE141" s="20"/>
      <c r="AF141" s="20"/>
      <c r="AG141" s="5"/>
    </row>
    <row r="142" spans="1:33" ht="24" x14ac:dyDescent="0.2">
      <c r="A142" s="1" t="s">
        <v>15</v>
      </c>
      <c r="B142" s="2"/>
      <c r="C142" s="1"/>
      <c r="D142" s="2">
        <v>303089</v>
      </c>
      <c r="E142" s="21" t="s">
        <v>22</v>
      </c>
      <c r="F142" s="21"/>
      <c r="G142" s="22" t="s">
        <v>163</v>
      </c>
      <c r="H142" s="4">
        <v>1168118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1168117.8700000001</v>
      </c>
      <c r="P142" s="5">
        <v>0</v>
      </c>
      <c r="Q142" s="5">
        <v>0</v>
      </c>
      <c r="R142" s="20">
        <v>0</v>
      </c>
      <c r="S142" s="20">
        <f>VLOOKUP(D142,Sheet1!$C$20:$AT$279,34,FALSE)</f>
        <v>0</v>
      </c>
      <c r="T142" s="20">
        <f t="shared" si="4"/>
        <v>1168117.8700000001</v>
      </c>
      <c r="U142" s="5">
        <v>0.26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20">
        <v>0</v>
      </c>
      <c r="AD142" s="20">
        <v>0</v>
      </c>
      <c r="AE142" s="20">
        <v>0</v>
      </c>
      <c r="AF142" s="20">
        <f>VLOOKUP(D142,METAS!$C$5:$Z$1792,22,FALSE)</f>
        <v>0</v>
      </c>
      <c r="AG142" s="5">
        <f t="shared" si="5"/>
        <v>0</v>
      </c>
    </row>
    <row r="143" spans="1:33" ht="24" x14ac:dyDescent="0.2">
      <c r="A143" s="1" t="s">
        <v>15</v>
      </c>
      <c r="B143" s="2"/>
      <c r="C143" s="1"/>
      <c r="D143" s="2">
        <v>303091</v>
      </c>
      <c r="E143" s="21" t="s">
        <v>22</v>
      </c>
      <c r="F143" s="21"/>
      <c r="G143" s="22" t="s">
        <v>164</v>
      </c>
      <c r="H143" s="4">
        <v>15312579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15312578.199999999</v>
      </c>
      <c r="P143" s="5">
        <v>0</v>
      </c>
      <c r="Q143" s="5">
        <v>0</v>
      </c>
      <c r="R143" s="20">
        <v>0</v>
      </c>
      <c r="S143" s="20">
        <f>VLOOKUP(D143,Sheet1!$C$20:$AT$279,34,FALSE)</f>
        <v>0</v>
      </c>
      <c r="T143" s="20">
        <f t="shared" si="4"/>
        <v>15312578.199999999</v>
      </c>
      <c r="U143" s="5">
        <v>3.37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20">
        <v>0</v>
      </c>
      <c r="AD143" s="20">
        <v>0</v>
      </c>
      <c r="AE143" s="20">
        <v>0</v>
      </c>
      <c r="AF143" s="20">
        <f>VLOOKUP(D143,METAS!$C$5:$Z$1792,22,FALSE)</f>
        <v>0</v>
      </c>
      <c r="AG143" s="5">
        <f t="shared" si="5"/>
        <v>0</v>
      </c>
    </row>
    <row r="144" spans="1:33" ht="24" x14ac:dyDescent="0.2">
      <c r="A144" s="1" t="s">
        <v>15</v>
      </c>
      <c r="B144" s="2"/>
      <c r="C144" s="1"/>
      <c r="D144" s="2">
        <v>303094</v>
      </c>
      <c r="E144" s="21" t="s">
        <v>22</v>
      </c>
      <c r="F144" s="21"/>
      <c r="G144" s="22" t="s">
        <v>165</v>
      </c>
      <c r="H144" s="4">
        <v>532500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532499.99</v>
      </c>
      <c r="P144" s="5">
        <v>0</v>
      </c>
      <c r="Q144" s="5">
        <v>0</v>
      </c>
      <c r="R144" s="20">
        <v>0</v>
      </c>
      <c r="S144" s="20">
        <f>VLOOKUP(D144,Sheet1!$C$20:$AT$279,34,FALSE)</f>
        <v>0</v>
      </c>
      <c r="T144" s="20">
        <f t="shared" si="4"/>
        <v>532499.99</v>
      </c>
      <c r="U144" s="5">
        <v>0.12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20">
        <v>0</v>
      </c>
      <c r="AD144" s="20">
        <v>0</v>
      </c>
      <c r="AE144" s="20">
        <v>0</v>
      </c>
      <c r="AF144" s="20">
        <f>VLOOKUP(D144,METAS!$C$5:$Z$1792,22,FALSE)</f>
        <v>0</v>
      </c>
      <c r="AG144" s="5">
        <f t="shared" si="5"/>
        <v>0</v>
      </c>
    </row>
    <row r="145" spans="1:33" ht="36" x14ac:dyDescent="0.2">
      <c r="A145" s="1" t="s">
        <v>15</v>
      </c>
      <c r="B145" s="2"/>
      <c r="C145" s="1"/>
      <c r="D145" s="2">
        <v>303247</v>
      </c>
      <c r="E145" s="21" t="s">
        <v>22</v>
      </c>
      <c r="F145" s="21"/>
      <c r="G145" s="22" t="s">
        <v>166</v>
      </c>
      <c r="H145" s="4">
        <v>397658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397657.65</v>
      </c>
      <c r="P145" s="5">
        <v>0</v>
      </c>
      <c r="Q145" s="5">
        <v>0</v>
      </c>
      <c r="R145" s="20">
        <v>0</v>
      </c>
      <c r="S145" s="20">
        <f>VLOOKUP(D145,Sheet1!$C$20:$AT$279,34,FALSE)</f>
        <v>0</v>
      </c>
      <c r="T145" s="20">
        <f t="shared" si="4"/>
        <v>397657.65</v>
      </c>
      <c r="U145" s="5">
        <v>0.09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20">
        <v>0</v>
      </c>
      <c r="AD145" s="20">
        <v>0</v>
      </c>
      <c r="AE145" s="20">
        <v>0</v>
      </c>
      <c r="AF145" s="20">
        <f>VLOOKUP(D145,METAS!$C$5:$Z$1792,22,FALSE)</f>
        <v>0</v>
      </c>
      <c r="AG145" s="5">
        <f t="shared" si="5"/>
        <v>0</v>
      </c>
    </row>
    <row r="146" spans="1:33" ht="24" x14ac:dyDescent="0.2">
      <c r="A146" s="1" t="s">
        <v>15</v>
      </c>
      <c r="B146" s="2"/>
      <c r="C146" s="1"/>
      <c r="D146" s="2">
        <v>303552</v>
      </c>
      <c r="E146" s="21" t="s">
        <v>22</v>
      </c>
      <c r="F146" s="21"/>
      <c r="G146" s="22" t="s">
        <v>167</v>
      </c>
      <c r="H146" s="4">
        <v>1977655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1977654.26</v>
      </c>
      <c r="P146" s="5">
        <v>0</v>
      </c>
      <c r="Q146" s="5">
        <v>0</v>
      </c>
      <c r="R146" s="20">
        <v>0</v>
      </c>
      <c r="S146" s="20">
        <f>VLOOKUP(D146,Sheet1!$C$20:$AT$279,34,FALSE)</f>
        <v>0</v>
      </c>
      <c r="T146" s="20">
        <f t="shared" si="4"/>
        <v>1977654.26</v>
      </c>
      <c r="U146" s="5">
        <v>0.43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20">
        <v>0</v>
      </c>
      <c r="AD146" s="20">
        <v>0</v>
      </c>
      <c r="AE146" s="20">
        <v>0</v>
      </c>
      <c r="AF146" s="20">
        <f>VLOOKUP(D146,METAS!$C$5:$Z$1792,22,FALSE)</f>
        <v>0</v>
      </c>
      <c r="AG146" s="5">
        <f t="shared" si="5"/>
        <v>0</v>
      </c>
    </row>
    <row r="147" spans="1:33" ht="24" x14ac:dyDescent="0.2">
      <c r="A147" s="1" t="s">
        <v>15</v>
      </c>
      <c r="B147" s="2"/>
      <c r="C147" s="1"/>
      <c r="D147" s="2">
        <v>303677</v>
      </c>
      <c r="E147" s="21" t="s">
        <v>22</v>
      </c>
      <c r="F147" s="21"/>
      <c r="G147" s="22" t="s">
        <v>168</v>
      </c>
      <c r="H147" s="4">
        <v>12199189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12199188.49</v>
      </c>
      <c r="P147" s="5">
        <v>0</v>
      </c>
      <c r="Q147" s="5">
        <v>0</v>
      </c>
      <c r="R147" s="20">
        <v>0</v>
      </c>
      <c r="S147" s="20">
        <f>VLOOKUP(D147,Sheet1!$C$20:$AT$279,34,FALSE)</f>
        <v>0</v>
      </c>
      <c r="T147" s="20">
        <f t="shared" si="4"/>
        <v>12199188.49</v>
      </c>
      <c r="U147" s="5">
        <v>2.68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20">
        <v>0</v>
      </c>
      <c r="AD147" s="20">
        <v>0</v>
      </c>
      <c r="AE147" s="20">
        <v>0</v>
      </c>
      <c r="AF147" s="20">
        <f>VLOOKUP(D147,METAS!$C$5:$Z$1792,22,FALSE)</f>
        <v>0</v>
      </c>
      <c r="AG147" s="5">
        <f t="shared" si="5"/>
        <v>0</v>
      </c>
    </row>
    <row r="148" spans="1:33" x14ac:dyDescent="0.2">
      <c r="A148" s="1"/>
      <c r="B148" s="2"/>
      <c r="C148" s="1"/>
      <c r="D148" s="2"/>
      <c r="E148" s="21" t="s">
        <v>34</v>
      </c>
      <c r="F148" s="21"/>
      <c r="G148" s="22"/>
      <c r="H148" s="4"/>
      <c r="I148" s="5"/>
      <c r="J148" s="5"/>
      <c r="K148" s="5"/>
      <c r="L148" s="5"/>
      <c r="M148" s="5"/>
      <c r="N148" s="5"/>
      <c r="O148" s="5"/>
      <c r="P148" s="5"/>
      <c r="Q148" s="5"/>
      <c r="R148" s="20"/>
      <c r="S148" s="20"/>
      <c r="T148" s="20"/>
      <c r="U148" s="5"/>
      <c r="V148" s="5"/>
      <c r="W148" s="5"/>
      <c r="X148" s="5"/>
      <c r="Y148" s="5"/>
      <c r="Z148" s="5"/>
      <c r="AA148" s="5"/>
      <c r="AB148" s="5"/>
      <c r="AC148" s="20"/>
      <c r="AD148" s="20"/>
      <c r="AE148" s="20"/>
      <c r="AF148" s="20"/>
      <c r="AG148" s="5"/>
    </row>
    <row r="149" spans="1:33" x14ac:dyDescent="0.2">
      <c r="A149" s="1"/>
      <c r="B149" s="2"/>
      <c r="C149" s="1"/>
      <c r="D149" s="2"/>
      <c r="E149" s="21" t="s">
        <v>34</v>
      </c>
      <c r="F149" s="21"/>
      <c r="G149" s="22"/>
      <c r="H149" s="4"/>
      <c r="I149" s="5"/>
      <c r="J149" s="5"/>
      <c r="K149" s="5"/>
      <c r="L149" s="5"/>
      <c r="M149" s="5"/>
      <c r="N149" s="5"/>
      <c r="O149" s="5"/>
      <c r="P149" s="5"/>
      <c r="Q149" s="5"/>
      <c r="R149" s="20"/>
      <c r="S149" s="20"/>
      <c r="T149" s="20"/>
      <c r="U149" s="5"/>
      <c r="V149" s="5"/>
      <c r="W149" s="5"/>
      <c r="X149" s="5"/>
      <c r="Y149" s="5"/>
      <c r="Z149" s="5"/>
      <c r="AA149" s="5"/>
      <c r="AB149" s="5"/>
      <c r="AC149" s="20"/>
      <c r="AD149" s="20"/>
      <c r="AE149" s="20"/>
      <c r="AF149" s="20"/>
      <c r="AG149" s="5"/>
    </row>
    <row r="150" spans="1:33" x14ac:dyDescent="0.2">
      <c r="A150" s="1"/>
      <c r="B150" s="2"/>
      <c r="C150" s="1"/>
      <c r="D150" s="2"/>
      <c r="E150" s="21" t="s">
        <v>34</v>
      </c>
      <c r="F150" s="21"/>
      <c r="G150" s="22"/>
      <c r="H150" s="4"/>
      <c r="I150" s="5"/>
      <c r="J150" s="5"/>
      <c r="K150" s="5"/>
      <c r="L150" s="5"/>
      <c r="M150" s="5"/>
      <c r="N150" s="5"/>
      <c r="O150" s="5"/>
      <c r="P150" s="5"/>
      <c r="Q150" s="5"/>
      <c r="R150" s="20"/>
      <c r="S150" s="20"/>
      <c r="T150" s="20"/>
      <c r="U150" s="5"/>
      <c r="V150" s="5"/>
      <c r="W150" s="5"/>
      <c r="X150" s="5"/>
      <c r="Y150" s="5"/>
      <c r="Z150" s="5"/>
      <c r="AA150" s="5"/>
      <c r="AB150" s="5"/>
      <c r="AC150" s="20"/>
      <c r="AD150" s="20"/>
      <c r="AE150" s="20"/>
      <c r="AF150" s="20"/>
      <c r="AG150" s="5"/>
    </row>
    <row r="151" spans="1:33" x14ac:dyDescent="0.2">
      <c r="A151" s="1"/>
      <c r="B151" s="2"/>
      <c r="C151" s="1"/>
      <c r="D151" s="2"/>
      <c r="E151" s="21" t="s">
        <v>34</v>
      </c>
      <c r="F151" s="21"/>
      <c r="G151" s="22"/>
      <c r="H151" s="4"/>
      <c r="I151" s="5"/>
      <c r="J151" s="5"/>
      <c r="K151" s="5"/>
      <c r="L151" s="5"/>
      <c r="M151" s="5"/>
      <c r="N151" s="5"/>
      <c r="O151" s="5"/>
      <c r="P151" s="5"/>
      <c r="Q151" s="5"/>
      <c r="R151" s="20"/>
      <c r="S151" s="20"/>
      <c r="T151" s="20"/>
      <c r="U151" s="5"/>
      <c r="V151" s="5"/>
      <c r="W151" s="5"/>
      <c r="X151" s="5"/>
      <c r="Y151" s="5"/>
      <c r="Z151" s="5"/>
      <c r="AA151" s="5"/>
      <c r="AB151" s="5"/>
      <c r="AC151" s="20"/>
      <c r="AD151" s="20"/>
      <c r="AE151" s="20"/>
      <c r="AF151" s="20"/>
      <c r="AG151" s="5"/>
    </row>
    <row r="152" spans="1:33" ht="48.75" customHeight="1" x14ac:dyDescent="0.2">
      <c r="A152" s="1" t="s">
        <v>169</v>
      </c>
      <c r="B152" s="2" t="s">
        <v>170</v>
      </c>
      <c r="C152" s="1" t="s">
        <v>171</v>
      </c>
      <c r="D152" s="2"/>
      <c r="E152" s="21" t="s">
        <v>34</v>
      </c>
      <c r="F152" s="23" t="s">
        <v>172</v>
      </c>
      <c r="G152" s="23" t="s">
        <v>172</v>
      </c>
      <c r="H152" s="4"/>
      <c r="I152" s="5"/>
      <c r="J152" s="5"/>
      <c r="K152" s="5"/>
      <c r="L152" s="5"/>
      <c r="M152" s="5"/>
      <c r="N152" s="5"/>
      <c r="O152" s="5"/>
      <c r="P152" s="5"/>
      <c r="Q152" s="5"/>
      <c r="R152" s="20"/>
      <c r="S152" s="20"/>
      <c r="T152" s="20"/>
      <c r="U152" s="5"/>
      <c r="V152" s="5"/>
      <c r="W152" s="5"/>
      <c r="X152" s="5"/>
      <c r="Y152" s="5"/>
      <c r="Z152" s="5"/>
      <c r="AA152" s="5"/>
      <c r="AB152" s="5"/>
      <c r="AC152" s="20"/>
      <c r="AD152" s="20"/>
      <c r="AE152" s="20"/>
      <c r="AF152" s="20"/>
      <c r="AG152" s="5"/>
    </row>
    <row r="153" spans="1:33" ht="36" x14ac:dyDescent="0.2">
      <c r="A153" s="1" t="s">
        <v>169</v>
      </c>
      <c r="B153" s="2"/>
      <c r="C153" s="1"/>
      <c r="D153" s="2">
        <v>295521</v>
      </c>
      <c r="E153" s="21" t="s">
        <v>173</v>
      </c>
      <c r="F153" s="21" t="s">
        <v>172</v>
      </c>
      <c r="G153" s="22" t="s">
        <v>174</v>
      </c>
      <c r="H153" s="4">
        <v>1099513</v>
      </c>
      <c r="I153" s="5">
        <v>0</v>
      </c>
      <c r="J153" s="5">
        <v>0</v>
      </c>
      <c r="K153" s="5">
        <v>0</v>
      </c>
      <c r="L153" s="5">
        <v>0</v>
      </c>
      <c r="M153" s="5">
        <v>1099511.71</v>
      </c>
      <c r="N153" s="5">
        <v>0</v>
      </c>
      <c r="O153" s="5">
        <v>0</v>
      </c>
      <c r="P153" s="5">
        <v>0</v>
      </c>
      <c r="Q153" s="5">
        <v>0</v>
      </c>
      <c r="R153" s="20">
        <v>0</v>
      </c>
      <c r="S153" s="20">
        <f>VLOOKUP(D153,Sheet1!$C$20:$AT$279,34,FALSE)</f>
        <v>0</v>
      </c>
      <c r="T153" s="20">
        <f t="shared" si="4"/>
        <v>1099511.71</v>
      </c>
      <c r="U153" s="5">
        <v>313.52</v>
      </c>
      <c r="V153" s="5">
        <v>0</v>
      </c>
      <c r="W153" s="5">
        <v>0</v>
      </c>
      <c r="X153" s="5">
        <v>0</v>
      </c>
      <c r="Y153" s="5">
        <v>0</v>
      </c>
      <c r="Z153" s="5">
        <v>236.06</v>
      </c>
      <c r="AA153" s="5">
        <v>0</v>
      </c>
      <c r="AB153" s="5">
        <v>0</v>
      </c>
      <c r="AC153" s="20">
        <v>0</v>
      </c>
      <c r="AD153" s="20">
        <v>0</v>
      </c>
      <c r="AE153" s="20">
        <v>0</v>
      </c>
      <c r="AF153" s="20">
        <f>VLOOKUP(D153,METAS!$C$5:$Z$1792,22,FALSE)</f>
        <v>0</v>
      </c>
      <c r="AG153" s="5">
        <f t="shared" si="5"/>
        <v>236.06</v>
      </c>
    </row>
    <row r="154" spans="1:33" ht="36" x14ac:dyDescent="0.2">
      <c r="A154" s="1" t="s">
        <v>169</v>
      </c>
      <c r="B154" s="2"/>
      <c r="C154" s="1"/>
      <c r="D154" s="2">
        <v>297125</v>
      </c>
      <c r="E154" s="21" t="s">
        <v>173</v>
      </c>
      <c r="F154" s="21" t="s">
        <v>172</v>
      </c>
      <c r="G154" s="22" t="s">
        <v>175</v>
      </c>
      <c r="H154" s="4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20">
        <v>0</v>
      </c>
      <c r="S154" s="20">
        <f>VLOOKUP(D154,Sheet1!$C$20:$AT$279,34,FALSE)</f>
        <v>0</v>
      </c>
      <c r="T154" s="20">
        <f t="shared" si="4"/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20">
        <v>0</v>
      </c>
      <c r="AD154" s="20">
        <v>0</v>
      </c>
      <c r="AE154" s="20">
        <v>0</v>
      </c>
      <c r="AF154" s="20">
        <f>VLOOKUP(D154,METAS!$C$5:$Z$1792,22,FALSE)</f>
        <v>0</v>
      </c>
      <c r="AG154" s="5">
        <f t="shared" si="5"/>
        <v>0</v>
      </c>
    </row>
    <row r="155" spans="1:33" ht="42" customHeight="1" x14ac:dyDescent="0.2">
      <c r="A155" s="1" t="s">
        <v>169</v>
      </c>
      <c r="B155" s="2"/>
      <c r="C155" s="1" t="s">
        <v>176</v>
      </c>
      <c r="D155" s="2"/>
      <c r="E155" s="21" t="s">
        <v>34</v>
      </c>
      <c r="F155" s="23" t="s">
        <v>172</v>
      </c>
      <c r="G155" s="23" t="s">
        <v>172</v>
      </c>
      <c r="H155" s="4"/>
      <c r="I155" s="5"/>
      <c r="J155" s="5"/>
      <c r="K155" s="5"/>
      <c r="L155" s="5"/>
      <c r="M155" s="5"/>
      <c r="N155" s="5"/>
      <c r="O155" s="5"/>
      <c r="P155" s="5"/>
      <c r="Q155" s="5"/>
      <c r="R155" s="20"/>
      <c r="S155" s="20"/>
      <c r="T155" s="20"/>
      <c r="U155" s="5"/>
      <c r="V155" s="5"/>
      <c r="W155" s="5"/>
      <c r="X155" s="5"/>
      <c r="Y155" s="5"/>
      <c r="Z155" s="5"/>
      <c r="AA155" s="5"/>
      <c r="AB155" s="5"/>
      <c r="AC155" s="20"/>
      <c r="AD155" s="20"/>
      <c r="AE155" s="20"/>
      <c r="AF155" s="20"/>
      <c r="AG155" s="5"/>
    </row>
    <row r="156" spans="1:33" ht="37.5" customHeight="1" x14ac:dyDescent="0.2">
      <c r="A156" s="1" t="s">
        <v>169</v>
      </c>
      <c r="B156" s="2"/>
      <c r="C156" s="1"/>
      <c r="D156" s="2"/>
      <c r="E156" s="21" t="s">
        <v>34</v>
      </c>
      <c r="F156" s="23" t="s">
        <v>177</v>
      </c>
      <c r="G156" s="23" t="s">
        <v>177</v>
      </c>
      <c r="H156" s="4"/>
      <c r="I156" s="5"/>
      <c r="J156" s="5"/>
      <c r="K156" s="5"/>
      <c r="L156" s="5"/>
      <c r="M156" s="5"/>
      <c r="N156" s="5"/>
      <c r="O156" s="5"/>
      <c r="P156" s="5"/>
      <c r="Q156" s="5"/>
      <c r="R156" s="20"/>
      <c r="S156" s="20"/>
      <c r="T156" s="20"/>
      <c r="U156" s="5"/>
      <c r="V156" s="5"/>
      <c r="W156" s="5"/>
      <c r="X156" s="5"/>
      <c r="Y156" s="5"/>
      <c r="Z156" s="5"/>
      <c r="AA156" s="5"/>
      <c r="AB156" s="5"/>
      <c r="AC156" s="20"/>
      <c r="AD156" s="20"/>
      <c r="AE156" s="20"/>
      <c r="AF156" s="20"/>
      <c r="AG156" s="5"/>
    </row>
    <row r="157" spans="1:33" ht="36" x14ac:dyDescent="0.2">
      <c r="A157" s="1" t="s">
        <v>169</v>
      </c>
      <c r="B157" s="2"/>
      <c r="C157" s="1"/>
      <c r="D157" s="2">
        <v>131645</v>
      </c>
      <c r="E157" s="21" t="s">
        <v>173</v>
      </c>
      <c r="F157" s="21" t="s">
        <v>177</v>
      </c>
      <c r="G157" s="22" t="s">
        <v>178</v>
      </c>
      <c r="H157" s="4">
        <v>4187376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3194252.95</v>
      </c>
      <c r="P157" s="5">
        <v>0</v>
      </c>
      <c r="Q157" s="5">
        <v>0</v>
      </c>
      <c r="R157" s="20">
        <v>0</v>
      </c>
      <c r="S157" s="20">
        <f>VLOOKUP(D157,Sheet1!$C$20:$AT$279,34,FALSE)</f>
        <v>0</v>
      </c>
      <c r="T157" s="20">
        <f t="shared" si="4"/>
        <v>3194252.95</v>
      </c>
      <c r="U157" s="5">
        <v>1196.3900000000001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926.56</v>
      </c>
      <c r="AB157" s="5">
        <v>0</v>
      </c>
      <c r="AC157" s="20">
        <v>0</v>
      </c>
      <c r="AD157" s="20">
        <v>0</v>
      </c>
      <c r="AE157" s="20">
        <v>0</v>
      </c>
      <c r="AF157" s="20">
        <f>VLOOKUP(D157,METAS!$C$5:$Z$1792,22,FALSE)</f>
        <v>0</v>
      </c>
      <c r="AG157" s="5">
        <f t="shared" si="5"/>
        <v>926.56</v>
      </c>
    </row>
    <row r="158" spans="1:33" ht="36" x14ac:dyDescent="0.2">
      <c r="A158" s="1" t="s">
        <v>169</v>
      </c>
      <c r="B158" s="2"/>
      <c r="C158" s="1"/>
      <c r="D158" s="2">
        <v>133673</v>
      </c>
      <c r="E158" s="21" t="s">
        <v>51</v>
      </c>
      <c r="F158" s="21" t="s">
        <v>177</v>
      </c>
      <c r="G158" s="22" t="s">
        <v>179</v>
      </c>
      <c r="H158" s="4">
        <v>451271</v>
      </c>
      <c r="I158" s="5">
        <v>0</v>
      </c>
      <c r="J158" s="5">
        <v>451270.41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20">
        <v>0</v>
      </c>
      <c r="S158" s="20">
        <f>VLOOKUP(D158,Sheet1!$C$20:$AT$279,34,FALSE)</f>
        <v>0</v>
      </c>
      <c r="T158" s="20">
        <f t="shared" si="4"/>
        <v>451270.41</v>
      </c>
      <c r="U158" s="5">
        <v>1</v>
      </c>
      <c r="V158" s="5">
        <v>0</v>
      </c>
      <c r="W158" s="5">
        <v>1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20">
        <v>0</v>
      </c>
      <c r="AD158" s="20">
        <v>0</v>
      </c>
      <c r="AE158" s="20">
        <v>0</v>
      </c>
      <c r="AF158" s="20">
        <f>VLOOKUP(D158,METAS!$C$5:$Z$1792,22,FALSE)</f>
        <v>0</v>
      </c>
      <c r="AG158" s="5">
        <f t="shared" si="5"/>
        <v>1</v>
      </c>
    </row>
    <row r="159" spans="1:33" ht="36" x14ac:dyDescent="0.2">
      <c r="A159" s="1" t="s">
        <v>169</v>
      </c>
      <c r="B159" s="2"/>
      <c r="C159" s="1"/>
      <c r="D159" s="2">
        <v>133674</v>
      </c>
      <c r="E159" s="21" t="s">
        <v>51</v>
      </c>
      <c r="F159" s="21" t="s">
        <v>177</v>
      </c>
      <c r="G159" s="22" t="s">
        <v>180</v>
      </c>
      <c r="H159" s="4">
        <v>88005</v>
      </c>
      <c r="I159" s="5">
        <v>0</v>
      </c>
      <c r="J159" s="5">
        <v>88005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20">
        <v>0</v>
      </c>
      <c r="S159" s="20">
        <f>VLOOKUP(D159,Sheet1!$C$20:$AT$279,34,FALSE)</f>
        <v>0</v>
      </c>
      <c r="T159" s="20">
        <f t="shared" si="4"/>
        <v>88005</v>
      </c>
      <c r="U159" s="5">
        <v>1</v>
      </c>
      <c r="V159" s="5">
        <v>0</v>
      </c>
      <c r="W159" s="5">
        <v>1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20">
        <v>0</v>
      </c>
      <c r="AD159" s="20">
        <v>0</v>
      </c>
      <c r="AE159" s="20">
        <v>0</v>
      </c>
      <c r="AF159" s="20">
        <f>VLOOKUP(D159,METAS!$C$5:$Z$1792,22,FALSE)</f>
        <v>0</v>
      </c>
      <c r="AG159" s="5">
        <f t="shared" si="5"/>
        <v>1</v>
      </c>
    </row>
    <row r="160" spans="1:33" ht="36" x14ac:dyDescent="0.2">
      <c r="A160" s="1" t="s">
        <v>169</v>
      </c>
      <c r="B160" s="2"/>
      <c r="C160" s="1"/>
      <c r="D160" s="2">
        <v>133678</v>
      </c>
      <c r="E160" s="21" t="s">
        <v>51</v>
      </c>
      <c r="F160" s="21" t="s">
        <v>177</v>
      </c>
      <c r="G160" s="22" t="s">
        <v>181</v>
      </c>
      <c r="H160" s="4">
        <v>19150</v>
      </c>
      <c r="I160" s="5">
        <v>0</v>
      </c>
      <c r="J160" s="5">
        <v>19150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20">
        <v>0</v>
      </c>
      <c r="S160" s="20">
        <f>VLOOKUP(D160,Sheet1!$C$20:$AT$279,34,FALSE)</f>
        <v>0</v>
      </c>
      <c r="T160" s="20">
        <f t="shared" si="4"/>
        <v>19150</v>
      </c>
      <c r="U160" s="5">
        <v>1</v>
      </c>
      <c r="V160" s="5">
        <v>0</v>
      </c>
      <c r="W160" s="5">
        <v>1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20">
        <v>0</v>
      </c>
      <c r="AD160" s="20">
        <v>0</v>
      </c>
      <c r="AE160" s="20">
        <v>0</v>
      </c>
      <c r="AF160" s="20">
        <f>VLOOKUP(D160,METAS!$C$5:$Z$1792,22,FALSE)</f>
        <v>0</v>
      </c>
      <c r="AG160" s="5">
        <f t="shared" si="5"/>
        <v>1</v>
      </c>
    </row>
    <row r="161" spans="1:33" ht="36" x14ac:dyDescent="0.2">
      <c r="A161" s="1" t="s">
        <v>169</v>
      </c>
      <c r="B161" s="2"/>
      <c r="C161" s="1"/>
      <c r="D161" s="2">
        <v>131648</v>
      </c>
      <c r="E161" s="21" t="s">
        <v>173</v>
      </c>
      <c r="F161" s="21" t="s">
        <v>177</v>
      </c>
      <c r="G161" s="22" t="s">
        <v>182</v>
      </c>
      <c r="H161" s="4">
        <v>7397673</v>
      </c>
      <c r="I161" s="5">
        <v>1102529.3</v>
      </c>
      <c r="J161" s="5">
        <v>1668012.47</v>
      </c>
      <c r="K161" s="5">
        <v>0</v>
      </c>
      <c r="L161" s="5">
        <v>3858338.81</v>
      </c>
      <c r="M161" s="5">
        <v>0</v>
      </c>
      <c r="N161" s="5">
        <v>0</v>
      </c>
      <c r="O161" s="5">
        <v>768791.57</v>
      </c>
      <c r="P161" s="5">
        <v>0</v>
      </c>
      <c r="Q161" s="5">
        <v>0</v>
      </c>
      <c r="R161" s="20">
        <v>0</v>
      </c>
      <c r="S161" s="20">
        <f>VLOOKUP(D161,Sheet1!$C$20:$AT$279,34,FALSE)</f>
        <v>0</v>
      </c>
      <c r="T161" s="20">
        <f t="shared" si="4"/>
        <v>7397672.1500000004</v>
      </c>
      <c r="U161" s="5">
        <v>2114.0100000000002</v>
      </c>
      <c r="V161" s="5">
        <v>556.99</v>
      </c>
      <c r="W161" s="5">
        <v>0</v>
      </c>
      <c r="X161" s="5">
        <v>0</v>
      </c>
      <c r="Y161" s="5">
        <v>710.64</v>
      </c>
      <c r="Z161" s="5">
        <v>0</v>
      </c>
      <c r="AA161" s="5">
        <v>0</v>
      </c>
      <c r="AB161" s="5">
        <v>0</v>
      </c>
      <c r="AC161" s="20">
        <v>0</v>
      </c>
      <c r="AD161" s="20">
        <v>0</v>
      </c>
      <c r="AE161" s="20">
        <v>0</v>
      </c>
      <c r="AF161" s="20">
        <f>VLOOKUP(D161,METAS!$C$5:$Z$1792,22,FALSE)</f>
        <v>0</v>
      </c>
      <c r="AG161" s="5">
        <f t="shared" si="5"/>
        <v>1267.6300000000001</v>
      </c>
    </row>
    <row r="162" spans="1:33" ht="36" x14ac:dyDescent="0.2">
      <c r="A162" s="1" t="s">
        <v>169</v>
      </c>
      <c r="B162" s="2"/>
      <c r="C162" s="1"/>
      <c r="D162" s="2">
        <v>133657</v>
      </c>
      <c r="E162" s="21" t="s">
        <v>51</v>
      </c>
      <c r="F162" s="21"/>
      <c r="G162" s="22" t="s">
        <v>183</v>
      </c>
      <c r="H162" s="4">
        <v>212145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212144.8</v>
      </c>
      <c r="P162" s="5">
        <v>0</v>
      </c>
      <c r="Q162" s="5">
        <v>0</v>
      </c>
      <c r="R162" s="20">
        <v>0</v>
      </c>
      <c r="S162" s="20">
        <f>VLOOKUP(D162,Sheet1!$C$20:$AT$279,34,FALSE)</f>
        <v>0</v>
      </c>
      <c r="T162" s="20">
        <f t="shared" si="4"/>
        <v>212144.8</v>
      </c>
      <c r="U162" s="5">
        <v>1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1</v>
      </c>
      <c r="AC162" s="20">
        <v>0</v>
      </c>
      <c r="AD162" s="20">
        <v>0</v>
      </c>
      <c r="AE162" s="20">
        <v>0</v>
      </c>
      <c r="AF162" s="20">
        <f>VLOOKUP(D162,METAS!$C$5:$Z$1792,22,FALSE)</f>
        <v>0</v>
      </c>
      <c r="AG162" s="5">
        <f t="shared" si="5"/>
        <v>1</v>
      </c>
    </row>
    <row r="163" spans="1:33" ht="36" x14ac:dyDescent="0.2">
      <c r="A163" s="1" t="s">
        <v>169</v>
      </c>
      <c r="B163" s="2"/>
      <c r="C163" s="1"/>
      <c r="D163" s="2">
        <v>133663</v>
      </c>
      <c r="E163" s="21" t="s">
        <v>51</v>
      </c>
      <c r="F163" s="21"/>
      <c r="G163" s="22" t="s">
        <v>184</v>
      </c>
      <c r="H163" s="4">
        <v>150163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150162.48000000001</v>
      </c>
      <c r="P163" s="5">
        <v>0</v>
      </c>
      <c r="Q163" s="5">
        <v>0</v>
      </c>
      <c r="R163" s="20">
        <v>0</v>
      </c>
      <c r="S163" s="20">
        <f>VLOOKUP(D163,Sheet1!$C$20:$AT$279,34,FALSE)</f>
        <v>0</v>
      </c>
      <c r="T163" s="20">
        <f t="shared" si="4"/>
        <v>150162.48000000001</v>
      </c>
      <c r="U163" s="5">
        <v>1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1</v>
      </c>
      <c r="AC163" s="20">
        <v>0</v>
      </c>
      <c r="AD163" s="20">
        <v>0</v>
      </c>
      <c r="AE163" s="20">
        <v>0</v>
      </c>
      <c r="AF163" s="20">
        <f>VLOOKUP(D163,METAS!$C$5:$Z$1792,22,FALSE)</f>
        <v>0</v>
      </c>
      <c r="AG163" s="5">
        <f t="shared" si="5"/>
        <v>1</v>
      </c>
    </row>
    <row r="164" spans="1:33" ht="36" x14ac:dyDescent="0.2">
      <c r="A164" s="1" t="s">
        <v>169</v>
      </c>
      <c r="B164" s="2"/>
      <c r="C164" s="1"/>
      <c r="D164" s="2">
        <v>133671</v>
      </c>
      <c r="E164" s="21" t="s">
        <v>51</v>
      </c>
      <c r="F164" s="21"/>
      <c r="G164" s="22" t="s">
        <v>185</v>
      </c>
      <c r="H164" s="4">
        <v>389031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389030.73</v>
      </c>
      <c r="P164" s="5">
        <v>0</v>
      </c>
      <c r="Q164" s="5">
        <v>0</v>
      </c>
      <c r="R164" s="20">
        <v>0</v>
      </c>
      <c r="S164" s="20">
        <f>VLOOKUP(D164,Sheet1!$C$20:$AT$279,34,FALSE)</f>
        <v>0</v>
      </c>
      <c r="T164" s="20">
        <f t="shared" si="4"/>
        <v>389030.73</v>
      </c>
      <c r="U164" s="5">
        <v>1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1</v>
      </c>
      <c r="AC164" s="20">
        <v>0</v>
      </c>
      <c r="AD164" s="20">
        <v>0</v>
      </c>
      <c r="AE164" s="20">
        <v>0</v>
      </c>
      <c r="AF164" s="20">
        <f>VLOOKUP(D164,METAS!$C$5:$Z$1792,22,FALSE)</f>
        <v>0</v>
      </c>
      <c r="AG164" s="5">
        <f t="shared" si="5"/>
        <v>1</v>
      </c>
    </row>
    <row r="165" spans="1:33" ht="36" x14ac:dyDescent="0.2">
      <c r="A165" s="1" t="s">
        <v>169</v>
      </c>
      <c r="B165" s="2"/>
      <c r="C165" s="1"/>
      <c r="D165" s="2"/>
      <c r="E165" s="21" t="s">
        <v>34</v>
      </c>
      <c r="F165" s="21"/>
      <c r="G165" s="22"/>
      <c r="H165" s="4"/>
      <c r="I165" s="5"/>
      <c r="J165" s="5"/>
      <c r="K165" s="5"/>
      <c r="L165" s="5"/>
      <c r="M165" s="5"/>
      <c r="N165" s="5"/>
      <c r="O165" s="5"/>
      <c r="P165" s="5"/>
      <c r="Q165" s="5"/>
      <c r="R165" s="20"/>
      <c r="S165" s="20"/>
      <c r="T165" s="20"/>
      <c r="U165" s="5"/>
      <c r="V165" s="5"/>
      <c r="W165" s="5"/>
      <c r="X165" s="5"/>
      <c r="Y165" s="5"/>
      <c r="Z165" s="5"/>
      <c r="AA165" s="5"/>
      <c r="AB165" s="5"/>
      <c r="AC165" s="20"/>
      <c r="AD165" s="20"/>
      <c r="AE165" s="20"/>
      <c r="AF165" s="20"/>
      <c r="AG165" s="5"/>
    </row>
    <row r="166" spans="1:33" ht="36" x14ac:dyDescent="0.2">
      <c r="A166" s="1" t="s">
        <v>169</v>
      </c>
      <c r="B166" s="2"/>
      <c r="C166" s="1"/>
      <c r="D166" s="2"/>
      <c r="E166" s="21" t="s">
        <v>34</v>
      </c>
      <c r="F166" s="21"/>
      <c r="G166" s="22"/>
      <c r="H166" s="4"/>
      <c r="I166" s="5"/>
      <c r="J166" s="5"/>
      <c r="K166" s="5"/>
      <c r="L166" s="5"/>
      <c r="M166" s="5"/>
      <c r="N166" s="5"/>
      <c r="O166" s="5"/>
      <c r="P166" s="5"/>
      <c r="Q166" s="5"/>
      <c r="R166" s="20"/>
      <c r="S166" s="20"/>
      <c r="T166" s="20"/>
      <c r="U166" s="5"/>
      <c r="V166" s="5"/>
      <c r="W166" s="5"/>
      <c r="X166" s="5"/>
      <c r="Y166" s="5"/>
      <c r="Z166" s="5"/>
      <c r="AA166" s="5"/>
      <c r="AB166" s="5"/>
      <c r="AC166" s="20"/>
      <c r="AD166" s="20"/>
      <c r="AE166" s="20"/>
      <c r="AF166" s="20"/>
      <c r="AG166" s="5"/>
    </row>
    <row r="167" spans="1:33" x14ac:dyDescent="0.2">
      <c r="A167" s="1"/>
      <c r="B167" s="2"/>
      <c r="C167" s="1"/>
      <c r="D167" s="2"/>
      <c r="E167" s="21" t="s">
        <v>34</v>
      </c>
      <c r="F167" s="21"/>
      <c r="G167" s="22"/>
      <c r="H167" s="4"/>
      <c r="I167" s="5"/>
      <c r="J167" s="5"/>
      <c r="K167" s="5"/>
      <c r="L167" s="5"/>
      <c r="M167" s="5"/>
      <c r="N167" s="5"/>
      <c r="O167" s="5"/>
      <c r="P167" s="5"/>
      <c r="Q167" s="5"/>
      <c r="R167" s="20"/>
      <c r="S167" s="20"/>
      <c r="T167" s="20"/>
      <c r="U167" s="5"/>
      <c r="V167" s="5"/>
      <c r="W167" s="5"/>
      <c r="X167" s="5"/>
      <c r="Y167" s="5"/>
      <c r="Z167" s="5"/>
      <c r="AA167" s="5"/>
      <c r="AB167" s="5"/>
      <c r="AC167" s="20"/>
      <c r="AD167" s="20"/>
      <c r="AE167" s="20"/>
      <c r="AF167" s="20"/>
      <c r="AG167" s="5"/>
    </row>
    <row r="168" spans="1:33" ht="36" x14ac:dyDescent="0.2">
      <c r="A168" s="1" t="s">
        <v>169</v>
      </c>
      <c r="B168" s="2"/>
      <c r="C168" s="1"/>
      <c r="D168" s="2">
        <v>137817</v>
      </c>
      <c r="E168" s="21" t="s">
        <v>173</v>
      </c>
      <c r="F168" s="21" t="s">
        <v>177</v>
      </c>
      <c r="G168" s="22" t="s">
        <v>186</v>
      </c>
      <c r="H168" s="4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20">
        <v>0</v>
      </c>
      <c r="S168" s="20">
        <f>VLOOKUP(D168,Sheet1!$C$20:$AT$279,34,FALSE)</f>
        <v>0</v>
      </c>
      <c r="T168" s="20">
        <f t="shared" si="4"/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20">
        <v>0</v>
      </c>
      <c r="AD168" s="20">
        <v>0</v>
      </c>
      <c r="AE168" s="20">
        <v>0</v>
      </c>
      <c r="AF168" s="20">
        <f>VLOOKUP(D168,METAS!$C$5:$Z$1792,22,FALSE)</f>
        <v>0</v>
      </c>
      <c r="AG168" s="5">
        <f t="shared" si="5"/>
        <v>0</v>
      </c>
    </row>
    <row r="169" spans="1:33" ht="36" x14ac:dyDescent="0.2">
      <c r="A169" s="1" t="s">
        <v>169</v>
      </c>
      <c r="B169" s="2"/>
      <c r="C169" s="1"/>
      <c r="D169" s="2">
        <v>225688</v>
      </c>
      <c r="E169" s="21" t="s">
        <v>173</v>
      </c>
      <c r="F169" s="21" t="s">
        <v>177</v>
      </c>
      <c r="G169" s="22" t="s">
        <v>187</v>
      </c>
      <c r="H169" s="4">
        <v>1272117</v>
      </c>
      <c r="I169" s="5">
        <v>0</v>
      </c>
      <c r="J169" s="5">
        <v>0</v>
      </c>
      <c r="K169" s="5">
        <v>0</v>
      </c>
      <c r="L169" s="5">
        <v>1272116.05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20">
        <v>0</v>
      </c>
      <c r="S169" s="20">
        <f>VLOOKUP(D169,Sheet1!$C$20:$AT$279,34,FALSE)</f>
        <v>0</v>
      </c>
      <c r="T169" s="20">
        <f t="shared" si="4"/>
        <v>1272116.05</v>
      </c>
      <c r="U169" s="5">
        <v>364</v>
      </c>
      <c r="V169" s="5">
        <v>0</v>
      </c>
      <c r="W169" s="5">
        <v>0</v>
      </c>
      <c r="X169" s="5">
        <v>0</v>
      </c>
      <c r="Y169" s="5">
        <v>162.91999999999999</v>
      </c>
      <c r="Z169" s="5">
        <v>0</v>
      </c>
      <c r="AA169" s="5">
        <v>201.08</v>
      </c>
      <c r="AB169" s="5">
        <v>0</v>
      </c>
      <c r="AC169" s="20">
        <v>0</v>
      </c>
      <c r="AD169" s="20">
        <v>0</v>
      </c>
      <c r="AE169" s="20">
        <v>0</v>
      </c>
      <c r="AF169" s="20">
        <f>VLOOKUP(D169,METAS!$C$5:$Z$1792,22,FALSE)</f>
        <v>0</v>
      </c>
      <c r="AG169" s="5">
        <f t="shared" si="5"/>
        <v>364</v>
      </c>
    </row>
    <row r="170" spans="1:33" ht="36" x14ac:dyDescent="0.2">
      <c r="A170" s="1" t="s">
        <v>169</v>
      </c>
      <c r="B170" s="2"/>
      <c r="C170" s="1"/>
      <c r="D170" s="2">
        <v>225703</v>
      </c>
      <c r="E170" s="21" t="s">
        <v>173</v>
      </c>
      <c r="F170" s="21" t="s">
        <v>177</v>
      </c>
      <c r="G170" s="22" t="s">
        <v>188</v>
      </c>
      <c r="H170" s="4">
        <v>1767074</v>
      </c>
      <c r="I170" s="5">
        <v>709930.78</v>
      </c>
      <c r="J170" s="5">
        <v>1057142.8400000001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20">
        <v>0</v>
      </c>
      <c r="S170" s="20">
        <f>VLOOKUP(D170,Sheet1!$C$20:$AT$279,34,FALSE)</f>
        <v>0</v>
      </c>
      <c r="T170" s="20">
        <f t="shared" si="4"/>
        <v>1767073.62</v>
      </c>
      <c r="U170" s="5">
        <v>504.88</v>
      </c>
      <c r="V170" s="5">
        <v>556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20">
        <v>0</v>
      </c>
      <c r="AD170" s="20">
        <v>0</v>
      </c>
      <c r="AE170" s="20">
        <v>0</v>
      </c>
      <c r="AF170" s="20">
        <f>VLOOKUP(D170,METAS!$C$5:$Z$1792,22,FALSE)</f>
        <v>0</v>
      </c>
      <c r="AG170" s="5">
        <f t="shared" si="5"/>
        <v>556</v>
      </c>
    </row>
    <row r="171" spans="1:33" ht="36" x14ac:dyDescent="0.2">
      <c r="A171" s="1" t="s">
        <v>169</v>
      </c>
      <c r="B171" s="2"/>
      <c r="C171" s="1"/>
      <c r="D171" s="2">
        <v>225705</v>
      </c>
      <c r="E171" s="21" t="s">
        <v>173</v>
      </c>
      <c r="F171" s="21" t="s">
        <v>177</v>
      </c>
      <c r="G171" s="22" t="s">
        <v>189</v>
      </c>
      <c r="H171" s="4">
        <v>2656522</v>
      </c>
      <c r="I171" s="5">
        <v>401521.83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20">
        <v>1179012.45</v>
      </c>
      <c r="S171" s="20">
        <f>VLOOKUP(D171,Sheet1!$C$20:$AT$279,34,FALSE)</f>
        <v>239989.91</v>
      </c>
      <c r="T171" s="20">
        <f t="shared" si="4"/>
        <v>1820524.19</v>
      </c>
      <c r="U171" s="5">
        <v>758.48</v>
      </c>
      <c r="V171" s="5">
        <v>822.03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20">
        <v>0</v>
      </c>
      <c r="AD171" s="20">
        <v>0</v>
      </c>
      <c r="AE171" s="20">
        <v>0</v>
      </c>
      <c r="AF171" s="20">
        <f>VLOOKUP(D171,METAS!$C$5:$Z$1792,22,FALSE)</f>
        <v>0</v>
      </c>
      <c r="AG171" s="5">
        <f t="shared" si="5"/>
        <v>822.03</v>
      </c>
    </row>
    <row r="172" spans="1:33" ht="36" x14ac:dyDescent="0.2">
      <c r="A172" s="1" t="s">
        <v>169</v>
      </c>
      <c r="B172" s="2"/>
      <c r="C172" s="1"/>
      <c r="D172" s="2">
        <v>225711</v>
      </c>
      <c r="E172" s="21" t="s">
        <v>173</v>
      </c>
      <c r="F172" s="21" t="s">
        <v>177</v>
      </c>
      <c r="G172" s="22" t="s">
        <v>190</v>
      </c>
      <c r="H172" s="4">
        <v>4197438</v>
      </c>
      <c r="I172" s="5">
        <v>1200001.82</v>
      </c>
      <c r="J172" s="5">
        <v>0</v>
      </c>
      <c r="K172" s="5">
        <v>1348105.32</v>
      </c>
      <c r="L172" s="5">
        <v>682182.94</v>
      </c>
      <c r="M172" s="5">
        <v>0</v>
      </c>
      <c r="N172" s="5">
        <v>0</v>
      </c>
      <c r="O172" s="5">
        <v>0</v>
      </c>
      <c r="P172" s="5">
        <v>0</v>
      </c>
      <c r="Q172" s="5">
        <v>483571.29</v>
      </c>
      <c r="R172" s="20">
        <v>0</v>
      </c>
      <c r="S172" s="20">
        <f>VLOOKUP(D172,Sheet1!$C$20:$AT$279,34,FALSE)</f>
        <v>0</v>
      </c>
      <c r="T172" s="20">
        <f t="shared" si="4"/>
        <v>3713861.37</v>
      </c>
      <c r="U172" s="5">
        <v>1203</v>
      </c>
      <c r="V172" s="5">
        <v>389.88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93.78</v>
      </c>
      <c r="AC172" s="20">
        <v>0</v>
      </c>
      <c r="AD172" s="20">
        <v>0</v>
      </c>
      <c r="AE172" s="20">
        <v>0</v>
      </c>
      <c r="AF172" s="20">
        <f>VLOOKUP(D172,METAS!$C$5:$Z$1792,22,FALSE)</f>
        <v>0</v>
      </c>
      <c r="AG172" s="5">
        <f t="shared" si="5"/>
        <v>483.65999999999997</v>
      </c>
    </row>
    <row r="173" spans="1:33" ht="36" x14ac:dyDescent="0.2">
      <c r="A173" s="1" t="s">
        <v>169</v>
      </c>
      <c r="B173" s="2"/>
      <c r="C173" s="1"/>
      <c r="D173" s="2">
        <v>241817</v>
      </c>
      <c r="E173" s="21" t="s">
        <v>173</v>
      </c>
      <c r="F173" s="21" t="s">
        <v>177</v>
      </c>
      <c r="G173" s="22" t="s">
        <v>191</v>
      </c>
      <c r="H173" s="4">
        <v>6949640</v>
      </c>
      <c r="I173" s="5">
        <v>0</v>
      </c>
      <c r="J173" s="5">
        <v>2900472.25</v>
      </c>
      <c r="K173" s="5">
        <v>0</v>
      </c>
      <c r="L173" s="5">
        <v>0</v>
      </c>
      <c r="M173" s="5">
        <v>0</v>
      </c>
      <c r="N173" s="5">
        <v>0</v>
      </c>
      <c r="O173" s="5">
        <v>2049166.86</v>
      </c>
      <c r="P173" s="5">
        <v>1091979</v>
      </c>
      <c r="Q173" s="5">
        <v>0</v>
      </c>
      <c r="R173" s="20">
        <v>0</v>
      </c>
      <c r="S173" s="20">
        <f>VLOOKUP(D173,Sheet1!$C$20:$AT$279,34,FALSE)</f>
        <v>0</v>
      </c>
      <c r="T173" s="20">
        <f t="shared" si="4"/>
        <v>6041618.1100000003</v>
      </c>
      <c r="U173" s="5">
        <v>1985.76</v>
      </c>
      <c r="V173" s="5">
        <v>0</v>
      </c>
      <c r="W173" s="5">
        <v>483.01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20">
        <v>474.4</v>
      </c>
      <c r="AD173" s="20">
        <v>0</v>
      </c>
      <c r="AE173" s="20">
        <v>0</v>
      </c>
      <c r="AF173" s="20">
        <f>VLOOKUP(D173,METAS!$C$5:$Z$1792,22,FALSE)</f>
        <v>0</v>
      </c>
      <c r="AG173" s="5">
        <f t="shared" si="5"/>
        <v>957.41</v>
      </c>
    </row>
    <row r="174" spans="1:33" ht="36" x14ac:dyDescent="0.2">
      <c r="A174" s="1" t="s">
        <v>169</v>
      </c>
      <c r="B174" s="2"/>
      <c r="C174" s="1"/>
      <c r="D174" s="2">
        <v>242567</v>
      </c>
      <c r="E174" s="21" t="s">
        <v>173</v>
      </c>
      <c r="F174" s="21" t="s">
        <v>177</v>
      </c>
      <c r="G174" s="22" t="s">
        <v>192</v>
      </c>
      <c r="H174" s="4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20">
        <v>0</v>
      </c>
      <c r="S174" s="20">
        <f>VLOOKUP(D174,Sheet1!$C$20:$AT$279,34,FALSE)</f>
        <v>0</v>
      </c>
      <c r="T174" s="20">
        <f t="shared" si="4"/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20">
        <v>0</v>
      </c>
      <c r="AD174" s="20">
        <v>0</v>
      </c>
      <c r="AE174" s="20">
        <v>0</v>
      </c>
      <c r="AF174" s="20">
        <f>VLOOKUP(D174,METAS!$C$5:$Z$1792,22,FALSE)</f>
        <v>0</v>
      </c>
      <c r="AG174" s="5">
        <f t="shared" si="5"/>
        <v>0</v>
      </c>
    </row>
    <row r="175" spans="1:33" ht="36" x14ac:dyDescent="0.2">
      <c r="A175" s="1" t="s">
        <v>169</v>
      </c>
      <c r="B175" s="2"/>
      <c r="C175" s="1"/>
      <c r="D175" s="2">
        <v>284279</v>
      </c>
      <c r="E175" s="21" t="s">
        <v>173</v>
      </c>
      <c r="F175" s="21" t="s">
        <v>177</v>
      </c>
      <c r="G175" s="22" t="s">
        <v>193</v>
      </c>
      <c r="H175" s="4">
        <v>9637199</v>
      </c>
      <c r="I175" s="5">
        <v>0</v>
      </c>
      <c r="J175" s="5">
        <v>0</v>
      </c>
      <c r="K175" s="5">
        <v>0</v>
      </c>
      <c r="L175" s="5">
        <v>2937030.78</v>
      </c>
      <c r="M175" s="5">
        <v>1000000</v>
      </c>
      <c r="N175" s="5">
        <v>0</v>
      </c>
      <c r="O175" s="5">
        <v>5700166.8899999997</v>
      </c>
      <c r="P175" s="5">
        <v>0</v>
      </c>
      <c r="Q175" s="5">
        <v>0</v>
      </c>
      <c r="R175" s="20">
        <v>0</v>
      </c>
      <c r="S175" s="20">
        <f>VLOOKUP(D175,Sheet1!$C$20:$AT$279,34,FALSE)</f>
        <v>0</v>
      </c>
      <c r="T175" s="20">
        <f t="shared" si="4"/>
        <v>9637197.6699999999</v>
      </c>
      <c r="U175" s="5">
        <v>2753.61</v>
      </c>
      <c r="V175" s="5">
        <v>0</v>
      </c>
      <c r="W175" s="5">
        <v>0</v>
      </c>
      <c r="X175" s="5">
        <v>0</v>
      </c>
      <c r="Y175" s="5">
        <v>118.39</v>
      </c>
      <c r="Z175" s="5">
        <v>0</v>
      </c>
      <c r="AA175" s="5">
        <v>0</v>
      </c>
      <c r="AB175" s="5">
        <v>0</v>
      </c>
      <c r="AC175" s="20">
        <v>0</v>
      </c>
      <c r="AD175" s="20">
        <v>0</v>
      </c>
      <c r="AE175" s="20">
        <v>0</v>
      </c>
      <c r="AF175" s="20">
        <f>VLOOKUP(D175,METAS!$C$5:$Z$1792,22,FALSE)</f>
        <v>0</v>
      </c>
      <c r="AG175" s="5">
        <f t="shared" si="5"/>
        <v>118.39</v>
      </c>
    </row>
    <row r="176" spans="1:33" ht="36" x14ac:dyDescent="0.2">
      <c r="A176" s="1" t="s">
        <v>169</v>
      </c>
      <c r="B176" s="2"/>
      <c r="C176" s="1"/>
      <c r="D176" s="2">
        <v>285077</v>
      </c>
      <c r="E176" s="21" t="s">
        <v>173</v>
      </c>
      <c r="F176" s="21" t="s">
        <v>177</v>
      </c>
      <c r="G176" s="22" t="s">
        <v>194</v>
      </c>
      <c r="H176" s="4">
        <v>4464114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2000000</v>
      </c>
      <c r="O176" s="5">
        <v>440000</v>
      </c>
      <c r="P176" s="5">
        <v>0</v>
      </c>
      <c r="Q176" s="5">
        <v>0</v>
      </c>
      <c r="R176" s="20">
        <v>0</v>
      </c>
      <c r="S176" s="20">
        <f>VLOOKUP(D176,Sheet1!$C$20:$AT$279,34,FALSE)</f>
        <v>0</v>
      </c>
      <c r="T176" s="20">
        <f t="shared" si="4"/>
        <v>2440000</v>
      </c>
      <c r="U176" s="5">
        <v>1275.46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571.54999999999995</v>
      </c>
      <c r="AB176" s="5">
        <v>0</v>
      </c>
      <c r="AC176" s="20">
        <v>0</v>
      </c>
      <c r="AD176" s="20">
        <v>0</v>
      </c>
      <c r="AE176" s="20">
        <v>0</v>
      </c>
      <c r="AF176" s="20">
        <f>VLOOKUP(D176,METAS!$C$5:$Z$1792,22,FALSE)</f>
        <v>0</v>
      </c>
      <c r="AG176" s="5">
        <f t="shared" si="5"/>
        <v>571.54999999999995</v>
      </c>
    </row>
    <row r="177" spans="1:33" ht="49.5" customHeight="1" x14ac:dyDescent="0.2">
      <c r="A177" s="1" t="s">
        <v>169</v>
      </c>
      <c r="B177" s="2"/>
      <c r="C177" s="1" t="s">
        <v>195</v>
      </c>
      <c r="D177" s="2"/>
      <c r="E177" s="21" t="s">
        <v>34</v>
      </c>
      <c r="F177" s="23" t="s">
        <v>196</v>
      </c>
      <c r="G177" s="23" t="s">
        <v>196</v>
      </c>
      <c r="H177" s="4"/>
      <c r="I177" s="5"/>
      <c r="J177" s="5"/>
      <c r="K177" s="5"/>
      <c r="L177" s="5"/>
      <c r="M177" s="5"/>
      <c r="N177" s="5"/>
      <c r="O177" s="5"/>
      <c r="P177" s="5"/>
      <c r="Q177" s="5"/>
      <c r="R177" s="20"/>
      <c r="S177" s="20"/>
      <c r="T177" s="20"/>
      <c r="U177" s="5"/>
      <c r="V177" s="5"/>
      <c r="W177" s="5"/>
      <c r="X177" s="5"/>
      <c r="Y177" s="5"/>
      <c r="Z177" s="5"/>
      <c r="AA177" s="5"/>
      <c r="AB177" s="5"/>
      <c r="AC177" s="20"/>
      <c r="AD177" s="20"/>
      <c r="AE177" s="20"/>
      <c r="AF177" s="20"/>
      <c r="AG177" s="5"/>
    </row>
    <row r="178" spans="1:33" ht="36" x14ac:dyDescent="0.2">
      <c r="A178" s="1" t="s">
        <v>169</v>
      </c>
      <c r="B178" s="2"/>
      <c r="C178" s="1"/>
      <c r="D178" s="2">
        <v>131294</v>
      </c>
      <c r="E178" s="21" t="s">
        <v>173</v>
      </c>
      <c r="F178" s="21" t="s">
        <v>196</v>
      </c>
      <c r="G178" s="22" t="s">
        <v>197</v>
      </c>
      <c r="H178" s="4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20">
        <v>0</v>
      </c>
      <c r="S178" s="20">
        <f>VLOOKUP(D178,Sheet1!$C$20:$AT$279,34,FALSE)</f>
        <v>0</v>
      </c>
      <c r="T178" s="20">
        <f t="shared" si="4"/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20">
        <v>0</v>
      </c>
      <c r="AD178" s="20">
        <v>0</v>
      </c>
      <c r="AE178" s="20">
        <v>0</v>
      </c>
      <c r="AF178" s="20">
        <f>VLOOKUP(D178,METAS!$C$5:$Z$1792,22,FALSE)</f>
        <v>0</v>
      </c>
      <c r="AG178" s="5">
        <f t="shared" si="5"/>
        <v>0</v>
      </c>
    </row>
    <row r="179" spans="1:33" ht="36" x14ac:dyDescent="0.2">
      <c r="A179" s="1" t="s">
        <v>169</v>
      </c>
      <c r="B179" s="2"/>
      <c r="C179" s="1"/>
      <c r="D179" s="2">
        <v>299129</v>
      </c>
      <c r="E179" s="21" t="s">
        <v>173</v>
      </c>
      <c r="F179" s="21" t="s">
        <v>196</v>
      </c>
      <c r="G179" s="22" t="s">
        <v>198</v>
      </c>
      <c r="H179" s="4">
        <v>17276779</v>
      </c>
      <c r="I179" s="5">
        <v>0</v>
      </c>
      <c r="J179" s="5">
        <v>5999997.4500000002</v>
      </c>
      <c r="K179" s="5">
        <v>4999999.4800000004</v>
      </c>
      <c r="L179" s="5">
        <v>2013003.43</v>
      </c>
      <c r="M179" s="5">
        <v>0</v>
      </c>
      <c r="N179" s="5">
        <v>2599999.5299999998</v>
      </c>
      <c r="O179" s="5">
        <v>1663778.45</v>
      </c>
      <c r="P179" s="5">
        <v>0</v>
      </c>
      <c r="Q179" s="5">
        <v>0</v>
      </c>
      <c r="R179" s="20">
        <v>0</v>
      </c>
      <c r="S179" s="20">
        <f>VLOOKUP(D179,Sheet1!$C$20:$AT$279,34,FALSE)</f>
        <v>0</v>
      </c>
      <c r="T179" s="20">
        <f t="shared" si="4"/>
        <v>17276778.34</v>
      </c>
      <c r="U179" s="5">
        <v>4936</v>
      </c>
      <c r="V179" s="5">
        <v>0</v>
      </c>
      <c r="W179" s="5">
        <v>0</v>
      </c>
      <c r="X179" s="5">
        <v>2238.71</v>
      </c>
      <c r="Y179" s="5">
        <v>0</v>
      </c>
      <c r="Z179" s="5">
        <v>0</v>
      </c>
      <c r="AA179" s="5">
        <v>0</v>
      </c>
      <c r="AB179" s="5">
        <v>0</v>
      </c>
      <c r="AC179" s="20">
        <v>0</v>
      </c>
      <c r="AD179" s="20">
        <v>0</v>
      </c>
      <c r="AE179" s="20">
        <v>0</v>
      </c>
      <c r="AF179" s="20">
        <f>VLOOKUP(D179,METAS!$C$5:$Z$1792,22,FALSE)</f>
        <v>0</v>
      </c>
      <c r="AG179" s="5">
        <f t="shared" si="5"/>
        <v>2238.71</v>
      </c>
    </row>
    <row r="180" spans="1:33" ht="36" x14ac:dyDescent="0.2">
      <c r="A180" s="1" t="s">
        <v>169</v>
      </c>
      <c r="B180" s="2"/>
      <c r="C180" s="1"/>
      <c r="D180" s="2">
        <v>281856</v>
      </c>
      <c r="E180" s="21" t="s">
        <v>173</v>
      </c>
      <c r="F180" s="21" t="s">
        <v>196</v>
      </c>
      <c r="G180" s="22" t="s">
        <v>199</v>
      </c>
      <c r="H180" s="4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20">
        <v>0</v>
      </c>
      <c r="S180" s="20">
        <f>VLOOKUP(D180,Sheet1!$C$20:$AT$279,34,FALSE)</f>
        <v>0</v>
      </c>
      <c r="T180" s="20">
        <f t="shared" si="4"/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20">
        <v>0</v>
      </c>
      <c r="AD180" s="20">
        <v>0</v>
      </c>
      <c r="AE180" s="20">
        <v>0</v>
      </c>
      <c r="AF180" s="20">
        <f>VLOOKUP(D180,METAS!$C$5:$Z$1792,22,FALSE)</f>
        <v>0</v>
      </c>
      <c r="AG180" s="5">
        <f t="shared" si="5"/>
        <v>0</v>
      </c>
    </row>
    <row r="181" spans="1:33" ht="36" x14ac:dyDescent="0.2">
      <c r="A181" s="1" t="s">
        <v>169</v>
      </c>
      <c r="B181" s="2"/>
      <c r="C181" s="1"/>
      <c r="D181" s="2"/>
      <c r="E181" s="21" t="s">
        <v>34</v>
      </c>
      <c r="F181" s="21" t="s">
        <v>196</v>
      </c>
      <c r="G181" s="24"/>
      <c r="H181" s="4"/>
      <c r="I181" s="5"/>
      <c r="J181" s="5"/>
      <c r="K181" s="5"/>
      <c r="L181" s="5"/>
      <c r="M181" s="5"/>
      <c r="N181" s="5"/>
      <c r="O181" s="5"/>
      <c r="P181" s="5"/>
      <c r="Q181" s="5"/>
      <c r="R181" s="20"/>
      <c r="S181" s="20"/>
      <c r="T181" s="20"/>
      <c r="U181" s="5"/>
      <c r="V181" s="5"/>
      <c r="W181" s="5"/>
      <c r="X181" s="5"/>
      <c r="Y181" s="5"/>
      <c r="Z181" s="5"/>
      <c r="AA181" s="5"/>
      <c r="AB181" s="5"/>
      <c r="AC181" s="20"/>
      <c r="AD181" s="20"/>
      <c r="AE181" s="20"/>
      <c r="AF181" s="20"/>
      <c r="AG181" s="5"/>
    </row>
    <row r="182" spans="1:33" ht="47.25" customHeight="1" x14ac:dyDescent="0.2">
      <c r="A182" s="1" t="s">
        <v>169</v>
      </c>
      <c r="B182" s="2"/>
      <c r="C182" s="1" t="s">
        <v>200</v>
      </c>
      <c r="D182" s="2"/>
      <c r="E182" s="21" t="s">
        <v>34</v>
      </c>
      <c r="F182" s="23" t="s">
        <v>201</v>
      </c>
      <c r="G182" s="23" t="s">
        <v>201</v>
      </c>
      <c r="H182" s="4"/>
      <c r="I182" s="5"/>
      <c r="J182" s="5"/>
      <c r="K182" s="5"/>
      <c r="L182" s="5"/>
      <c r="M182" s="5"/>
      <c r="N182" s="5"/>
      <c r="O182" s="5"/>
      <c r="P182" s="5"/>
      <c r="Q182" s="5"/>
      <c r="R182" s="20"/>
      <c r="S182" s="20"/>
      <c r="T182" s="20"/>
      <c r="U182" s="5"/>
      <c r="V182" s="5"/>
      <c r="W182" s="5"/>
      <c r="X182" s="5"/>
      <c r="Y182" s="5"/>
      <c r="Z182" s="5"/>
      <c r="AA182" s="5"/>
      <c r="AB182" s="5"/>
      <c r="AC182" s="20"/>
      <c r="AD182" s="20"/>
      <c r="AE182" s="20"/>
      <c r="AF182" s="20"/>
      <c r="AG182" s="5"/>
    </row>
    <row r="183" spans="1:33" ht="36" x14ac:dyDescent="0.2">
      <c r="A183" s="1" t="s">
        <v>169</v>
      </c>
      <c r="B183" s="2"/>
      <c r="C183" s="1"/>
      <c r="D183" s="2">
        <v>225692</v>
      </c>
      <c r="E183" s="21" t="s">
        <v>173</v>
      </c>
      <c r="F183" s="21" t="s">
        <v>201</v>
      </c>
      <c r="G183" s="22" t="s">
        <v>202</v>
      </c>
      <c r="H183" s="4">
        <v>8100467</v>
      </c>
      <c r="I183" s="5">
        <v>3441428.05</v>
      </c>
      <c r="J183" s="5">
        <v>1659038.46</v>
      </c>
      <c r="K183" s="5">
        <v>0</v>
      </c>
      <c r="L183" s="5">
        <v>0</v>
      </c>
      <c r="M183" s="5">
        <v>0</v>
      </c>
      <c r="N183" s="5">
        <v>2999999.06</v>
      </c>
      <c r="O183" s="5">
        <v>0</v>
      </c>
      <c r="P183" s="5">
        <v>0</v>
      </c>
      <c r="Q183" s="5">
        <v>0</v>
      </c>
      <c r="R183" s="20">
        <v>0</v>
      </c>
      <c r="S183" s="20">
        <f>VLOOKUP(D183,Sheet1!$C$20:$AT$279,34,FALSE)</f>
        <v>0</v>
      </c>
      <c r="T183" s="20">
        <f t="shared" si="4"/>
        <v>8100465.5700000003</v>
      </c>
      <c r="U183" s="5">
        <v>2314.63</v>
      </c>
      <c r="V183" s="5">
        <v>742.11</v>
      </c>
      <c r="W183" s="5">
        <v>0</v>
      </c>
      <c r="X183" s="5">
        <v>95.64</v>
      </c>
      <c r="Y183" s="5">
        <v>0</v>
      </c>
      <c r="Z183" s="5">
        <v>0</v>
      </c>
      <c r="AA183" s="5">
        <v>0</v>
      </c>
      <c r="AB183" s="5">
        <v>0</v>
      </c>
      <c r="AC183" s="20">
        <v>0</v>
      </c>
      <c r="AD183" s="20">
        <v>0</v>
      </c>
      <c r="AE183" s="20">
        <v>0</v>
      </c>
      <c r="AF183" s="20">
        <f>VLOOKUP(D183,METAS!$C$5:$Z$1792,22,FALSE)</f>
        <v>0</v>
      </c>
      <c r="AG183" s="5">
        <f t="shared" si="5"/>
        <v>837.75</v>
      </c>
    </row>
    <row r="184" spans="1:33" ht="36" x14ac:dyDescent="0.2">
      <c r="A184" s="1" t="s">
        <v>169</v>
      </c>
      <c r="B184" s="2"/>
      <c r="C184" s="1"/>
      <c r="D184" s="2">
        <v>132818</v>
      </c>
      <c r="E184" s="21" t="s">
        <v>51</v>
      </c>
      <c r="F184" s="21" t="s">
        <v>201</v>
      </c>
      <c r="G184" s="22" t="s">
        <v>203</v>
      </c>
      <c r="H184" s="4">
        <v>66151</v>
      </c>
      <c r="I184" s="5">
        <v>0</v>
      </c>
      <c r="J184" s="5">
        <v>66150.240000000005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20">
        <v>0</v>
      </c>
      <c r="S184" s="20">
        <f>VLOOKUP(D184,Sheet1!$C$20:$AT$279,34,FALSE)</f>
        <v>0</v>
      </c>
      <c r="T184" s="20">
        <f t="shared" si="4"/>
        <v>66150.240000000005</v>
      </c>
      <c r="U184" s="5">
        <v>1</v>
      </c>
      <c r="V184" s="5">
        <v>0</v>
      </c>
      <c r="W184" s="5">
        <v>1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20">
        <v>0</v>
      </c>
      <c r="AD184" s="20">
        <v>0</v>
      </c>
      <c r="AE184" s="20">
        <v>0</v>
      </c>
      <c r="AF184" s="20">
        <f>VLOOKUP(D184,METAS!$C$5:$Z$1792,22,FALSE)</f>
        <v>0</v>
      </c>
      <c r="AG184" s="5">
        <f t="shared" si="5"/>
        <v>1</v>
      </c>
    </row>
    <row r="185" spans="1:33" ht="36" x14ac:dyDescent="0.2">
      <c r="A185" s="1" t="s">
        <v>169</v>
      </c>
      <c r="B185" s="2"/>
      <c r="C185" s="1"/>
      <c r="D185" s="2">
        <v>225693</v>
      </c>
      <c r="E185" s="21" t="s">
        <v>173</v>
      </c>
      <c r="F185" s="21" t="s">
        <v>201</v>
      </c>
      <c r="G185" s="22" t="s">
        <v>204</v>
      </c>
      <c r="H185" s="4">
        <v>2700445</v>
      </c>
      <c r="I185" s="5">
        <v>1013382.48</v>
      </c>
      <c r="J185" s="5">
        <v>460127.56</v>
      </c>
      <c r="K185" s="5">
        <v>481383.39</v>
      </c>
      <c r="L185" s="5">
        <v>0</v>
      </c>
      <c r="M185" s="5">
        <v>0</v>
      </c>
      <c r="N185" s="5">
        <v>0</v>
      </c>
      <c r="O185" s="5">
        <v>0</v>
      </c>
      <c r="P185" s="5">
        <v>671447.58</v>
      </c>
      <c r="Q185" s="5">
        <v>0</v>
      </c>
      <c r="R185" s="20">
        <v>0</v>
      </c>
      <c r="S185" s="20">
        <f>VLOOKUP(D185,Sheet1!$C$20:$AT$279,34,FALSE)</f>
        <v>0</v>
      </c>
      <c r="T185" s="20">
        <f t="shared" si="4"/>
        <v>2626341.0100000002</v>
      </c>
      <c r="U185" s="5">
        <v>772</v>
      </c>
      <c r="V185" s="5">
        <v>356.47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20">
        <v>0</v>
      </c>
      <c r="AD185" s="20">
        <v>113.55</v>
      </c>
      <c r="AE185" s="20">
        <v>0</v>
      </c>
      <c r="AF185" s="20">
        <f>VLOOKUP(D185,METAS!$C$5:$Z$1792,22,FALSE)</f>
        <v>0</v>
      </c>
      <c r="AG185" s="5">
        <f t="shared" si="5"/>
        <v>470.02000000000004</v>
      </c>
    </row>
    <row r="186" spans="1:33" ht="36" x14ac:dyDescent="0.2">
      <c r="A186" s="1" t="s">
        <v>169</v>
      </c>
      <c r="B186" s="2"/>
      <c r="C186" s="1"/>
      <c r="D186" s="2">
        <v>225704</v>
      </c>
      <c r="E186" s="21" t="s">
        <v>173</v>
      </c>
      <c r="F186" s="21" t="s">
        <v>201</v>
      </c>
      <c r="G186" s="22" t="s">
        <v>205</v>
      </c>
      <c r="H186" s="4">
        <v>1093100</v>
      </c>
      <c r="I186" s="5">
        <v>0</v>
      </c>
      <c r="J186" s="5">
        <v>1093099.58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20">
        <v>0</v>
      </c>
      <c r="S186" s="20">
        <f>VLOOKUP(D186,Sheet1!$C$20:$AT$279,34,FALSE)</f>
        <v>0</v>
      </c>
      <c r="T186" s="20">
        <f t="shared" si="4"/>
        <v>1093099.58</v>
      </c>
      <c r="U186" s="5">
        <v>312.08999999999997</v>
      </c>
      <c r="V186" s="5">
        <v>210.46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20">
        <v>0</v>
      </c>
      <c r="AD186" s="20">
        <v>0</v>
      </c>
      <c r="AE186" s="20">
        <v>0</v>
      </c>
      <c r="AF186" s="20">
        <f>VLOOKUP(D186,METAS!$C$5:$Z$1792,22,FALSE)</f>
        <v>0</v>
      </c>
      <c r="AG186" s="5">
        <f t="shared" si="5"/>
        <v>210.46</v>
      </c>
    </row>
    <row r="187" spans="1:33" ht="36" x14ac:dyDescent="0.2">
      <c r="A187" s="1" t="s">
        <v>169</v>
      </c>
      <c r="B187" s="2"/>
      <c r="C187" s="1"/>
      <c r="D187" s="2"/>
      <c r="E187" s="21" t="s">
        <v>34</v>
      </c>
      <c r="F187" s="21" t="s">
        <v>201</v>
      </c>
      <c r="G187" s="24"/>
      <c r="H187" s="4"/>
      <c r="I187" s="5"/>
      <c r="J187" s="5"/>
      <c r="K187" s="5"/>
      <c r="L187" s="5"/>
      <c r="M187" s="5"/>
      <c r="N187" s="5"/>
      <c r="O187" s="5"/>
      <c r="P187" s="5"/>
      <c r="Q187" s="5"/>
      <c r="R187" s="20"/>
      <c r="S187" s="20"/>
      <c r="T187" s="20"/>
      <c r="U187" s="5"/>
      <c r="V187" s="5"/>
      <c r="W187" s="5"/>
      <c r="X187" s="5"/>
      <c r="Y187" s="5"/>
      <c r="Z187" s="5"/>
      <c r="AA187" s="5"/>
      <c r="AB187" s="5"/>
      <c r="AC187" s="20"/>
      <c r="AD187" s="20"/>
      <c r="AE187" s="20"/>
      <c r="AF187" s="20"/>
      <c r="AG187" s="5"/>
    </row>
    <row r="188" spans="1:33" ht="23.25" customHeight="1" x14ac:dyDescent="0.2">
      <c r="A188" s="1" t="s">
        <v>169</v>
      </c>
      <c r="B188" s="2"/>
      <c r="C188" s="1" t="s">
        <v>206</v>
      </c>
      <c r="D188" s="2"/>
      <c r="E188" s="21" t="s">
        <v>34</v>
      </c>
      <c r="F188" s="23" t="s">
        <v>207</v>
      </c>
      <c r="G188" s="23" t="s">
        <v>207</v>
      </c>
      <c r="H188" s="4"/>
      <c r="I188" s="5"/>
      <c r="J188" s="5"/>
      <c r="K188" s="5"/>
      <c r="L188" s="5"/>
      <c r="M188" s="5"/>
      <c r="N188" s="5"/>
      <c r="O188" s="5"/>
      <c r="P188" s="5"/>
      <c r="Q188" s="5"/>
      <c r="R188" s="20"/>
      <c r="S188" s="20"/>
      <c r="T188" s="20"/>
      <c r="U188" s="5"/>
      <c r="V188" s="5"/>
      <c r="W188" s="5"/>
      <c r="X188" s="5"/>
      <c r="Y188" s="5"/>
      <c r="Z188" s="5"/>
      <c r="AA188" s="5"/>
      <c r="AB188" s="5"/>
      <c r="AC188" s="20"/>
      <c r="AD188" s="20"/>
      <c r="AE188" s="20"/>
      <c r="AF188" s="20"/>
      <c r="AG188" s="5"/>
    </row>
    <row r="189" spans="1:33" ht="36" x14ac:dyDescent="0.2">
      <c r="A189" s="1" t="s">
        <v>169</v>
      </c>
      <c r="B189" s="2"/>
      <c r="C189" s="1"/>
      <c r="D189" s="2">
        <v>209009</v>
      </c>
      <c r="E189" s="21" t="s">
        <v>173</v>
      </c>
      <c r="F189" s="21" t="s">
        <v>207</v>
      </c>
      <c r="G189" s="22" t="s">
        <v>208</v>
      </c>
      <c r="H189" s="4">
        <v>8649677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8649676.1400000006</v>
      </c>
      <c r="P189" s="5">
        <v>0</v>
      </c>
      <c r="Q189" s="5">
        <v>0</v>
      </c>
      <c r="R189" s="20">
        <v>0</v>
      </c>
      <c r="S189" s="20">
        <f>VLOOKUP(D189,Sheet1!$C$20:$AT$279,34,FALSE)</f>
        <v>0</v>
      </c>
      <c r="T189" s="20">
        <f t="shared" si="4"/>
        <v>8649676.1400000006</v>
      </c>
      <c r="U189" s="5">
        <v>2470.59</v>
      </c>
      <c r="V189" s="5">
        <v>0</v>
      </c>
      <c r="W189" s="5">
        <v>0</v>
      </c>
      <c r="X189" s="5">
        <v>0</v>
      </c>
      <c r="Y189" s="5">
        <v>0</v>
      </c>
      <c r="Z189" s="5">
        <v>2470.59</v>
      </c>
      <c r="AA189" s="5">
        <v>0</v>
      </c>
      <c r="AB189" s="5">
        <v>0</v>
      </c>
      <c r="AC189" s="20">
        <v>0</v>
      </c>
      <c r="AD189" s="20">
        <v>0</v>
      </c>
      <c r="AE189" s="20">
        <v>0</v>
      </c>
      <c r="AF189" s="20">
        <f>VLOOKUP(D189,METAS!$C$5:$Z$1792,22,FALSE)</f>
        <v>0</v>
      </c>
      <c r="AG189" s="5">
        <f t="shared" si="5"/>
        <v>2470.59</v>
      </c>
    </row>
    <row r="190" spans="1:33" ht="36" x14ac:dyDescent="0.2">
      <c r="A190" s="1" t="s">
        <v>169</v>
      </c>
      <c r="B190" s="2"/>
      <c r="C190" s="1"/>
      <c r="D190" s="2">
        <v>209034</v>
      </c>
      <c r="E190" s="21" t="s">
        <v>173</v>
      </c>
      <c r="F190" s="21" t="s">
        <v>207</v>
      </c>
      <c r="G190" s="22" t="s">
        <v>209</v>
      </c>
      <c r="H190" s="4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20">
        <v>0</v>
      </c>
      <c r="S190" s="20">
        <f>VLOOKUP(D190,Sheet1!$C$20:$AT$279,34,FALSE)</f>
        <v>0</v>
      </c>
      <c r="T190" s="20">
        <f t="shared" si="4"/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20">
        <v>0</v>
      </c>
      <c r="AD190" s="20">
        <v>0</v>
      </c>
      <c r="AE190" s="20">
        <v>0</v>
      </c>
      <c r="AF190" s="20">
        <f>VLOOKUP(D190,METAS!$C$5:$Z$1792,22,FALSE)</f>
        <v>0</v>
      </c>
      <c r="AG190" s="5">
        <f t="shared" si="5"/>
        <v>0</v>
      </c>
    </row>
    <row r="191" spans="1:33" ht="36" x14ac:dyDescent="0.2">
      <c r="A191" s="1" t="s">
        <v>169</v>
      </c>
      <c r="B191" s="2"/>
      <c r="C191" s="1"/>
      <c r="D191" s="2">
        <v>263507</v>
      </c>
      <c r="E191" s="21" t="s">
        <v>173</v>
      </c>
      <c r="F191" s="21" t="s">
        <v>207</v>
      </c>
      <c r="G191" s="22" t="s">
        <v>210</v>
      </c>
      <c r="H191" s="4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20">
        <v>0</v>
      </c>
      <c r="S191" s="20">
        <f>VLOOKUP(D191,Sheet1!$C$20:$AT$279,34,FALSE)</f>
        <v>0</v>
      </c>
      <c r="T191" s="20">
        <f t="shared" si="4"/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20">
        <v>0</v>
      </c>
      <c r="AD191" s="20">
        <v>0</v>
      </c>
      <c r="AE191" s="20">
        <v>0</v>
      </c>
      <c r="AF191" s="20">
        <f>VLOOKUP(D191,METAS!$C$5:$Z$1792,22,FALSE)</f>
        <v>0</v>
      </c>
      <c r="AG191" s="5">
        <f t="shared" si="5"/>
        <v>0</v>
      </c>
    </row>
    <row r="192" spans="1:33" ht="36" x14ac:dyDescent="0.2">
      <c r="A192" s="1" t="s">
        <v>169</v>
      </c>
      <c r="B192" s="2"/>
      <c r="C192" s="1"/>
      <c r="D192" s="2">
        <v>278966</v>
      </c>
      <c r="E192" s="21" t="s">
        <v>173</v>
      </c>
      <c r="F192" s="21" t="s">
        <v>207</v>
      </c>
      <c r="G192" s="22" t="s">
        <v>211</v>
      </c>
      <c r="H192" s="4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20">
        <v>0</v>
      </c>
      <c r="S192" s="20">
        <f>VLOOKUP(D192,Sheet1!$C$20:$AT$279,34,FALSE)</f>
        <v>0</v>
      </c>
      <c r="T192" s="20">
        <f t="shared" si="4"/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20">
        <v>0</v>
      </c>
      <c r="AD192" s="20">
        <v>0</v>
      </c>
      <c r="AE192" s="20">
        <v>0</v>
      </c>
      <c r="AF192" s="20">
        <f>VLOOKUP(D192,METAS!$C$5:$Z$1792,22,FALSE)</f>
        <v>0</v>
      </c>
      <c r="AG192" s="5">
        <f t="shared" si="5"/>
        <v>0</v>
      </c>
    </row>
    <row r="193" spans="1:33" ht="36" x14ac:dyDescent="0.2">
      <c r="A193" s="1" t="s">
        <v>169</v>
      </c>
      <c r="B193" s="2"/>
      <c r="C193" s="1"/>
      <c r="D193" s="2">
        <v>278970</v>
      </c>
      <c r="E193" s="21" t="s">
        <v>173</v>
      </c>
      <c r="F193" s="21" t="s">
        <v>207</v>
      </c>
      <c r="G193" s="22" t="s">
        <v>212</v>
      </c>
      <c r="H193" s="4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20">
        <v>0</v>
      </c>
      <c r="S193" s="20">
        <f>VLOOKUP(D193,Sheet1!$C$20:$AT$279,34,FALSE)</f>
        <v>0</v>
      </c>
      <c r="T193" s="20">
        <f t="shared" si="4"/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20">
        <v>0</v>
      </c>
      <c r="AD193" s="20">
        <v>0</v>
      </c>
      <c r="AE193" s="20">
        <v>0</v>
      </c>
      <c r="AF193" s="20">
        <f>VLOOKUP(D193,METAS!$C$5:$Z$1792,22,FALSE)</f>
        <v>0</v>
      </c>
      <c r="AG193" s="5">
        <f t="shared" si="5"/>
        <v>0</v>
      </c>
    </row>
    <row r="194" spans="1:33" ht="36" x14ac:dyDescent="0.2">
      <c r="A194" s="1" t="s">
        <v>169</v>
      </c>
      <c r="B194" s="2"/>
      <c r="C194" s="1"/>
      <c r="D194" s="2">
        <v>278971</v>
      </c>
      <c r="E194" s="21" t="s">
        <v>173</v>
      </c>
      <c r="F194" s="21" t="s">
        <v>207</v>
      </c>
      <c r="G194" s="22" t="s">
        <v>213</v>
      </c>
      <c r="H194" s="4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20">
        <v>0</v>
      </c>
      <c r="S194" s="20">
        <f>VLOOKUP(D194,Sheet1!$C$20:$AT$279,34,FALSE)</f>
        <v>0</v>
      </c>
      <c r="T194" s="20">
        <f t="shared" si="4"/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20">
        <v>0</v>
      </c>
      <c r="AD194" s="20">
        <v>0</v>
      </c>
      <c r="AE194" s="20">
        <v>0</v>
      </c>
      <c r="AF194" s="20">
        <f>VLOOKUP(D194,METAS!$C$5:$Z$1792,22,FALSE)</f>
        <v>0</v>
      </c>
      <c r="AG194" s="5">
        <f t="shared" si="5"/>
        <v>0</v>
      </c>
    </row>
    <row r="195" spans="1:33" ht="36" x14ac:dyDescent="0.2">
      <c r="A195" s="1" t="s">
        <v>169</v>
      </c>
      <c r="B195" s="2"/>
      <c r="C195" s="1"/>
      <c r="D195" s="2"/>
      <c r="E195" s="21" t="s">
        <v>34</v>
      </c>
      <c r="F195" s="21" t="s">
        <v>207</v>
      </c>
      <c r="G195" s="24"/>
      <c r="H195" s="4"/>
      <c r="I195" s="5"/>
      <c r="J195" s="5"/>
      <c r="K195" s="5"/>
      <c r="L195" s="5"/>
      <c r="M195" s="5"/>
      <c r="N195" s="5"/>
      <c r="O195" s="5"/>
      <c r="P195" s="5"/>
      <c r="Q195" s="5"/>
      <c r="R195" s="20"/>
      <c r="S195" s="20"/>
      <c r="T195" s="20"/>
      <c r="U195" s="5"/>
      <c r="V195" s="5"/>
      <c r="W195" s="5"/>
      <c r="X195" s="5"/>
      <c r="Y195" s="5"/>
      <c r="Z195" s="5"/>
      <c r="AA195" s="5"/>
      <c r="AB195" s="5"/>
      <c r="AC195" s="20"/>
      <c r="AD195" s="20"/>
      <c r="AE195" s="20"/>
      <c r="AF195" s="20"/>
      <c r="AG195" s="5"/>
    </row>
    <row r="196" spans="1:33" ht="35.25" customHeight="1" x14ac:dyDescent="0.2">
      <c r="A196" s="1" t="s">
        <v>169</v>
      </c>
      <c r="B196" s="2"/>
      <c r="C196" s="1" t="s">
        <v>214</v>
      </c>
      <c r="D196" s="2"/>
      <c r="E196" s="21" t="s">
        <v>34</v>
      </c>
      <c r="F196" s="23" t="s">
        <v>215</v>
      </c>
      <c r="G196" s="23" t="s">
        <v>215</v>
      </c>
      <c r="H196" s="4"/>
      <c r="I196" s="5"/>
      <c r="J196" s="5"/>
      <c r="K196" s="5"/>
      <c r="L196" s="5"/>
      <c r="M196" s="5"/>
      <c r="N196" s="5"/>
      <c r="O196" s="5"/>
      <c r="P196" s="5"/>
      <c r="Q196" s="5"/>
      <c r="R196" s="20"/>
      <c r="S196" s="20"/>
      <c r="T196" s="20"/>
      <c r="U196" s="5"/>
      <c r="V196" s="5"/>
      <c r="W196" s="5"/>
      <c r="X196" s="5"/>
      <c r="Y196" s="5"/>
      <c r="Z196" s="5"/>
      <c r="AA196" s="5"/>
      <c r="AB196" s="5"/>
      <c r="AC196" s="20"/>
      <c r="AD196" s="20"/>
      <c r="AE196" s="20"/>
      <c r="AF196" s="20"/>
      <c r="AG196" s="5"/>
    </row>
    <row r="197" spans="1:33" ht="36" x14ac:dyDescent="0.2">
      <c r="A197" s="1" t="s">
        <v>169</v>
      </c>
      <c r="B197" s="2"/>
      <c r="C197" s="1"/>
      <c r="D197" s="2">
        <v>279055</v>
      </c>
      <c r="E197" s="21" t="s">
        <v>173</v>
      </c>
      <c r="F197" s="21" t="s">
        <v>215</v>
      </c>
      <c r="G197" s="22" t="s">
        <v>216</v>
      </c>
      <c r="H197" s="4">
        <v>20204551</v>
      </c>
      <c r="I197" s="5">
        <v>0</v>
      </c>
      <c r="J197" s="5">
        <v>0</v>
      </c>
      <c r="K197" s="5">
        <v>4934729.37</v>
      </c>
      <c r="L197" s="5">
        <v>0</v>
      </c>
      <c r="M197" s="5">
        <v>5996612.1799999997</v>
      </c>
      <c r="N197" s="5">
        <v>0</v>
      </c>
      <c r="O197" s="5">
        <v>9273207.8000000007</v>
      </c>
      <c r="P197" s="5">
        <v>0</v>
      </c>
      <c r="Q197" s="5">
        <v>0</v>
      </c>
      <c r="R197" s="20">
        <v>0</v>
      </c>
      <c r="S197" s="20">
        <f>VLOOKUP(D197,Sheet1!$C$20:$AT$279,34,FALSE)</f>
        <v>0</v>
      </c>
      <c r="T197" s="20">
        <f t="shared" si="4"/>
        <v>20204549.350000001</v>
      </c>
      <c r="U197" s="5">
        <v>5772.49</v>
      </c>
      <c r="V197" s="5">
        <v>0</v>
      </c>
      <c r="W197" s="5">
        <v>0</v>
      </c>
      <c r="X197" s="5">
        <v>162.08000000000001</v>
      </c>
      <c r="Y197" s="5">
        <v>0</v>
      </c>
      <c r="Z197" s="5">
        <v>0</v>
      </c>
      <c r="AA197" s="5">
        <v>0</v>
      </c>
      <c r="AB197" s="5">
        <v>0</v>
      </c>
      <c r="AC197" s="20">
        <v>1872.76</v>
      </c>
      <c r="AD197" s="20">
        <v>0</v>
      </c>
      <c r="AE197" s="20">
        <v>0</v>
      </c>
      <c r="AF197" s="20">
        <f>VLOOKUP(D197,METAS!$C$5:$Z$1792,22,FALSE)</f>
        <v>0</v>
      </c>
      <c r="AG197" s="5">
        <f t="shared" si="5"/>
        <v>2034.84</v>
      </c>
    </row>
    <row r="198" spans="1:33" ht="36" x14ac:dyDescent="0.2">
      <c r="A198" s="1" t="s">
        <v>169</v>
      </c>
      <c r="B198" s="2"/>
      <c r="C198" s="1"/>
      <c r="D198" s="2">
        <v>279057</v>
      </c>
      <c r="E198" s="21" t="s">
        <v>173</v>
      </c>
      <c r="F198" s="21" t="s">
        <v>215</v>
      </c>
      <c r="G198" s="22" t="s">
        <v>217</v>
      </c>
      <c r="H198" s="4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20">
        <v>0</v>
      </c>
      <c r="S198" s="20">
        <f>VLOOKUP(D198,Sheet1!$C$20:$AT$279,34,FALSE)</f>
        <v>0</v>
      </c>
      <c r="T198" s="20">
        <f t="shared" si="4"/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20">
        <v>0</v>
      </c>
      <c r="AD198" s="20">
        <v>0</v>
      </c>
      <c r="AE198" s="20">
        <v>0</v>
      </c>
      <c r="AF198" s="20">
        <f>VLOOKUP(D198,METAS!$C$5:$Z$1792,22,FALSE)</f>
        <v>0</v>
      </c>
      <c r="AG198" s="5">
        <f t="shared" si="5"/>
        <v>0</v>
      </c>
    </row>
    <row r="199" spans="1:33" ht="36" x14ac:dyDescent="0.2">
      <c r="A199" s="1" t="s">
        <v>169</v>
      </c>
      <c r="B199" s="2"/>
      <c r="C199" s="1"/>
      <c r="D199" s="2">
        <v>279058</v>
      </c>
      <c r="E199" s="21" t="s">
        <v>173</v>
      </c>
      <c r="F199" s="21" t="s">
        <v>215</v>
      </c>
      <c r="G199" s="22" t="s">
        <v>218</v>
      </c>
      <c r="H199" s="4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20">
        <v>0</v>
      </c>
      <c r="S199" s="20">
        <f>VLOOKUP(D199,Sheet1!$C$20:$AT$279,34,FALSE)</f>
        <v>0</v>
      </c>
      <c r="T199" s="20">
        <f t="shared" si="4"/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20">
        <v>0</v>
      </c>
      <c r="AD199" s="20">
        <v>0</v>
      </c>
      <c r="AE199" s="20">
        <v>0</v>
      </c>
      <c r="AF199" s="20">
        <f>VLOOKUP(D199,METAS!$C$5:$Z$1792,22,FALSE)</f>
        <v>0</v>
      </c>
      <c r="AG199" s="5">
        <f t="shared" si="5"/>
        <v>0</v>
      </c>
    </row>
    <row r="200" spans="1:33" ht="36" x14ac:dyDescent="0.2">
      <c r="A200" s="1" t="s">
        <v>169</v>
      </c>
      <c r="B200" s="2"/>
      <c r="C200" s="1"/>
      <c r="D200" s="2">
        <v>279059</v>
      </c>
      <c r="E200" s="21" t="s">
        <v>173</v>
      </c>
      <c r="F200" s="21" t="s">
        <v>215</v>
      </c>
      <c r="G200" s="22" t="s">
        <v>219</v>
      </c>
      <c r="H200" s="4">
        <v>18743973</v>
      </c>
      <c r="I200" s="5">
        <v>0</v>
      </c>
      <c r="J200" s="5">
        <v>0</v>
      </c>
      <c r="K200" s="5">
        <v>4079869.25</v>
      </c>
      <c r="L200" s="5">
        <v>6038206.5</v>
      </c>
      <c r="M200" s="5">
        <v>0</v>
      </c>
      <c r="N200" s="5">
        <v>0</v>
      </c>
      <c r="O200" s="5">
        <v>8625895.1199999992</v>
      </c>
      <c r="P200" s="5">
        <v>0</v>
      </c>
      <c r="Q200" s="5">
        <v>0</v>
      </c>
      <c r="R200" s="20">
        <v>0</v>
      </c>
      <c r="S200" s="20">
        <f>VLOOKUP(D200,Sheet1!$C$20:$AT$279,34,FALSE)</f>
        <v>0</v>
      </c>
      <c r="T200" s="20">
        <f t="shared" ref="T200:T262" si="6">SUM(I200:S200)</f>
        <v>18743970.869999997</v>
      </c>
      <c r="U200" s="5">
        <v>5335.53</v>
      </c>
      <c r="V200" s="5">
        <v>0</v>
      </c>
      <c r="W200" s="5">
        <v>146.25</v>
      </c>
      <c r="X200" s="5">
        <v>1157.48</v>
      </c>
      <c r="Y200" s="5">
        <v>0</v>
      </c>
      <c r="Z200" s="5">
        <v>0</v>
      </c>
      <c r="AA200" s="5">
        <v>0</v>
      </c>
      <c r="AB200" s="5">
        <v>0</v>
      </c>
      <c r="AC200" s="20">
        <v>0</v>
      </c>
      <c r="AD200" s="20">
        <v>0</v>
      </c>
      <c r="AE200" s="20">
        <v>0</v>
      </c>
      <c r="AF200" s="20">
        <f>VLOOKUP(D200,METAS!$C$5:$Z$1792,22,FALSE)</f>
        <v>0</v>
      </c>
      <c r="AG200" s="5">
        <f t="shared" ref="AG200:AG262" si="7">SUM(V200:AF200)</f>
        <v>1303.73</v>
      </c>
    </row>
    <row r="201" spans="1:33" ht="36" x14ac:dyDescent="0.2">
      <c r="A201" s="1" t="s">
        <v>169</v>
      </c>
      <c r="B201" s="2"/>
      <c r="C201" s="1"/>
      <c r="D201" s="2">
        <v>279060</v>
      </c>
      <c r="E201" s="21" t="s">
        <v>173</v>
      </c>
      <c r="F201" s="21" t="s">
        <v>215</v>
      </c>
      <c r="G201" s="22" t="s">
        <v>220</v>
      </c>
      <c r="H201" s="4">
        <v>5307478</v>
      </c>
      <c r="I201" s="5">
        <v>251256.05</v>
      </c>
      <c r="J201" s="5">
        <v>0</v>
      </c>
      <c r="K201" s="5">
        <v>1000248.55</v>
      </c>
      <c r="L201" s="5">
        <v>0</v>
      </c>
      <c r="M201" s="5">
        <v>0</v>
      </c>
      <c r="N201" s="5">
        <v>1002012.5</v>
      </c>
      <c r="O201" s="5">
        <v>0</v>
      </c>
      <c r="P201" s="5">
        <v>0</v>
      </c>
      <c r="Q201" s="5">
        <v>1432745.01</v>
      </c>
      <c r="R201" s="20">
        <v>0</v>
      </c>
      <c r="S201" s="20">
        <f>VLOOKUP(D201,Sheet1!$C$20:$AT$279,34,FALSE)</f>
        <v>0</v>
      </c>
      <c r="T201" s="20">
        <f t="shared" si="6"/>
        <v>3686262.1100000003</v>
      </c>
      <c r="U201" s="5">
        <v>1517</v>
      </c>
      <c r="V201" s="5">
        <v>483.16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20">
        <v>0</v>
      </c>
      <c r="AD201" s="20">
        <v>0</v>
      </c>
      <c r="AE201" s="20">
        <v>0</v>
      </c>
      <c r="AF201" s="20">
        <f>VLOOKUP(D201,METAS!$C$5:$Z$1792,22,FALSE)</f>
        <v>244.35</v>
      </c>
      <c r="AG201" s="5">
        <f t="shared" si="7"/>
        <v>727.51</v>
      </c>
    </row>
    <row r="202" spans="1:33" ht="36" x14ac:dyDescent="0.2">
      <c r="A202" s="1" t="s">
        <v>169</v>
      </c>
      <c r="B202" s="2"/>
      <c r="C202" s="1"/>
      <c r="D202" s="2">
        <v>279061</v>
      </c>
      <c r="E202" s="21" t="s">
        <v>173</v>
      </c>
      <c r="F202" s="21" t="s">
        <v>215</v>
      </c>
      <c r="G202" s="22" t="s">
        <v>221</v>
      </c>
      <c r="H202" s="4">
        <v>4039296</v>
      </c>
      <c r="I202" s="5">
        <v>1999994.62</v>
      </c>
      <c r="J202" s="5">
        <v>0</v>
      </c>
      <c r="K202" s="5">
        <v>0</v>
      </c>
      <c r="L202" s="5">
        <v>2039300.05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20">
        <v>0</v>
      </c>
      <c r="S202" s="20">
        <f>VLOOKUP(D202,Sheet1!$C$20:$AT$279,34,FALSE)</f>
        <v>0</v>
      </c>
      <c r="T202" s="20">
        <f t="shared" si="6"/>
        <v>4039294.67</v>
      </c>
      <c r="U202" s="5">
        <v>1153.27</v>
      </c>
      <c r="V202" s="5">
        <v>1040.3800000000001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20">
        <v>68.73</v>
      </c>
      <c r="AD202" s="20">
        <v>0</v>
      </c>
      <c r="AE202" s="20">
        <v>0</v>
      </c>
      <c r="AF202" s="20">
        <f>VLOOKUP(D202,METAS!$C$5:$Z$1792,22,FALSE)</f>
        <v>0</v>
      </c>
      <c r="AG202" s="5">
        <f t="shared" si="7"/>
        <v>1109.1100000000001</v>
      </c>
    </row>
    <row r="203" spans="1:33" ht="36" x14ac:dyDescent="0.2">
      <c r="A203" s="1" t="s">
        <v>169</v>
      </c>
      <c r="B203" s="2"/>
      <c r="C203" s="2"/>
      <c r="D203" s="2">
        <v>279064</v>
      </c>
      <c r="E203" s="21" t="s">
        <v>173</v>
      </c>
      <c r="F203" s="21" t="s">
        <v>215</v>
      </c>
      <c r="G203" s="22" t="s">
        <v>222</v>
      </c>
      <c r="H203" s="4">
        <v>16640783</v>
      </c>
      <c r="I203" s="5">
        <v>0</v>
      </c>
      <c r="J203" s="5">
        <v>2940374.67</v>
      </c>
      <c r="K203" s="5">
        <v>5999532.75</v>
      </c>
      <c r="L203" s="5">
        <v>0</v>
      </c>
      <c r="M203" s="5">
        <v>2013477.15</v>
      </c>
      <c r="N203" s="5">
        <v>0</v>
      </c>
      <c r="O203" s="5">
        <v>0</v>
      </c>
      <c r="P203" s="5">
        <v>0</v>
      </c>
      <c r="Q203" s="5">
        <v>5686930</v>
      </c>
      <c r="R203" s="20">
        <v>0</v>
      </c>
      <c r="S203" s="20">
        <f>VLOOKUP(D203,Sheet1!$C$20:$AT$279,34,FALSE)</f>
        <v>0</v>
      </c>
      <c r="T203" s="20">
        <f t="shared" si="6"/>
        <v>16640314.57</v>
      </c>
      <c r="U203" s="5">
        <v>4754</v>
      </c>
      <c r="V203" s="5">
        <v>137.88999999999999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20">
        <v>0</v>
      </c>
      <c r="AD203" s="20">
        <v>0</v>
      </c>
      <c r="AE203" s="20">
        <v>0</v>
      </c>
      <c r="AF203" s="20">
        <f>VLOOKUP(D203,METAS!$C$5:$Z$1792,22,FALSE)</f>
        <v>0</v>
      </c>
      <c r="AG203" s="5">
        <f t="shared" si="7"/>
        <v>137.88999999999999</v>
      </c>
    </row>
    <row r="204" spans="1:33" ht="24" x14ac:dyDescent="0.2">
      <c r="A204" s="1"/>
      <c r="B204" s="2"/>
      <c r="C204" s="2"/>
      <c r="D204" s="2">
        <v>300722</v>
      </c>
      <c r="E204" s="21" t="s">
        <v>173</v>
      </c>
      <c r="F204" s="21"/>
      <c r="G204" s="22" t="s">
        <v>223</v>
      </c>
      <c r="H204" s="4">
        <v>6000000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5999999.54</v>
      </c>
      <c r="P204" s="5">
        <v>0</v>
      </c>
      <c r="Q204" s="5">
        <v>0</v>
      </c>
      <c r="R204" s="20">
        <v>0</v>
      </c>
      <c r="S204" s="20">
        <f>VLOOKUP(D204,Sheet1!$C$20:$AT$279,34,FALSE)</f>
        <v>0</v>
      </c>
      <c r="T204" s="20">
        <f t="shared" si="6"/>
        <v>5999999.54</v>
      </c>
      <c r="U204" s="5">
        <v>1715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219.84</v>
      </c>
      <c r="AC204" s="20">
        <v>0</v>
      </c>
      <c r="AD204" s="20">
        <v>0</v>
      </c>
      <c r="AE204" s="20">
        <v>0</v>
      </c>
      <c r="AF204" s="20">
        <f>VLOOKUP(D204,METAS!$C$5:$Z$1792,22,FALSE)</f>
        <v>0</v>
      </c>
      <c r="AG204" s="5">
        <f t="shared" si="7"/>
        <v>219.84</v>
      </c>
    </row>
    <row r="205" spans="1:33" x14ac:dyDescent="0.2">
      <c r="A205" s="1"/>
      <c r="B205" s="2"/>
      <c r="C205" s="2"/>
      <c r="D205" s="2"/>
      <c r="E205" s="21" t="s">
        <v>34</v>
      </c>
      <c r="F205" s="21"/>
      <c r="G205" s="22"/>
      <c r="H205" s="4"/>
      <c r="I205" s="5"/>
      <c r="J205" s="5"/>
      <c r="K205" s="5"/>
      <c r="L205" s="5"/>
      <c r="M205" s="5"/>
      <c r="N205" s="5"/>
      <c r="O205" s="5"/>
      <c r="P205" s="5"/>
      <c r="Q205" s="5"/>
      <c r="R205" s="20"/>
      <c r="S205" s="20"/>
      <c r="T205" s="20"/>
      <c r="U205" s="5"/>
      <c r="V205" s="5"/>
      <c r="W205" s="5"/>
      <c r="X205" s="5"/>
      <c r="Y205" s="5"/>
      <c r="Z205" s="5"/>
      <c r="AA205" s="5"/>
      <c r="AB205" s="5"/>
      <c r="AC205" s="20"/>
      <c r="AD205" s="20"/>
      <c r="AE205" s="20"/>
      <c r="AF205" s="20"/>
      <c r="AG205" s="5"/>
    </row>
    <row r="206" spans="1:33" ht="36" x14ac:dyDescent="0.2">
      <c r="A206" s="1" t="s">
        <v>169</v>
      </c>
      <c r="B206" s="2"/>
      <c r="C206" s="1"/>
      <c r="D206" s="2">
        <v>294993</v>
      </c>
      <c r="E206" s="21" t="s">
        <v>173</v>
      </c>
      <c r="F206" s="21" t="s">
        <v>215</v>
      </c>
      <c r="G206" s="22" t="s">
        <v>224</v>
      </c>
      <c r="H206" s="4">
        <v>35126280</v>
      </c>
      <c r="I206" s="5">
        <v>0</v>
      </c>
      <c r="J206" s="5">
        <v>6884779.7400000002</v>
      </c>
      <c r="K206" s="5">
        <v>7524705.1299999999</v>
      </c>
      <c r="L206" s="5">
        <v>6909193.2800000003</v>
      </c>
      <c r="M206" s="5">
        <v>5249081.62</v>
      </c>
      <c r="N206" s="5">
        <v>3449278</v>
      </c>
      <c r="O206" s="5">
        <v>5109241.18</v>
      </c>
      <c r="P206" s="5">
        <v>0</v>
      </c>
      <c r="Q206" s="5">
        <v>0</v>
      </c>
      <c r="R206" s="20">
        <v>0</v>
      </c>
      <c r="S206" s="20">
        <f>VLOOKUP(D206,Sheet1!$C$20:$AT$279,34,FALSE)</f>
        <v>0</v>
      </c>
      <c r="T206" s="20">
        <f t="shared" si="6"/>
        <v>35126278.950000003</v>
      </c>
      <c r="U206" s="5">
        <v>10036.780000000001</v>
      </c>
      <c r="V206" s="5">
        <v>0</v>
      </c>
      <c r="W206" s="5">
        <v>1967.47</v>
      </c>
      <c r="X206" s="5">
        <v>597.52</v>
      </c>
      <c r="Y206" s="5">
        <v>0</v>
      </c>
      <c r="Z206" s="5">
        <v>0</v>
      </c>
      <c r="AA206" s="5">
        <v>0</v>
      </c>
      <c r="AB206" s="5">
        <v>0</v>
      </c>
      <c r="AC206" s="20">
        <v>0</v>
      </c>
      <c r="AD206" s="20">
        <v>0</v>
      </c>
      <c r="AE206" s="20">
        <v>0</v>
      </c>
      <c r="AF206" s="20">
        <f>VLOOKUP(D206,METAS!$C$5:$Z$1792,22,FALSE)</f>
        <v>1065.8900000000001</v>
      </c>
      <c r="AG206" s="5">
        <f t="shared" si="7"/>
        <v>3630.88</v>
      </c>
    </row>
    <row r="207" spans="1:33" ht="38.25" customHeight="1" x14ac:dyDescent="0.2">
      <c r="A207" s="1" t="s">
        <v>169</v>
      </c>
      <c r="B207" s="2" t="s">
        <v>225</v>
      </c>
      <c r="C207" s="1"/>
      <c r="D207" s="2"/>
      <c r="E207" s="21" t="s">
        <v>34</v>
      </c>
      <c r="F207" s="23" t="s">
        <v>226</v>
      </c>
      <c r="G207" s="23" t="s">
        <v>226</v>
      </c>
      <c r="H207" s="4"/>
      <c r="I207" s="5"/>
      <c r="J207" s="5"/>
      <c r="K207" s="5"/>
      <c r="L207" s="5"/>
      <c r="M207" s="5"/>
      <c r="N207" s="5"/>
      <c r="O207" s="5"/>
      <c r="P207" s="5"/>
      <c r="Q207" s="5"/>
      <c r="R207" s="20"/>
      <c r="S207" s="20"/>
      <c r="T207" s="20"/>
      <c r="U207" s="5"/>
      <c r="V207" s="5"/>
      <c r="W207" s="5"/>
      <c r="X207" s="5"/>
      <c r="Y207" s="5"/>
      <c r="Z207" s="5"/>
      <c r="AA207" s="5"/>
      <c r="AB207" s="5"/>
      <c r="AC207" s="20"/>
      <c r="AD207" s="20"/>
      <c r="AE207" s="20"/>
      <c r="AF207" s="20"/>
      <c r="AG207" s="5"/>
    </row>
    <row r="208" spans="1:33" ht="38.25" customHeight="1" x14ac:dyDescent="0.2">
      <c r="A208" s="1" t="s">
        <v>169</v>
      </c>
      <c r="B208" s="2"/>
      <c r="C208" s="1" t="s">
        <v>227</v>
      </c>
      <c r="D208" s="2"/>
      <c r="E208" s="21" t="s">
        <v>34</v>
      </c>
      <c r="F208" s="23" t="s">
        <v>228</v>
      </c>
      <c r="G208" s="23" t="s">
        <v>228</v>
      </c>
      <c r="H208" s="4"/>
      <c r="I208" s="5"/>
      <c r="J208" s="5"/>
      <c r="K208" s="5"/>
      <c r="L208" s="5"/>
      <c r="M208" s="5"/>
      <c r="N208" s="5"/>
      <c r="O208" s="5"/>
      <c r="P208" s="5"/>
      <c r="Q208" s="5"/>
      <c r="R208" s="20"/>
      <c r="S208" s="20"/>
      <c r="T208" s="20"/>
      <c r="U208" s="5"/>
      <c r="V208" s="5"/>
      <c r="W208" s="5"/>
      <c r="X208" s="5"/>
      <c r="Y208" s="5"/>
      <c r="Z208" s="5"/>
      <c r="AA208" s="5"/>
      <c r="AB208" s="5"/>
      <c r="AC208" s="20"/>
      <c r="AD208" s="20"/>
      <c r="AE208" s="20"/>
      <c r="AF208" s="20"/>
      <c r="AG208" s="5"/>
    </row>
    <row r="209" spans="1:33" ht="36" x14ac:dyDescent="0.2">
      <c r="A209" s="1" t="s">
        <v>169</v>
      </c>
      <c r="B209" s="2"/>
      <c r="C209" s="1"/>
      <c r="D209" s="2">
        <v>224014</v>
      </c>
      <c r="E209" s="21" t="s">
        <v>173</v>
      </c>
      <c r="F209" s="21" t="s">
        <v>228</v>
      </c>
      <c r="G209" s="22" t="s">
        <v>229</v>
      </c>
      <c r="H209" s="4">
        <v>772719</v>
      </c>
      <c r="I209" s="5">
        <v>457896.06</v>
      </c>
      <c r="J209" s="5">
        <v>314822.19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20">
        <v>0</v>
      </c>
      <c r="S209" s="20">
        <f>VLOOKUP(D209,Sheet1!$C$20:$AT$279,34,FALSE)</f>
        <v>0</v>
      </c>
      <c r="T209" s="20">
        <f t="shared" si="6"/>
        <v>772718.25</v>
      </c>
      <c r="U209" s="5">
        <v>263</v>
      </c>
      <c r="V209" s="5">
        <v>365.59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20">
        <v>0</v>
      </c>
      <c r="AD209" s="20">
        <v>0</v>
      </c>
      <c r="AE209" s="20">
        <v>0</v>
      </c>
      <c r="AF209" s="20">
        <f>VLOOKUP(D209,METAS!$C$5:$Z$1792,22,FALSE)</f>
        <v>0</v>
      </c>
      <c r="AG209" s="5">
        <f t="shared" si="7"/>
        <v>365.59</v>
      </c>
    </row>
    <row r="210" spans="1:33" ht="36" x14ac:dyDescent="0.2">
      <c r="A210" s="1" t="s">
        <v>169</v>
      </c>
      <c r="B210" s="2"/>
      <c r="C210" s="1"/>
      <c r="D210" s="2">
        <v>227552</v>
      </c>
      <c r="E210" s="21" t="s">
        <v>173</v>
      </c>
      <c r="F210" s="21" t="s">
        <v>228</v>
      </c>
      <c r="G210" s="22" t="s">
        <v>230</v>
      </c>
      <c r="H210" s="4">
        <v>2745601</v>
      </c>
      <c r="I210" s="5">
        <v>0</v>
      </c>
      <c r="J210" s="5">
        <v>1692351.08</v>
      </c>
      <c r="K210" s="5">
        <v>1053249.57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20">
        <v>0</v>
      </c>
      <c r="S210" s="20">
        <f>VLOOKUP(D210,Sheet1!$C$20:$AT$279,34,FALSE)</f>
        <v>0</v>
      </c>
      <c r="T210" s="20">
        <f t="shared" si="6"/>
        <v>2745600.6500000004</v>
      </c>
      <c r="U210" s="5">
        <v>785</v>
      </c>
      <c r="V210" s="5">
        <v>53.66</v>
      </c>
      <c r="W210" s="5">
        <v>0</v>
      </c>
      <c r="X210" s="5">
        <v>566.91</v>
      </c>
      <c r="Y210" s="5">
        <v>0</v>
      </c>
      <c r="Z210" s="5">
        <v>0</v>
      </c>
      <c r="AA210" s="5">
        <v>0</v>
      </c>
      <c r="AB210" s="5">
        <v>0</v>
      </c>
      <c r="AC210" s="20">
        <v>0</v>
      </c>
      <c r="AD210" s="20">
        <v>0</v>
      </c>
      <c r="AE210" s="20">
        <v>0</v>
      </c>
      <c r="AF210" s="20">
        <f>VLOOKUP(D210,METAS!$C$5:$Z$1792,22,FALSE)</f>
        <v>0</v>
      </c>
      <c r="AG210" s="5">
        <f t="shared" si="7"/>
        <v>620.56999999999994</v>
      </c>
    </row>
    <row r="211" spans="1:33" ht="36" x14ac:dyDescent="0.2">
      <c r="A211" s="1" t="s">
        <v>169</v>
      </c>
      <c r="B211" s="2"/>
      <c r="C211" s="1"/>
      <c r="D211" s="2">
        <v>244292</v>
      </c>
      <c r="E211" s="21" t="s">
        <v>51</v>
      </c>
      <c r="F211" s="21" t="s">
        <v>228</v>
      </c>
      <c r="G211" s="22" t="s">
        <v>231</v>
      </c>
      <c r="H211" s="4">
        <v>1599760</v>
      </c>
      <c r="I211" s="5">
        <v>0</v>
      </c>
      <c r="J211" s="5">
        <v>751657.02</v>
      </c>
      <c r="K211" s="5">
        <v>848102.13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20">
        <v>0</v>
      </c>
      <c r="S211" s="20">
        <f>VLOOKUP(D211,Sheet1!$C$20:$AT$279,34,FALSE)</f>
        <v>0</v>
      </c>
      <c r="T211" s="20">
        <f t="shared" si="6"/>
        <v>1599759.15</v>
      </c>
      <c r="U211" s="5">
        <v>1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20">
        <v>0</v>
      </c>
      <c r="AD211" s="20">
        <v>0</v>
      </c>
      <c r="AE211" s="20">
        <v>0</v>
      </c>
      <c r="AF211" s="20">
        <f>VLOOKUP(D211,METAS!$C$5:$Z$1792,22,FALSE)</f>
        <v>0</v>
      </c>
      <c r="AG211" s="5">
        <f t="shared" si="7"/>
        <v>0</v>
      </c>
    </row>
    <row r="212" spans="1:33" ht="36" x14ac:dyDescent="0.2">
      <c r="A212" s="1" t="s">
        <v>169</v>
      </c>
      <c r="B212" s="2"/>
      <c r="C212" s="1"/>
      <c r="D212" s="2">
        <v>223945</v>
      </c>
      <c r="E212" s="21" t="s">
        <v>51</v>
      </c>
      <c r="F212" s="21" t="s">
        <v>228</v>
      </c>
      <c r="G212" s="22" t="s">
        <v>232</v>
      </c>
      <c r="H212" s="4">
        <v>589124</v>
      </c>
      <c r="I212" s="5">
        <v>0</v>
      </c>
      <c r="J212" s="5">
        <v>589123.17000000004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20">
        <v>0</v>
      </c>
      <c r="S212" s="20">
        <f>VLOOKUP(D212,Sheet1!$C$20:$AT$279,34,FALSE)</f>
        <v>0</v>
      </c>
      <c r="T212" s="20">
        <f t="shared" si="6"/>
        <v>589123.17000000004</v>
      </c>
      <c r="U212" s="5">
        <v>1</v>
      </c>
      <c r="V212" s="5">
        <v>0</v>
      </c>
      <c r="W212" s="5">
        <v>1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20">
        <v>0</v>
      </c>
      <c r="AD212" s="20">
        <v>0</v>
      </c>
      <c r="AE212" s="20">
        <v>0</v>
      </c>
      <c r="AF212" s="20">
        <f>VLOOKUP(D212,METAS!$C$5:$Z$1792,22,FALSE)</f>
        <v>0</v>
      </c>
      <c r="AG212" s="5">
        <f t="shared" si="7"/>
        <v>1</v>
      </c>
    </row>
    <row r="213" spans="1:33" ht="36" x14ac:dyDescent="0.2">
      <c r="A213" s="1" t="s">
        <v>169</v>
      </c>
      <c r="B213" s="2"/>
      <c r="C213" s="1"/>
      <c r="D213" s="2">
        <v>261988</v>
      </c>
      <c r="E213" s="21" t="s">
        <v>34</v>
      </c>
      <c r="F213" s="21" t="s">
        <v>228</v>
      </c>
      <c r="G213" s="22" t="s">
        <v>233</v>
      </c>
      <c r="H213" s="4">
        <v>374769</v>
      </c>
      <c r="I213" s="5">
        <v>0</v>
      </c>
      <c r="J213" s="5">
        <v>0</v>
      </c>
      <c r="K213" s="5">
        <v>374768.69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20">
        <v>0</v>
      </c>
      <c r="S213" s="20">
        <f>VLOOKUP(D213,Sheet1!$C$20:$AT$279,34,FALSE)</f>
        <v>0</v>
      </c>
      <c r="T213" s="20">
        <f t="shared" si="6"/>
        <v>374768.69</v>
      </c>
      <c r="U213" s="5">
        <v>1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20">
        <v>0</v>
      </c>
      <c r="AD213" s="20">
        <v>0</v>
      </c>
      <c r="AE213" s="20">
        <v>0</v>
      </c>
      <c r="AF213" s="20">
        <f>VLOOKUP(D213,METAS!$C$5:$Z$1792,22,FALSE)</f>
        <v>0</v>
      </c>
      <c r="AG213" s="5">
        <f t="shared" si="7"/>
        <v>0</v>
      </c>
    </row>
    <row r="214" spans="1:33" ht="36" x14ac:dyDescent="0.2">
      <c r="A214" s="1" t="s">
        <v>169</v>
      </c>
      <c r="B214" s="2"/>
      <c r="C214" s="1"/>
      <c r="D214" s="2">
        <v>266686</v>
      </c>
      <c r="E214" s="21" t="s">
        <v>34</v>
      </c>
      <c r="F214" s="21" t="s">
        <v>228</v>
      </c>
      <c r="G214" s="22" t="s">
        <v>234</v>
      </c>
      <c r="H214" s="4">
        <v>26421800</v>
      </c>
      <c r="I214" s="5">
        <v>0</v>
      </c>
      <c r="J214" s="5">
        <v>0</v>
      </c>
      <c r="K214" s="5">
        <v>3500057.23</v>
      </c>
      <c r="L214" s="5">
        <v>2109540.7999999998</v>
      </c>
      <c r="M214" s="5">
        <v>0</v>
      </c>
      <c r="N214" s="5">
        <v>0</v>
      </c>
      <c r="O214" s="5">
        <v>4701004.4400000004</v>
      </c>
      <c r="P214" s="5">
        <v>4111193.49</v>
      </c>
      <c r="Q214" s="5">
        <v>0</v>
      </c>
      <c r="R214" s="20">
        <v>1999986.01</v>
      </c>
      <c r="S214" s="20">
        <f>VLOOKUP(D214,Sheet1!$C$20:$AT$279,34,FALSE)</f>
        <v>0</v>
      </c>
      <c r="T214" s="20">
        <f t="shared" si="6"/>
        <v>16421781.969999999</v>
      </c>
      <c r="U214" s="5"/>
      <c r="V214" s="5"/>
      <c r="W214" s="5"/>
      <c r="X214" s="5"/>
      <c r="Y214" s="5"/>
      <c r="Z214" s="5"/>
      <c r="AA214" s="5"/>
      <c r="AB214" s="5"/>
      <c r="AC214" s="20"/>
      <c r="AD214" s="20"/>
      <c r="AE214" s="20"/>
      <c r="AF214" s="20"/>
      <c r="AG214" s="5">
        <f t="shared" si="7"/>
        <v>0</v>
      </c>
    </row>
    <row r="215" spans="1:33" ht="36" x14ac:dyDescent="0.2">
      <c r="A215" s="1" t="s">
        <v>169</v>
      </c>
      <c r="B215" s="2"/>
      <c r="C215" s="1"/>
      <c r="D215" s="2">
        <v>299508</v>
      </c>
      <c r="E215" s="21" t="s">
        <v>173</v>
      </c>
      <c r="F215" s="21" t="s">
        <v>228</v>
      </c>
      <c r="G215" s="22" t="s">
        <v>235</v>
      </c>
      <c r="H215" s="4">
        <v>23000000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20">
        <v>2354577.5</v>
      </c>
      <c r="S215" s="20">
        <f>VLOOKUP(D215,Sheet1!$C$20:$AT$279,34,FALSE)</f>
        <v>17506197.920000002</v>
      </c>
      <c r="T215" s="20">
        <f t="shared" si="6"/>
        <v>19860775.420000002</v>
      </c>
      <c r="U215" s="5">
        <v>6865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20">
        <v>0</v>
      </c>
      <c r="AD215" s="20">
        <v>0</v>
      </c>
      <c r="AE215" s="20">
        <v>0</v>
      </c>
      <c r="AF215" s="20">
        <f>VLOOKUP(D215,METAS!$C$5:$Z$1792,22,FALSE)</f>
        <v>0</v>
      </c>
      <c r="AG215" s="5">
        <f t="shared" si="7"/>
        <v>0</v>
      </c>
    </row>
    <row r="216" spans="1:33" ht="36" x14ac:dyDescent="0.2">
      <c r="A216" s="1" t="s">
        <v>169</v>
      </c>
      <c r="B216" s="2"/>
      <c r="C216" s="1"/>
      <c r="D216" s="2">
        <v>301366</v>
      </c>
      <c r="E216" s="21" t="s">
        <v>173</v>
      </c>
      <c r="F216" s="21" t="s">
        <v>228</v>
      </c>
      <c r="G216" s="22" t="s">
        <v>236</v>
      </c>
      <c r="H216" s="4">
        <v>61789100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20">
        <v>36556422.5</v>
      </c>
      <c r="S216" s="20">
        <f>VLOOKUP(D216,Sheet1!$C$20:$AT$279,34,FALSE)</f>
        <v>1195523.19</v>
      </c>
      <c r="T216" s="20">
        <f t="shared" si="6"/>
        <v>37751945.689999998</v>
      </c>
      <c r="U216" s="5">
        <v>6865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20">
        <v>0</v>
      </c>
      <c r="AD216" s="20">
        <v>0</v>
      </c>
      <c r="AE216" s="20">
        <v>0</v>
      </c>
      <c r="AF216" s="20">
        <f>VLOOKUP(D216,METAS!$C$5:$Z$1792,22,FALSE)</f>
        <v>0</v>
      </c>
      <c r="AG216" s="5">
        <f t="shared" si="7"/>
        <v>0</v>
      </c>
    </row>
    <row r="217" spans="1:33" ht="36" x14ac:dyDescent="0.2">
      <c r="A217" s="1" t="s">
        <v>169</v>
      </c>
      <c r="B217" s="2"/>
      <c r="C217" s="1"/>
      <c r="D217" s="2">
        <v>261999</v>
      </c>
      <c r="E217" s="21" t="s">
        <v>173</v>
      </c>
      <c r="F217" s="21" t="s">
        <v>228</v>
      </c>
      <c r="G217" s="22" t="s">
        <v>237</v>
      </c>
      <c r="H217" s="4">
        <v>2427587</v>
      </c>
      <c r="I217" s="5">
        <v>756878.69</v>
      </c>
      <c r="J217" s="5">
        <v>418159.82</v>
      </c>
      <c r="K217" s="5">
        <v>312195</v>
      </c>
      <c r="L217" s="5">
        <v>940353.32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20">
        <v>0</v>
      </c>
      <c r="S217" s="20">
        <f>VLOOKUP(D217,Sheet1!$C$20:$AT$279,34,FALSE)</f>
        <v>0</v>
      </c>
      <c r="T217" s="20">
        <f t="shared" si="6"/>
        <v>2427586.83</v>
      </c>
      <c r="U217" s="5">
        <v>693.35</v>
      </c>
      <c r="V217" s="5">
        <v>425.7</v>
      </c>
      <c r="W217" s="5">
        <v>0</v>
      </c>
      <c r="X217" s="5">
        <v>0</v>
      </c>
      <c r="Y217" s="5">
        <v>61.05</v>
      </c>
      <c r="Z217" s="5">
        <v>0</v>
      </c>
      <c r="AA217" s="5">
        <v>0</v>
      </c>
      <c r="AB217" s="5">
        <v>0</v>
      </c>
      <c r="AC217" s="20">
        <v>0</v>
      </c>
      <c r="AD217" s="20">
        <v>0</v>
      </c>
      <c r="AE217" s="20">
        <v>0</v>
      </c>
      <c r="AF217" s="20">
        <f>VLOOKUP(D217,METAS!$C$5:$Z$1792,22,FALSE)</f>
        <v>0</v>
      </c>
      <c r="AG217" s="5">
        <f t="shared" si="7"/>
        <v>486.75</v>
      </c>
    </row>
    <row r="218" spans="1:33" ht="36" x14ac:dyDescent="0.2">
      <c r="A218" s="1" t="s">
        <v>169</v>
      </c>
      <c r="B218" s="2"/>
      <c r="C218" s="1"/>
      <c r="D218" s="2">
        <v>61755</v>
      </c>
      <c r="E218" s="21" t="s">
        <v>51</v>
      </c>
      <c r="F218" s="21" t="s">
        <v>228</v>
      </c>
      <c r="G218" s="22" t="s">
        <v>238</v>
      </c>
      <c r="H218" s="4">
        <v>50000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20">
        <v>0</v>
      </c>
      <c r="S218" s="20">
        <f>VLOOKUP(D218,Sheet1!$C$20:$AT$279,34,FALSE)</f>
        <v>0</v>
      </c>
      <c r="T218" s="20">
        <f t="shared" si="6"/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20">
        <v>0</v>
      </c>
      <c r="AD218" s="20">
        <v>0</v>
      </c>
      <c r="AE218" s="20">
        <v>0</v>
      </c>
      <c r="AF218" s="20">
        <f>VLOOKUP(D218,METAS!$C$5:$Z$1792,22,FALSE)</f>
        <v>0</v>
      </c>
      <c r="AG218" s="5">
        <f t="shared" si="7"/>
        <v>0</v>
      </c>
    </row>
    <row r="219" spans="1:33" ht="36" x14ac:dyDescent="0.2">
      <c r="A219" s="1" t="s">
        <v>169</v>
      </c>
      <c r="B219" s="2"/>
      <c r="C219" s="1"/>
      <c r="D219" s="24"/>
      <c r="E219" s="21" t="s">
        <v>34</v>
      </c>
      <c r="F219" s="21" t="s">
        <v>228</v>
      </c>
      <c r="G219" s="24"/>
      <c r="H219" s="4"/>
      <c r="I219" s="5"/>
      <c r="J219" s="5"/>
      <c r="K219" s="5"/>
      <c r="L219" s="5"/>
      <c r="M219" s="5"/>
      <c r="N219" s="5"/>
      <c r="O219" s="5"/>
      <c r="P219" s="5"/>
      <c r="Q219" s="5"/>
      <c r="R219" s="20"/>
      <c r="S219" s="20"/>
      <c r="T219" s="20"/>
      <c r="U219" s="5"/>
      <c r="V219" s="5"/>
      <c r="W219" s="5"/>
      <c r="X219" s="5"/>
      <c r="Y219" s="5"/>
      <c r="Z219" s="5"/>
      <c r="AA219" s="5"/>
      <c r="AB219" s="5"/>
      <c r="AC219" s="20"/>
      <c r="AD219" s="20"/>
      <c r="AE219" s="20"/>
      <c r="AF219" s="20"/>
      <c r="AG219" s="5"/>
    </row>
    <row r="220" spans="1:33" ht="55.5" customHeight="1" x14ac:dyDescent="0.2">
      <c r="A220" s="1" t="s">
        <v>169</v>
      </c>
      <c r="B220" s="2" t="s">
        <v>239</v>
      </c>
      <c r="C220" s="1"/>
      <c r="D220" s="2"/>
      <c r="E220" s="21" t="s">
        <v>34</v>
      </c>
      <c r="F220" s="23" t="s">
        <v>240</v>
      </c>
      <c r="G220" s="23" t="s">
        <v>240</v>
      </c>
      <c r="H220" s="4"/>
      <c r="I220" s="5"/>
      <c r="J220" s="5"/>
      <c r="K220" s="5"/>
      <c r="L220" s="5"/>
      <c r="M220" s="5"/>
      <c r="N220" s="5"/>
      <c r="O220" s="5"/>
      <c r="P220" s="5"/>
      <c r="Q220" s="5"/>
      <c r="R220" s="20"/>
      <c r="S220" s="20"/>
      <c r="T220" s="20"/>
      <c r="U220" s="5"/>
      <c r="V220" s="5"/>
      <c r="W220" s="5"/>
      <c r="X220" s="5"/>
      <c r="Y220" s="5"/>
      <c r="Z220" s="5"/>
      <c r="AA220" s="5"/>
      <c r="AB220" s="5"/>
      <c r="AC220" s="20"/>
      <c r="AD220" s="20"/>
      <c r="AE220" s="20"/>
      <c r="AF220" s="20"/>
      <c r="AG220" s="5"/>
    </row>
    <row r="221" spans="1:33" ht="36" x14ac:dyDescent="0.2">
      <c r="A221" s="1" t="s">
        <v>169</v>
      </c>
      <c r="B221" s="2"/>
      <c r="C221" s="1"/>
      <c r="D221" s="2"/>
      <c r="E221" s="21" t="s">
        <v>34</v>
      </c>
      <c r="F221" s="21" t="s">
        <v>240</v>
      </c>
      <c r="G221" s="2"/>
      <c r="H221" s="4"/>
      <c r="I221" s="5"/>
      <c r="J221" s="5"/>
      <c r="K221" s="5"/>
      <c r="L221" s="5"/>
      <c r="M221" s="5"/>
      <c r="N221" s="5"/>
      <c r="O221" s="5"/>
      <c r="P221" s="5"/>
      <c r="Q221" s="5"/>
      <c r="R221" s="20"/>
      <c r="S221" s="20"/>
      <c r="T221" s="20"/>
      <c r="U221" s="5"/>
      <c r="V221" s="5"/>
      <c r="W221" s="5"/>
      <c r="X221" s="5"/>
      <c r="Y221" s="5"/>
      <c r="Z221" s="5"/>
      <c r="AA221" s="5"/>
      <c r="AB221" s="5"/>
      <c r="AC221" s="20"/>
      <c r="AD221" s="20"/>
      <c r="AE221" s="20"/>
      <c r="AF221" s="20"/>
      <c r="AG221" s="5"/>
    </row>
    <row r="222" spans="1:33" ht="36.75" customHeight="1" x14ac:dyDescent="0.2">
      <c r="A222" s="1" t="s">
        <v>169</v>
      </c>
      <c r="B222" s="2"/>
      <c r="C222" s="1" t="s">
        <v>241</v>
      </c>
      <c r="D222" s="2"/>
      <c r="E222" s="21" t="s">
        <v>34</v>
      </c>
      <c r="F222" s="23" t="s">
        <v>242</v>
      </c>
      <c r="G222" s="23" t="s">
        <v>242</v>
      </c>
      <c r="H222" s="4"/>
      <c r="I222" s="5"/>
      <c r="J222" s="5"/>
      <c r="K222" s="5"/>
      <c r="L222" s="5"/>
      <c r="M222" s="5"/>
      <c r="N222" s="5"/>
      <c r="O222" s="5"/>
      <c r="P222" s="5"/>
      <c r="Q222" s="5"/>
      <c r="R222" s="20"/>
      <c r="S222" s="20"/>
      <c r="T222" s="20"/>
      <c r="U222" s="5"/>
      <c r="V222" s="5"/>
      <c r="W222" s="5"/>
      <c r="X222" s="5"/>
      <c r="Y222" s="5"/>
      <c r="Z222" s="5"/>
      <c r="AA222" s="5"/>
      <c r="AB222" s="5"/>
      <c r="AC222" s="20"/>
      <c r="AD222" s="20"/>
      <c r="AE222" s="20"/>
      <c r="AF222" s="20"/>
      <c r="AG222" s="5"/>
    </row>
    <row r="223" spans="1:33" ht="36" x14ac:dyDescent="0.2">
      <c r="A223" s="1" t="s">
        <v>169</v>
      </c>
      <c r="B223" s="2"/>
      <c r="C223" s="1"/>
      <c r="D223" s="2">
        <v>265075</v>
      </c>
      <c r="E223" s="21" t="s">
        <v>173</v>
      </c>
      <c r="F223" s="21" t="s">
        <v>242</v>
      </c>
      <c r="G223" s="22" t="s">
        <v>243</v>
      </c>
      <c r="H223" s="4">
        <v>1725473</v>
      </c>
      <c r="I223" s="5">
        <v>0</v>
      </c>
      <c r="J223" s="5">
        <v>743068.05</v>
      </c>
      <c r="K223" s="5">
        <v>167236.6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20">
        <v>0</v>
      </c>
      <c r="S223" s="20">
        <f>VLOOKUP(D223,Sheet1!$C$20:$AT$279,34,FALSE)</f>
        <v>0</v>
      </c>
      <c r="T223" s="20">
        <f t="shared" si="6"/>
        <v>910304.65</v>
      </c>
      <c r="U223" s="5">
        <v>493</v>
      </c>
      <c r="V223" s="5">
        <v>89.34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20">
        <v>0</v>
      </c>
      <c r="AD223" s="20">
        <v>0</v>
      </c>
      <c r="AE223" s="20">
        <v>0</v>
      </c>
      <c r="AF223" s="20">
        <f>VLOOKUP(D223,METAS!$C$5:$Z$1792,22,FALSE)</f>
        <v>0</v>
      </c>
      <c r="AG223" s="5">
        <f t="shared" si="7"/>
        <v>89.34</v>
      </c>
    </row>
    <row r="224" spans="1:33" ht="24" x14ac:dyDescent="0.2">
      <c r="A224" s="1"/>
      <c r="B224" s="2"/>
      <c r="C224" s="1"/>
      <c r="D224" s="2">
        <v>301206</v>
      </c>
      <c r="E224" s="21" t="s">
        <v>173</v>
      </c>
      <c r="F224" s="21"/>
      <c r="G224" s="22" t="s">
        <v>244</v>
      </c>
      <c r="H224" s="4">
        <v>2000000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20">
        <v>0</v>
      </c>
      <c r="S224" s="20"/>
      <c r="T224" s="20">
        <f t="shared" si="6"/>
        <v>0</v>
      </c>
      <c r="U224" s="5">
        <v>572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20">
        <v>0</v>
      </c>
      <c r="AD224" s="20">
        <v>131.08000000000001</v>
      </c>
      <c r="AE224" s="20">
        <v>0</v>
      </c>
      <c r="AF224" s="20">
        <f>VLOOKUP(D224,METAS!$C$5:$Z$1792,22,FALSE)</f>
        <v>0</v>
      </c>
      <c r="AG224" s="5">
        <f t="shared" si="7"/>
        <v>131.08000000000001</v>
      </c>
    </row>
    <row r="225" spans="1:33" ht="24" x14ac:dyDescent="0.2">
      <c r="A225" s="1"/>
      <c r="B225" s="2"/>
      <c r="C225" s="1"/>
      <c r="D225" s="2">
        <v>301209</v>
      </c>
      <c r="E225" s="21" t="s">
        <v>173</v>
      </c>
      <c r="F225" s="21"/>
      <c r="G225" s="22" t="s">
        <v>245</v>
      </c>
      <c r="H225" s="4">
        <v>2000000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20">
        <v>0</v>
      </c>
      <c r="S225" s="20"/>
      <c r="T225" s="20">
        <f t="shared" si="6"/>
        <v>0</v>
      </c>
      <c r="U225" s="5">
        <v>571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20">
        <v>0</v>
      </c>
      <c r="AD225" s="20">
        <v>212.57</v>
      </c>
      <c r="AE225" s="20">
        <v>0</v>
      </c>
      <c r="AF225" s="20">
        <f>VLOOKUP(D225,METAS!$C$5:$Z$1792,22,FALSE)</f>
        <v>0</v>
      </c>
      <c r="AG225" s="5">
        <f t="shared" si="7"/>
        <v>212.57</v>
      </c>
    </row>
    <row r="226" spans="1:33" ht="24" x14ac:dyDescent="0.2">
      <c r="A226" s="1"/>
      <c r="B226" s="2"/>
      <c r="C226" s="1"/>
      <c r="D226" s="2">
        <v>301210</v>
      </c>
      <c r="E226" s="21" t="s">
        <v>173</v>
      </c>
      <c r="F226" s="21"/>
      <c r="G226" s="22" t="s">
        <v>246</v>
      </c>
      <c r="H226" s="4">
        <v>2000000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20">
        <v>1587379.75</v>
      </c>
      <c r="S226" s="20">
        <f>VLOOKUP(D226,Sheet1!$C$20:$AT$279,34,FALSE)</f>
        <v>400000</v>
      </c>
      <c r="T226" s="20">
        <f t="shared" si="6"/>
        <v>1987379.75</v>
      </c>
      <c r="U226" s="5">
        <v>571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20">
        <v>0</v>
      </c>
      <c r="AD226" s="20">
        <v>0</v>
      </c>
      <c r="AE226" s="20">
        <v>212.85</v>
      </c>
      <c r="AF226" s="20">
        <f>VLOOKUP(D226,METAS!$C$5:$Z$1792,22,FALSE)</f>
        <v>9.84</v>
      </c>
      <c r="AG226" s="5">
        <f t="shared" si="7"/>
        <v>222.69</v>
      </c>
    </row>
    <row r="227" spans="1:33" x14ac:dyDescent="0.2">
      <c r="A227" s="1"/>
      <c r="B227" s="2"/>
      <c r="C227" s="1"/>
      <c r="D227" s="2"/>
      <c r="E227" s="21" t="s">
        <v>34</v>
      </c>
      <c r="F227" s="21"/>
      <c r="G227" s="22"/>
      <c r="H227" s="4"/>
      <c r="I227" s="5"/>
      <c r="J227" s="5"/>
      <c r="K227" s="5"/>
      <c r="L227" s="5"/>
      <c r="M227" s="5"/>
      <c r="N227" s="5"/>
      <c r="O227" s="5"/>
      <c r="P227" s="5"/>
      <c r="Q227" s="5"/>
      <c r="R227" s="20"/>
      <c r="S227" s="20"/>
      <c r="T227" s="20"/>
      <c r="U227" s="5"/>
      <c r="V227" s="5"/>
      <c r="W227" s="5"/>
      <c r="X227" s="5"/>
      <c r="Y227" s="5"/>
      <c r="Z227" s="5"/>
      <c r="AA227" s="5"/>
      <c r="AB227" s="5"/>
      <c r="AC227" s="20"/>
      <c r="AD227" s="20"/>
      <c r="AE227" s="20"/>
      <c r="AF227" s="20"/>
      <c r="AG227" s="5"/>
    </row>
    <row r="228" spans="1:33" x14ac:dyDescent="0.2">
      <c r="A228" s="1"/>
      <c r="B228" s="2"/>
      <c r="C228" s="1"/>
      <c r="D228" s="2"/>
      <c r="E228" s="21" t="s">
        <v>34</v>
      </c>
      <c r="F228" s="21"/>
      <c r="G228" s="22"/>
      <c r="H228" s="4"/>
      <c r="I228" s="5"/>
      <c r="J228" s="5"/>
      <c r="K228" s="5"/>
      <c r="L228" s="5"/>
      <c r="M228" s="5"/>
      <c r="N228" s="5"/>
      <c r="O228" s="5"/>
      <c r="P228" s="5"/>
      <c r="Q228" s="5"/>
      <c r="R228" s="20"/>
      <c r="S228" s="20"/>
      <c r="T228" s="20"/>
      <c r="U228" s="5"/>
      <c r="V228" s="5"/>
      <c r="W228" s="5"/>
      <c r="X228" s="5"/>
      <c r="Y228" s="5"/>
      <c r="Z228" s="5"/>
      <c r="AA228" s="5"/>
      <c r="AB228" s="5"/>
      <c r="AC228" s="20"/>
      <c r="AD228" s="20"/>
      <c r="AE228" s="20"/>
      <c r="AF228" s="20"/>
      <c r="AG228" s="5"/>
    </row>
    <row r="229" spans="1:33" ht="46.5" customHeight="1" x14ac:dyDescent="0.2">
      <c r="A229" s="1" t="s">
        <v>169</v>
      </c>
      <c r="B229" s="2" t="s">
        <v>247</v>
      </c>
      <c r="C229" s="1"/>
      <c r="D229" s="2"/>
      <c r="E229" s="21" t="s">
        <v>34</v>
      </c>
      <c r="F229" s="23" t="s">
        <v>248</v>
      </c>
      <c r="G229" s="23" t="s">
        <v>248</v>
      </c>
      <c r="H229" s="4"/>
      <c r="I229" s="5"/>
      <c r="J229" s="5"/>
      <c r="K229" s="5"/>
      <c r="L229" s="5"/>
      <c r="M229" s="5"/>
      <c r="N229" s="5"/>
      <c r="O229" s="5"/>
      <c r="P229" s="5"/>
      <c r="Q229" s="5"/>
      <c r="R229" s="20"/>
      <c r="S229" s="20"/>
      <c r="T229" s="20"/>
      <c r="U229" s="5"/>
      <c r="V229" s="5"/>
      <c r="W229" s="5"/>
      <c r="X229" s="5"/>
      <c r="Y229" s="5"/>
      <c r="Z229" s="5"/>
      <c r="AA229" s="5"/>
      <c r="AB229" s="5"/>
      <c r="AC229" s="20"/>
      <c r="AD229" s="20"/>
      <c r="AE229" s="20"/>
      <c r="AF229" s="20"/>
      <c r="AG229" s="5"/>
    </row>
    <row r="230" spans="1:33" x14ac:dyDescent="0.2">
      <c r="A230" s="1"/>
      <c r="B230" s="2"/>
      <c r="C230" s="1"/>
      <c r="D230" s="2"/>
      <c r="E230" s="21" t="s">
        <v>34</v>
      </c>
      <c r="F230" s="21" t="s">
        <v>248</v>
      </c>
      <c r="G230" s="23"/>
      <c r="H230" s="4"/>
      <c r="I230" s="5"/>
      <c r="J230" s="5"/>
      <c r="K230" s="5"/>
      <c r="L230" s="5"/>
      <c r="M230" s="5"/>
      <c r="N230" s="5"/>
      <c r="O230" s="5"/>
      <c r="P230" s="5"/>
      <c r="Q230" s="5"/>
      <c r="R230" s="20"/>
      <c r="S230" s="20"/>
      <c r="T230" s="20"/>
      <c r="U230" s="5"/>
      <c r="V230" s="5"/>
      <c r="W230" s="5"/>
      <c r="X230" s="5"/>
      <c r="Y230" s="5"/>
      <c r="Z230" s="5"/>
      <c r="AA230" s="5"/>
      <c r="AB230" s="5"/>
      <c r="AC230" s="20"/>
      <c r="AD230" s="20"/>
      <c r="AE230" s="20"/>
      <c r="AF230" s="20"/>
      <c r="AG230" s="5"/>
    </row>
    <row r="231" spans="1:33" ht="72" x14ac:dyDescent="0.2">
      <c r="A231" s="1" t="s">
        <v>169</v>
      </c>
      <c r="B231" s="2" t="s">
        <v>493</v>
      </c>
      <c r="C231" s="1"/>
      <c r="D231" s="2"/>
      <c r="E231" s="21" t="s">
        <v>34</v>
      </c>
      <c r="F231" s="23" t="s">
        <v>248</v>
      </c>
      <c r="G231" s="23" t="s">
        <v>475</v>
      </c>
      <c r="H231" s="4"/>
      <c r="I231" s="5"/>
      <c r="J231" s="5"/>
      <c r="K231" s="5"/>
      <c r="L231" s="5"/>
      <c r="M231" s="5"/>
      <c r="N231" s="5"/>
      <c r="O231" s="5"/>
      <c r="P231" s="5"/>
      <c r="Q231" s="5"/>
      <c r="R231" s="20"/>
      <c r="S231" s="20"/>
      <c r="T231" s="20"/>
      <c r="U231" s="5"/>
      <c r="V231" s="5"/>
      <c r="W231" s="5"/>
      <c r="X231" s="5"/>
      <c r="Y231" s="5"/>
      <c r="Z231" s="5"/>
      <c r="AA231" s="5"/>
      <c r="AB231" s="5"/>
      <c r="AC231" s="20"/>
      <c r="AD231" s="20"/>
      <c r="AE231" s="20"/>
      <c r="AF231" s="20"/>
      <c r="AG231" s="5"/>
    </row>
    <row r="232" spans="1:33" ht="24" x14ac:dyDescent="0.2">
      <c r="A232" s="1"/>
      <c r="B232" s="2"/>
      <c r="C232" s="1" t="s">
        <v>494</v>
      </c>
      <c r="D232" s="2"/>
      <c r="E232" s="21" t="s">
        <v>34</v>
      </c>
      <c r="F232" s="21" t="s">
        <v>248</v>
      </c>
      <c r="G232" s="23" t="s">
        <v>476</v>
      </c>
      <c r="H232" s="4"/>
      <c r="I232" s="5"/>
      <c r="J232" s="5"/>
      <c r="K232" s="5"/>
      <c r="L232" s="5"/>
      <c r="M232" s="5"/>
      <c r="N232" s="5"/>
      <c r="O232" s="5"/>
      <c r="P232" s="5"/>
      <c r="Q232" s="5"/>
      <c r="R232" s="20"/>
      <c r="S232" s="20"/>
      <c r="T232" s="20">
        <f t="shared" ref="T232" si="8">SUM(I232:S232)</f>
        <v>0</v>
      </c>
      <c r="U232" s="5">
        <v>155</v>
      </c>
      <c r="V232" s="5"/>
      <c r="W232" s="5"/>
      <c r="X232" s="5"/>
      <c r="Y232" s="5"/>
      <c r="Z232" s="5"/>
      <c r="AA232" s="5"/>
      <c r="AB232" s="5"/>
      <c r="AC232" s="20"/>
      <c r="AD232" s="20"/>
      <c r="AE232" s="20">
        <v>49.63</v>
      </c>
      <c r="AF232" s="20"/>
      <c r="AG232" s="5">
        <f>SUM(V232:AF232)</f>
        <v>49.63</v>
      </c>
    </row>
    <row r="233" spans="1:33" ht="24" x14ac:dyDescent="0.2">
      <c r="A233" s="1"/>
      <c r="B233" s="2"/>
      <c r="C233" s="1"/>
      <c r="D233" s="2">
        <v>316456</v>
      </c>
      <c r="E233" s="21" t="s">
        <v>173</v>
      </c>
      <c r="F233" s="21"/>
      <c r="G233" s="1" t="s">
        <v>495</v>
      </c>
      <c r="H233" s="4">
        <v>544000</v>
      </c>
      <c r="I233" s="5"/>
      <c r="J233" s="5"/>
      <c r="K233" s="5"/>
      <c r="L233" s="5"/>
      <c r="M233" s="5"/>
      <c r="N233" s="5"/>
      <c r="O233" s="5"/>
      <c r="P233" s="5"/>
      <c r="Q233" s="5"/>
      <c r="R233" s="20"/>
      <c r="S233" s="20"/>
      <c r="T233" s="20"/>
      <c r="U233" s="5"/>
      <c r="V233" s="5"/>
      <c r="W233" s="5"/>
      <c r="X233" s="5"/>
      <c r="Y233" s="5"/>
      <c r="Z233" s="5"/>
      <c r="AA233" s="5"/>
      <c r="AB233" s="5"/>
      <c r="AC233" s="20"/>
      <c r="AD233" s="20"/>
      <c r="AE233" s="20"/>
      <c r="AF233" s="20"/>
      <c r="AG233" s="5"/>
    </row>
    <row r="234" spans="1:33" x14ac:dyDescent="0.2">
      <c r="A234" s="1"/>
      <c r="B234" s="2"/>
      <c r="C234" s="1"/>
      <c r="D234" s="2"/>
      <c r="E234" s="21"/>
      <c r="F234" s="21"/>
      <c r="G234" s="23"/>
      <c r="H234" s="4"/>
      <c r="I234" s="5"/>
      <c r="J234" s="5"/>
      <c r="K234" s="5"/>
      <c r="L234" s="5"/>
      <c r="M234" s="5"/>
      <c r="N234" s="5"/>
      <c r="O234" s="5"/>
      <c r="P234" s="5"/>
      <c r="Q234" s="5"/>
      <c r="R234" s="20"/>
      <c r="S234" s="20"/>
      <c r="T234" s="20"/>
      <c r="U234" s="5"/>
      <c r="V234" s="5"/>
      <c r="W234" s="5"/>
      <c r="X234" s="5"/>
      <c r="Y234" s="5"/>
      <c r="Z234" s="5"/>
      <c r="AA234" s="5"/>
      <c r="AB234" s="5"/>
      <c r="AC234" s="20"/>
      <c r="AD234" s="20"/>
      <c r="AE234" s="20"/>
      <c r="AF234" s="20"/>
      <c r="AG234" s="5"/>
    </row>
    <row r="235" spans="1:33" ht="37.5" customHeight="1" x14ac:dyDescent="0.2">
      <c r="A235" s="1" t="s">
        <v>169</v>
      </c>
      <c r="B235" s="2"/>
      <c r="C235" s="1" t="s">
        <v>249</v>
      </c>
      <c r="D235" s="2"/>
      <c r="E235" s="21" t="s">
        <v>34</v>
      </c>
      <c r="F235" s="23" t="s">
        <v>250</v>
      </c>
      <c r="G235" s="23" t="s">
        <v>250</v>
      </c>
      <c r="H235" s="4"/>
      <c r="I235" s="5"/>
      <c r="J235" s="5"/>
      <c r="K235" s="5"/>
      <c r="L235" s="5"/>
      <c r="M235" s="5"/>
      <c r="N235" s="5"/>
      <c r="O235" s="5"/>
      <c r="P235" s="5"/>
      <c r="Q235" s="5"/>
      <c r="R235" s="20"/>
      <c r="S235" s="20"/>
      <c r="T235" s="20"/>
      <c r="U235" s="5"/>
      <c r="V235" s="5"/>
      <c r="W235" s="5"/>
      <c r="X235" s="5"/>
      <c r="Y235" s="5"/>
      <c r="Z235" s="5"/>
      <c r="AA235" s="5"/>
      <c r="AB235" s="5"/>
      <c r="AC235" s="20"/>
      <c r="AD235" s="20"/>
      <c r="AE235" s="20"/>
      <c r="AF235" s="20"/>
      <c r="AG235" s="5"/>
    </row>
    <row r="236" spans="1:33" ht="36" x14ac:dyDescent="0.2">
      <c r="A236" s="1" t="s">
        <v>169</v>
      </c>
      <c r="B236" s="2"/>
      <c r="C236" s="1"/>
      <c r="D236" s="2">
        <v>294250</v>
      </c>
      <c r="E236" s="21" t="s">
        <v>173</v>
      </c>
      <c r="F236" s="21" t="s">
        <v>250</v>
      </c>
      <c r="G236" s="22" t="s">
        <v>251</v>
      </c>
      <c r="H236" s="4">
        <v>19825187</v>
      </c>
      <c r="I236" s="5">
        <v>0</v>
      </c>
      <c r="J236" s="5">
        <v>0</v>
      </c>
      <c r="K236" s="5">
        <v>3000092.33</v>
      </c>
      <c r="L236" s="5">
        <v>0</v>
      </c>
      <c r="M236" s="5">
        <v>0</v>
      </c>
      <c r="N236" s="5">
        <v>0</v>
      </c>
      <c r="O236" s="5">
        <v>14000762.34</v>
      </c>
      <c r="P236" s="5">
        <v>1346937</v>
      </c>
      <c r="Q236" s="5">
        <v>1154626.4099999999</v>
      </c>
      <c r="R236" s="20">
        <v>0</v>
      </c>
      <c r="S236" s="20">
        <f>VLOOKUP(D236,Sheet1!$C$20:$AT$279,34,FALSE)</f>
        <v>0</v>
      </c>
      <c r="T236" s="20">
        <f t="shared" si="6"/>
        <v>19502418.080000002</v>
      </c>
      <c r="U236" s="5">
        <v>5664.62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20">
        <v>0</v>
      </c>
      <c r="AD236" s="20">
        <v>0</v>
      </c>
      <c r="AE236" s="20">
        <v>0</v>
      </c>
      <c r="AF236" s="20">
        <f>VLOOKUP(D236,METAS!$C$5:$Z$1792,22,FALSE)</f>
        <v>0</v>
      </c>
      <c r="AG236" s="5">
        <f t="shared" si="7"/>
        <v>0</v>
      </c>
    </row>
    <row r="237" spans="1:33" x14ac:dyDescent="0.2">
      <c r="A237" s="1"/>
      <c r="B237" s="2"/>
      <c r="C237" s="1"/>
      <c r="D237" s="2"/>
      <c r="E237" s="21" t="s">
        <v>34</v>
      </c>
      <c r="F237" s="21" t="s">
        <v>250</v>
      </c>
      <c r="G237" s="23"/>
      <c r="H237" s="4"/>
      <c r="I237" s="5"/>
      <c r="J237" s="5"/>
      <c r="K237" s="5"/>
      <c r="L237" s="5"/>
      <c r="M237" s="5"/>
      <c r="N237" s="5"/>
      <c r="O237" s="5"/>
      <c r="P237" s="5"/>
      <c r="Q237" s="5"/>
      <c r="R237" s="20"/>
      <c r="S237" s="20"/>
      <c r="T237" s="20"/>
      <c r="U237" s="5"/>
      <c r="V237" s="5"/>
      <c r="W237" s="5"/>
      <c r="X237" s="5"/>
      <c r="Y237" s="5"/>
      <c r="Z237" s="5"/>
      <c r="AA237" s="5"/>
      <c r="AB237" s="5"/>
      <c r="AC237" s="20"/>
      <c r="AD237" s="20"/>
      <c r="AE237" s="20"/>
      <c r="AF237" s="20"/>
      <c r="AG237" s="5"/>
    </row>
    <row r="238" spans="1:33" x14ac:dyDescent="0.2">
      <c r="A238" s="1"/>
      <c r="B238" s="2"/>
      <c r="C238" s="1"/>
      <c r="D238" s="2"/>
      <c r="E238" s="21" t="s">
        <v>34</v>
      </c>
      <c r="F238" s="21" t="s">
        <v>250</v>
      </c>
      <c r="G238" s="23"/>
      <c r="H238" s="4"/>
      <c r="I238" s="5"/>
      <c r="J238" s="5"/>
      <c r="K238" s="5"/>
      <c r="L238" s="5"/>
      <c r="M238" s="5"/>
      <c r="N238" s="5"/>
      <c r="O238" s="5"/>
      <c r="P238" s="5"/>
      <c r="Q238" s="5"/>
      <c r="R238" s="20"/>
      <c r="S238" s="20"/>
      <c r="T238" s="20"/>
      <c r="U238" s="5"/>
      <c r="V238" s="5"/>
      <c r="W238" s="5"/>
      <c r="X238" s="5"/>
      <c r="Y238" s="5"/>
      <c r="Z238" s="5"/>
      <c r="AA238" s="5"/>
      <c r="AB238" s="5"/>
      <c r="AC238" s="20"/>
      <c r="AD238" s="20"/>
      <c r="AE238" s="20"/>
      <c r="AF238" s="20"/>
      <c r="AG238" s="5"/>
    </row>
    <row r="239" spans="1:33" ht="36.75" customHeight="1" x14ac:dyDescent="0.2">
      <c r="A239" s="1" t="s">
        <v>169</v>
      </c>
      <c r="B239" s="2" t="s">
        <v>252</v>
      </c>
      <c r="C239" s="1"/>
      <c r="D239" s="2"/>
      <c r="E239" s="21" t="s">
        <v>34</v>
      </c>
      <c r="F239" s="23" t="s">
        <v>253</v>
      </c>
      <c r="G239" s="23" t="s">
        <v>253</v>
      </c>
      <c r="H239" s="4"/>
      <c r="I239" s="5"/>
      <c r="J239" s="5"/>
      <c r="K239" s="5"/>
      <c r="L239" s="5"/>
      <c r="M239" s="5"/>
      <c r="N239" s="5"/>
      <c r="O239" s="5"/>
      <c r="P239" s="5"/>
      <c r="Q239" s="5"/>
      <c r="R239" s="20"/>
      <c r="S239" s="20"/>
      <c r="T239" s="20"/>
      <c r="U239" s="5"/>
      <c r="V239" s="5"/>
      <c r="W239" s="5"/>
      <c r="X239" s="5"/>
      <c r="Y239" s="5"/>
      <c r="Z239" s="5"/>
      <c r="AA239" s="5"/>
      <c r="AB239" s="5"/>
      <c r="AC239" s="20"/>
      <c r="AD239" s="20"/>
      <c r="AE239" s="20"/>
      <c r="AF239" s="20"/>
      <c r="AG239" s="5"/>
    </row>
    <row r="240" spans="1:33" ht="39.75" customHeight="1" x14ac:dyDescent="0.2">
      <c r="A240" s="1" t="s">
        <v>169</v>
      </c>
      <c r="B240" s="2"/>
      <c r="C240" s="1" t="s">
        <v>254</v>
      </c>
      <c r="D240" s="2"/>
      <c r="E240" s="21" t="s">
        <v>34</v>
      </c>
      <c r="F240" s="23" t="s">
        <v>255</v>
      </c>
      <c r="G240" s="23" t="s">
        <v>255</v>
      </c>
      <c r="H240" s="4"/>
      <c r="I240" s="5"/>
      <c r="J240" s="5"/>
      <c r="K240" s="5"/>
      <c r="L240" s="5"/>
      <c r="M240" s="5"/>
      <c r="N240" s="5"/>
      <c r="O240" s="5"/>
      <c r="P240" s="5"/>
      <c r="Q240" s="5"/>
      <c r="R240" s="20"/>
      <c r="S240" s="20"/>
      <c r="T240" s="20"/>
      <c r="U240" s="5"/>
      <c r="V240" s="5"/>
      <c r="W240" s="5"/>
      <c r="X240" s="5"/>
      <c r="Y240" s="5"/>
      <c r="Z240" s="5"/>
      <c r="AA240" s="5"/>
      <c r="AB240" s="5"/>
      <c r="AC240" s="20"/>
      <c r="AD240" s="20"/>
      <c r="AE240" s="20"/>
      <c r="AF240" s="20"/>
      <c r="AG240" s="5"/>
    </row>
    <row r="241" spans="1:33" ht="36" x14ac:dyDescent="0.2">
      <c r="A241" s="1" t="s">
        <v>169</v>
      </c>
      <c r="B241" s="2"/>
      <c r="C241" s="1"/>
      <c r="D241" s="2">
        <v>279052</v>
      </c>
      <c r="E241" s="21" t="s">
        <v>173</v>
      </c>
      <c r="F241" s="21" t="s">
        <v>255</v>
      </c>
      <c r="G241" s="22" t="s">
        <v>256</v>
      </c>
      <c r="H241" s="4">
        <v>42484247</v>
      </c>
      <c r="I241" s="5">
        <v>1579934.55</v>
      </c>
      <c r="J241" s="5">
        <v>1178162.8</v>
      </c>
      <c r="K241" s="5">
        <v>17953073.359999999</v>
      </c>
      <c r="L241" s="5">
        <v>3537417.18</v>
      </c>
      <c r="M241" s="5">
        <v>5945377.2000000002</v>
      </c>
      <c r="N241" s="5">
        <v>4906912.24</v>
      </c>
      <c r="O241" s="5">
        <v>151561.79999999999</v>
      </c>
      <c r="P241" s="5">
        <v>1804024.38</v>
      </c>
      <c r="Q241" s="5">
        <v>4194997.5</v>
      </c>
      <c r="R241" s="20">
        <v>148590</v>
      </c>
      <c r="S241" s="20">
        <f>VLOOKUP(D241,Sheet1!$C$20:$AT$279,34,FALSE)</f>
        <v>0</v>
      </c>
      <c r="T241" s="20">
        <f t="shared" si="6"/>
        <v>41400051.009999998</v>
      </c>
      <c r="U241" s="5">
        <v>121238.33</v>
      </c>
      <c r="V241" s="5">
        <v>2802.85</v>
      </c>
      <c r="W241" s="5">
        <v>0</v>
      </c>
      <c r="X241" s="5">
        <v>0</v>
      </c>
      <c r="Y241" s="5">
        <v>0</v>
      </c>
      <c r="Z241" s="5">
        <v>6068.06</v>
      </c>
      <c r="AA241" s="5">
        <v>0</v>
      </c>
      <c r="AB241" s="5">
        <v>0</v>
      </c>
      <c r="AC241" s="20">
        <v>4849.53</v>
      </c>
      <c r="AD241" s="20">
        <v>0</v>
      </c>
      <c r="AE241" s="20">
        <v>0</v>
      </c>
      <c r="AF241" s="20">
        <f>VLOOKUP(D241,METAS!$C$5:$Z$1792,22,FALSE)</f>
        <v>0</v>
      </c>
      <c r="AG241" s="5">
        <f t="shared" si="7"/>
        <v>13720.439999999999</v>
      </c>
    </row>
    <row r="242" spans="1:33" ht="36" x14ac:dyDescent="0.2">
      <c r="A242" s="1" t="s">
        <v>169</v>
      </c>
      <c r="B242" s="2"/>
      <c r="C242" s="1"/>
      <c r="D242" s="2">
        <v>279063</v>
      </c>
      <c r="E242" s="21" t="s">
        <v>173</v>
      </c>
      <c r="F242" s="21" t="s">
        <v>255</v>
      </c>
      <c r="G242" s="22" t="s">
        <v>257</v>
      </c>
      <c r="H242" s="4">
        <v>36849938</v>
      </c>
      <c r="I242" s="5">
        <v>7398931.25</v>
      </c>
      <c r="J242" s="5">
        <v>3925548.2</v>
      </c>
      <c r="K242" s="5">
        <v>1674690.7</v>
      </c>
      <c r="L242" s="5">
        <v>1064633.76</v>
      </c>
      <c r="M242" s="5">
        <v>2045677.79</v>
      </c>
      <c r="N242" s="5">
        <v>2980316.59</v>
      </c>
      <c r="O242" s="5">
        <v>8443347.1899999995</v>
      </c>
      <c r="P242" s="5">
        <v>2574375.63</v>
      </c>
      <c r="Q242" s="5">
        <v>5397594.5499999998</v>
      </c>
      <c r="R242" s="20">
        <v>229595.65</v>
      </c>
      <c r="S242" s="20">
        <f>VLOOKUP(D242,Sheet1!$C$20:$AT$279,34,FALSE)</f>
        <v>0</v>
      </c>
      <c r="T242" s="20">
        <f t="shared" si="6"/>
        <v>35734711.309999995</v>
      </c>
      <c r="U242" s="5">
        <v>10528.86</v>
      </c>
      <c r="V242" s="5">
        <v>4434.8900000000003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20">
        <v>845.14</v>
      </c>
      <c r="AD242" s="20">
        <v>0</v>
      </c>
      <c r="AE242" s="20">
        <v>0</v>
      </c>
      <c r="AF242" s="20">
        <f>VLOOKUP(D242,METAS!$C$5:$Z$1792,22,FALSE)</f>
        <v>0</v>
      </c>
      <c r="AG242" s="5">
        <f t="shared" si="7"/>
        <v>5280.0300000000007</v>
      </c>
    </row>
    <row r="243" spans="1:33" ht="36" x14ac:dyDescent="0.2">
      <c r="A243" s="1" t="s">
        <v>169</v>
      </c>
      <c r="B243" s="2"/>
      <c r="C243" s="1"/>
      <c r="D243" s="2">
        <v>279066</v>
      </c>
      <c r="E243" s="21" t="s">
        <v>173</v>
      </c>
      <c r="F243" s="21" t="s">
        <v>255</v>
      </c>
      <c r="G243" s="22" t="s">
        <v>258</v>
      </c>
      <c r="H243" s="4">
        <v>31141810</v>
      </c>
      <c r="I243" s="5">
        <v>0</v>
      </c>
      <c r="J243" s="5">
        <v>3675808.7</v>
      </c>
      <c r="K243" s="5">
        <v>3373152.47</v>
      </c>
      <c r="L243" s="5">
        <v>5069671.67</v>
      </c>
      <c r="M243" s="5">
        <v>6621314.1699999999</v>
      </c>
      <c r="N243" s="5">
        <v>5112960.32</v>
      </c>
      <c r="O243" s="5">
        <v>1973451.94</v>
      </c>
      <c r="P243" s="5">
        <v>105362</v>
      </c>
      <c r="Q243" s="5">
        <v>1480027.82</v>
      </c>
      <c r="R243" s="20">
        <v>-460563.82</v>
      </c>
      <c r="S243" s="20">
        <f>VLOOKUP(D243,Sheet1!$C$20:$AT$279,34,FALSE)</f>
        <v>700000</v>
      </c>
      <c r="T243" s="20">
        <f t="shared" si="6"/>
        <v>27651185.27</v>
      </c>
      <c r="U243" s="5">
        <v>8897.26</v>
      </c>
      <c r="V243" s="5">
        <v>0</v>
      </c>
      <c r="W243" s="5">
        <v>440.61</v>
      </c>
      <c r="X243" s="5">
        <v>587.95000000000005</v>
      </c>
      <c r="Y243" s="5">
        <v>0</v>
      </c>
      <c r="Z243" s="5">
        <v>0</v>
      </c>
      <c r="AA243" s="5">
        <v>0</v>
      </c>
      <c r="AB243" s="5">
        <v>0</v>
      </c>
      <c r="AC243" s="20">
        <v>0</v>
      </c>
      <c r="AD243" s="20">
        <v>0</v>
      </c>
      <c r="AE243" s="20">
        <v>0</v>
      </c>
      <c r="AF243" s="20">
        <f>VLOOKUP(D243,METAS!$C$5:$Z$1792,22,FALSE)</f>
        <v>0</v>
      </c>
      <c r="AG243" s="5">
        <f t="shared" si="7"/>
        <v>1028.56</v>
      </c>
    </row>
    <row r="244" spans="1:33" ht="36" x14ac:dyDescent="0.2">
      <c r="A244" s="1" t="s">
        <v>169</v>
      </c>
      <c r="B244" s="2"/>
      <c r="C244" s="1"/>
      <c r="D244" s="2">
        <v>287625</v>
      </c>
      <c r="E244" s="21" t="s">
        <v>173</v>
      </c>
      <c r="F244" s="21" t="s">
        <v>255</v>
      </c>
      <c r="G244" s="22" t="s">
        <v>259</v>
      </c>
      <c r="H244" s="4">
        <v>41008110</v>
      </c>
      <c r="I244" s="5">
        <v>4695350.49</v>
      </c>
      <c r="J244" s="5">
        <v>0</v>
      </c>
      <c r="K244" s="5">
        <v>4952431.24</v>
      </c>
      <c r="L244" s="5">
        <v>5528491.6799999997</v>
      </c>
      <c r="M244" s="5">
        <v>7353072.8399999999</v>
      </c>
      <c r="N244" s="5">
        <v>5043391.84</v>
      </c>
      <c r="O244" s="5">
        <v>5080500.12</v>
      </c>
      <c r="P244" s="5">
        <v>809410.43</v>
      </c>
      <c r="Q244" s="5">
        <v>2916270.35</v>
      </c>
      <c r="R244" s="20">
        <v>215935.2</v>
      </c>
      <c r="S244" s="20">
        <f>VLOOKUP(D244,Sheet1!$C$20:$AT$279,34,FALSE)</f>
        <v>0</v>
      </c>
      <c r="T244" s="20">
        <f t="shared" si="6"/>
        <v>36594854.190000005</v>
      </c>
      <c r="U244" s="5">
        <v>11696.55</v>
      </c>
      <c r="V244" s="5">
        <v>4660.03</v>
      </c>
      <c r="W244" s="5">
        <v>0</v>
      </c>
      <c r="X244" s="5">
        <v>462.85</v>
      </c>
      <c r="Y244" s="5">
        <v>0</v>
      </c>
      <c r="Z244" s="5">
        <v>1741.25</v>
      </c>
      <c r="AA244" s="5">
        <v>0</v>
      </c>
      <c r="AB244" s="5">
        <v>0</v>
      </c>
      <c r="AC244" s="20">
        <v>0</v>
      </c>
      <c r="AD244" s="20">
        <v>0</v>
      </c>
      <c r="AE244" s="20">
        <v>0</v>
      </c>
      <c r="AF244" s="20">
        <f>VLOOKUP(D244,METAS!$C$5:$Z$1792,22,FALSE)</f>
        <v>0</v>
      </c>
      <c r="AG244" s="5">
        <f t="shared" si="7"/>
        <v>6864.13</v>
      </c>
    </row>
    <row r="245" spans="1:33" x14ac:dyDescent="0.2">
      <c r="A245" s="1"/>
      <c r="B245" s="2"/>
      <c r="C245" s="1"/>
      <c r="D245" s="2"/>
      <c r="E245" s="21" t="s">
        <v>34</v>
      </c>
      <c r="F245" s="21" t="s">
        <v>255</v>
      </c>
      <c r="G245" s="22"/>
      <c r="H245" s="4"/>
      <c r="I245" s="5"/>
      <c r="J245" s="5"/>
      <c r="K245" s="5"/>
      <c r="L245" s="5"/>
      <c r="M245" s="5"/>
      <c r="N245" s="5"/>
      <c r="O245" s="5"/>
      <c r="P245" s="5"/>
      <c r="Q245" s="5"/>
      <c r="R245" s="20"/>
      <c r="S245" s="20"/>
      <c r="T245" s="20"/>
      <c r="U245" s="5"/>
      <c r="V245" s="5"/>
      <c r="W245" s="5"/>
      <c r="X245" s="5"/>
      <c r="Y245" s="5"/>
      <c r="Z245" s="5"/>
      <c r="AA245" s="5"/>
      <c r="AB245" s="5"/>
      <c r="AC245" s="20"/>
      <c r="AD245" s="20"/>
      <c r="AE245" s="20"/>
      <c r="AF245" s="20"/>
      <c r="AG245" s="5"/>
    </row>
    <row r="246" spans="1:33" ht="38.25" customHeight="1" x14ac:dyDescent="0.2">
      <c r="A246" s="1" t="s">
        <v>260</v>
      </c>
      <c r="B246" s="2" t="s">
        <v>261</v>
      </c>
      <c r="C246" s="1"/>
      <c r="D246" s="2"/>
      <c r="E246" s="21" t="s">
        <v>34</v>
      </c>
      <c r="F246" s="23" t="s">
        <v>262</v>
      </c>
      <c r="G246" s="23" t="s">
        <v>262</v>
      </c>
      <c r="H246" s="4"/>
      <c r="I246" s="5"/>
      <c r="J246" s="5"/>
      <c r="K246" s="5"/>
      <c r="L246" s="5"/>
      <c r="M246" s="5"/>
      <c r="N246" s="5"/>
      <c r="O246" s="5"/>
      <c r="P246" s="5"/>
      <c r="Q246" s="5"/>
      <c r="R246" s="20"/>
      <c r="S246" s="20"/>
      <c r="T246" s="20"/>
      <c r="U246" s="5"/>
      <c r="V246" s="5"/>
      <c r="W246" s="5"/>
      <c r="X246" s="5"/>
      <c r="Y246" s="5"/>
      <c r="Z246" s="5"/>
      <c r="AA246" s="5"/>
      <c r="AB246" s="5"/>
      <c r="AC246" s="20"/>
      <c r="AD246" s="20"/>
      <c r="AE246" s="20"/>
      <c r="AF246" s="20"/>
      <c r="AG246" s="5"/>
    </row>
    <row r="247" spans="1:33" ht="26.25" customHeight="1" x14ac:dyDescent="0.2">
      <c r="A247" s="1"/>
      <c r="B247" s="2"/>
      <c r="C247" s="1" t="s">
        <v>263</v>
      </c>
      <c r="D247" s="2"/>
      <c r="E247" s="21" t="s">
        <v>34</v>
      </c>
      <c r="F247" s="23" t="s">
        <v>264</v>
      </c>
      <c r="G247" s="23" t="s">
        <v>264</v>
      </c>
      <c r="H247" s="4"/>
      <c r="I247" s="5"/>
      <c r="J247" s="5"/>
      <c r="K247" s="5"/>
      <c r="L247" s="5"/>
      <c r="M247" s="5"/>
      <c r="N247" s="5"/>
      <c r="O247" s="5"/>
      <c r="P247" s="5"/>
      <c r="Q247" s="5"/>
      <c r="R247" s="20"/>
      <c r="S247" s="20"/>
      <c r="T247" s="20"/>
      <c r="U247" s="5"/>
      <c r="V247" s="5"/>
      <c r="W247" s="5"/>
      <c r="X247" s="5"/>
      <c r="Y247" s="5"/>
      <c r="Z247" s="5"/>
      <c r="AA247" s="5"/>
      <c r="AB247" s="5"/>
      <c r="AC247" s="20"/>
      <c r="AD247" s="20"/>
      <c r="AE247" s="20"/>
      <c r="AF247" s="20"/>
      <c r="AG247" s="5"/>
    </row>
    <row r="248" spans="1:33" ht="36" x14ac:dyDescent="0.2">
      <c r="A248" s="1" t="s">
        <v>260</v>
      </c>
      <c r="B248" s="2"/>
      <c r="C248" s="1"/>
      <c r="D248" s="2">
        <v>262078</v>
      </c>
      <c r="E248" s="21" t="s">
        <v>173</v>
      </c>
      <c r="F248" s="21" t="s">
        <v>264</v>
      </c>
      <c r="G248" s="22" t="s">
        <v>265</v>
      </c>
      <c r="H248" s="4">
        <v>957020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821583.76</v>
      </c>
      <c r="P248" s="5">
        <v>0</v>
      </c>
      <c r="Q248" s="5">
        <v>39734.019999999997</v>
      </c>
      <c r="R248" s="20">
        <v>0</v>
      </c>
      <c r="S248" s="20">
        <f>VLOOKUP(D248,Sheet1!$C$20:$AT$279,34,FALSE)</f>
        <v>95701.98</v>
      </c>
      <c r="T248" s="20">
        <f t="shared" si="6"/>
        <v>957019.76</v>
      </c>
      <c r="U248" s="5">
        <v>241.76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151.44999999999999</v>
      </c>
      <c r="AB248" s="5">
        <v>0</v>
      </c>
      <c r="AC248" s="20">
        <v>48.79</v>
      </c>
      <c r="AD248" s="20">
        <v>0</v>
      </c>
      <c r="AE248" s="20">
        <v>0</v>
      </c>
      <c r="AF248" s="20">
        <f>VLOOKUP(D248,METAS!$C$5:$Z$1792,22,FALSE)</f>
        <v>0</v>
      </c>
      <c r="AG248" s="5">
        <f t="shared" si="7"/>
        <v>200.23999999999998</v>
      </c>
    </row>
    <row r="249" spans="1:33" ht="36" x14ac:dyDescent="0.2">
      <c r="A249" s="1" t="s">
        <v>260</v>
      </c>
      <c r="B249" s="2"/>
      <c r="C249" s="1"/>
      <c r="D249" s="2">
        <v>262081</v>
      </c>
      <c r="E249" s="21" t="s">
        <v>173</v>
      </c>
      <c r="F249" s="21" t="s">
        <v>264</v>
      </c>
      <c r="G249" s="22" t="s">
        <v>266</v>
      </c>
      <c r="H249" s="4">
        <v>964897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399945</v>
      </c>
      <c r="Q249" s="5">
        <v>468462.12</v>
      </c>
      <c r="R249" s="20">
        <v>0</v>
      </c>
      <c r="S249" s="20">
        <f>VLOOKUP(D249,Sheet1!$C$20:$AT$279,34,FALSE)</f>
        <v>0</v>
      </c>
      <c r="T249" s="20">
        <f t="shared" si="6"/>
        <v>868407.12</v>
      </c>
      <c r="U249" s="5">
        <v>243.46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19.39</v>
      </c>
      <c r="AB249" s="5">
        <v>61.68</v>
      </c>
      <c r="AC249" s="20">
        <v>141.88</v>
      </c>
      <c r="AD249" s="20">
        <v>0</v>
      </c>
      <c r="AE249" s="20">
        <v>0</v>
      </c>
      <c r="AF249" s="20">
        <f>VLOOKUP(D249,METAS!$C$5:$Z$1792,22,FALSE)</f>
        <v>0</v>
      </c>
      <c r="AG249" s="5">
        <f t="shared" si="7"/>
        <v>222.95</v>
      </c>
    </row>
    <row r="250" spans="1:33" ht="36" x14ac:dyDescent="0.2">
      <c r="A250" s="1" t="s">
        <v>260</v>
      </c>
      <c r="B250" s="2"/>
      <c r="C250" s="1"/>
      <c r="D250" s="2">
        <v>262083</v>
      </c>
      <c r="E250" s="21" t="s">
        <v>173</v>
      </c>
      <c r="F250" s="21" t="s">
        <v>264</v>
      </c>
      <c r="G250" s="22" t="s">
        <v>267</v>
      </c>
      <c r="H250" s="4">
        <v>923206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700453.54</v>
      </c>
      <c r="Q250" s="5">
        <v>130431.34</v>
      </c>
      <c r="R250" s="20">
        <v>0</v>
      </c>
      <c r="S250" s="20">
        <f>VLOOKUP(D250,Sheet1!$C$20:$AT$279,34,FALSE)</f>
        <v>92320.54</v>
      </c>
      <c r="T250" s="20">
        <f t="shared" si="6"/>
        <v>923205.42</v>
      </c>
      <c r="U250" s="5">
        <v>280.86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98.12</v>
      </c>
      <c r="AB250" s="5">
        <v>26.15</v>
      </c>
      <c r="AC250" s="20">
        <v>77.040000000000006</v>
      </c>
      <c r="AD250" s="20">
        <v>0</v>
      </c>
      <c r="AE250" s="20">
        <v>0</v>
      </c>
      <c r="AF250" s="20">
        <f>VLOOKUP(D250,METAS!$C$5:$Z$1792,22,FALSE)</f>
        <v>0</v>
      </c>
      <c r="AG250" s="5">
        <f t="shared" si="7"/>
        <v>201.31</v>
      </c>
    </row>
    <row r="251" spans="1:33" ht="36" x14ac:dyDescent="0.2">
      <c r="A251" s="1" t="s">
        <v>260</v>
      </c>
      <c r="B251" s="2"/>
      <c r="C251" s="1"/>
      <c r="D251" s="2">
        <v>279716</v>
      </c>
      <c r="E251" s="21" t="s">
        <v>173</v>
      </c>
      <c r="F251" s="21" t="s">
        <v>264</v>
      </c>
      <c r="G251" s="22" t="s">
        <v>268</v>
      </c>
      <c r="H251" s="4">
        <v>951459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708642.72</v>
      </c>
      <c r="Q251" s="5">
        <v>147670.31</v>
      </c>
      <c r="R251" s="20">
        <v>0</v>
      </c>
      <c r="S251" s="20">
        <f>VLOOKUP(D251,Sheet1!$C$20:$AT$279,34,FALSE)</f>
        <v>95145.89</v>
      </c>
      <c r="T251" s="20">
        <f t="shared" si="6"/>
        <v>951458.92</v>
      </c>
      <c r="U251" s="5">
        <v>282.44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80.16</v>
      </c>
      <c r="AB251" s="5">
        <v>110.86</v>
      </c>
      <c r="AC251" s="20">
        <v>72.25</v>
      </c>
      <c r="AD251" s="20">
        <v>0</v>
      </c>
      <c r="AE251" s="20">
        <v>0</v>
      </c>
      <c r="AF251" s="20">
        <f>VLOOKUP(D251,METAS!$C$5:$Z$1792,22,FALSE)</f>
        <v>0</v>
      </c>
      <c r="AG251" s="5">
        <f t="shared" si="7"/>
        <v>263.27</v>
      </c>
    </row>
    <row r="252" spans="1:33" ht="36" x14ac:dyDescent="0.2">
      <c r="A252" s="1" t="s">
        <v>260</v>
      </c>
      <c r="B252" s="2"/>
      <c r="C252" s="1"/>
      <c r="D252" s="2">
        <v>296285</v>
      </c>
      <c r="E252" s="21" t="s">
        <v>173</v>
      </c>
      <c r="F252" s="21" t="s">
        <v>264</v>
      </c>
      <c r="G252" s="22" t="s">
        <v>269</v>
      </c>
      <c r="H252" s="4">
        <v>850000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20">
        <v>0</v>
      </c>
      <c r="S252" s="20">
        <f>VLOOKUP(D252,Sheet1!$C$20:$AT$279,34,FALSE)</f>
        <v>0</v>
      </c>
      <c r="T252" s="20">
        <f t="shared" si="6"/>
        <v>0</v>
      </c>
      <c r="U252" s="5">
        <v>267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20">
        <v>0</v>
      </c>
      <c r="AD252" s="20">
        <v>0</v>
      </c>
      <c r="AE252" s="20">
        <v>0</v>
      </c>
      <c r="AF252" s="20">
        <f>VLOOKUP(D252,METAS!$C$5:$Z$1792,22,FALSE)</f>
        <v>0</v>
      </c>
      <c r="AG252" s="5">
        <f t="shared" si="7"/>
        <v>0</v>
      </c>
    </row>
    <row r="253" spans="1:33" ht="36" x14ac:dyDescent="0.2">
      <c r="A253" s="1" t="s">
        <v>260</v>
      </c>
      <c r="B253" s="2"/>
      <c r="C253" s="1"/>
      <c r="D253" s="2">
        <v>296345</v>
      </c>
      <c r="E253" s="21" t="s">
        <v>173</v>
      </c>
      <c r="F253" s="21" t="s">
        <v>264</v>
      </c>
      <c r="G253" s="22" t="s">
        <v>270</v>
      </c>
      <c r="H253" s="4">
        <v>956944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754533.2</v>
      </c>
      <c r="P253" s="5">
        <v>0</v>
      </c>
      <c r="Q253" s="5">
        <v>106715.68</v>
      </c>
      <c r="R253" s="20">
        <v>0</v>
      </c>
      <c r="S253" s="20">
        <f>VLOOKUP(D253,Sheet1!$C$20:$AT$279,34,FALSE)</f>
        <v>95694.32</v>
      </c>
      <c r="T253" s="20">
        <f t="shared" si="6"/>
        <v>956943.2</v>
      </c>
      <c r="U253" s="5">
        <v>307.8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170.14</v>
      </c>
      <c r="AB253" s="5">
        <v>0</v>
      </c>
      <c r="AC253" s="20">
        <v>91.66</v>
      </c>
      <c r="AD253" s="20">
        <v>0</v>
      </c>
      <c r="AE253" s="20">
        <v>0</v>
      </c>
      <c r="AF253" s="20">
        <f>VLOOKUP(D253,METAS!$C$5:$Z$1792,22,FALSE)</f>
        <v>0</v>
      </c>
      <c r="AG253" s="5">
        <f t="shared" si="7"/>
        <v>261.79999999999995</v>
      </c>
    </row>
    <row r="254" spans="1:33" ht="36" x14ac:dyDescent="0.2">
      <c r="A254" s="1" t="s">
        <v>260</v>
      </c>
      <c r="B254" s="2"/>
      <c r="C254" s="1"/>
      <c r="D254" s="2">
        <v>296374</v>
      </c>
      <c r="E254" s="21" t="s">
        <v>173</v>
      </c>
      <c r="F254" s="21" t="s">
        <v>264</v>
      </c>
      <c r="G254" s="22" t="s">
        <v>271</v>
      </c>
      <c r="H254" s="4">
        <v>875184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20">
        <v>397568.75</v>
      </c>
      <c r="S254" s="20">
        <f>VLOOKUP(D254,Sheet1!$C$20:$AT$279,34,FALSE)</f>
        <v>313232.75</v>
      </c>
      <c r="T254" s="20">
        <f t="shared" si="6"/>
        <v>710801.5</v>
      </c>
      <c r="U254" s="5">
        <v>211.1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20">
        <v>0</v>
      </c>
      <c r="AD254" s="20">
        <v>0</v>
      </c>
      <c r="AE254" s="20">
        <v>0</v>
      </c>
      <c r="AF254" s="20">
        <f>VLOOKUP(D254,METAS!$C$5:$Z$1792,22,FALSE)</f>
        <v>0</v>
      </c>
      <c r="AG254" s="5">
        <f t="shared" si="7"/>
        <v>0</v>
      </c>
    </row>
    <row r="255" spans="1:33" ht="36" x14ac:dyDescent="0.2">
      <c r="A255" s="1" t="s">
        <v>260</v>
      </c>
      <c r="B255" s="2"/>
      <c r="C255" s="1"/>
      <c r="D255" s="2">
        <v>296959</v>
      </c>
      <c r="E255" s="21" t="s">
        <v>173</v>
      </c>
      <c r="F255" s="21" t="s">
        <v>264</v>
      </c>
      <c r="G255" s="22" t="s">
        <v>272</v>
      </c>
      <c r="H255" s="4">
        <v>950832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20">
        <v>0</v>
      </c>
      <c r="S255" s="20">
        <f>VLOOKUP(D255,Sheet1!$C$20:$AT$279,34,FALSE)</f>
        <v>281252.40000000002</v>
      </c>
      <c r="T255" s="20">
        <f t="shared" si="6"/>
        <v>281252.40000000002</v>
      </c>
      <c r="U255" s="5">
        <v>283.58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20">
        <v>0</v>
      </c>
      <c r="AD255" s="20">
        <v>26.29</v>
      </c>
      <c r="AE255" s="20">
        <v>0</v>
      </c>
      <c r="AF255" s="20">
        <f>VLOOKUP(D255,METAS!$C$5:$Z$1792,22,FALSE)</f>
        <v>43.58</v>
      </c>
      <c r="AG255" s="5">
        <f t="shared" si="7"/>
        <v>69.87</v>
      </c>
    </row>
    <row r="256" spans="1:33" ht="36" x14ac:dyDescent="0.2">
      <c r="A256" s="1" t="s">
        <v>260</v>
      </c>
      <c r="B256" s="2"/>
      <c r="C256" s="1"/>
      <c r="D256" s="2">
        <v>297120</v>
      </c>
      <c r="E256" s="21" t="s">
        <v>173</v>
      </c>
      <c r="F256" s="21" t="s">
        <v>264</v>
      </c>
      <c r="G256" s="22" t="s">
        <v>273</v>
      </c>
      <c r="H256" s="4">
        <v>850000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20">
        <v>0</v>
      </c>
      <c r="S256" s="20">
        <f>VLOOKUP(D256,Sheet1!$C$20:$AT$279,34,FALSE)</f>
        <v>0</v>
      </c>
      <c r="T256" s="20">
        <f t="shared" si="6"/>
        <v>0</v>
      </c>
      <c r="U256" s="5">
        <v>268.2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20">
        <v>0</v>
      </c>
      <c r="AD256" s="20">
        <v>16.38</v>
      </c>
      <c r="AE256" s="20">
        <v>0</v>
      </c>
      <c r="AF256" s="20">
        <f>VLOOKUP(D256,METAS!$C$5:$Z$1792,22,FALSE)</f>
        <v>0</v>
      </c>
      <c r="AG256" s="5">
        <f t="shared" si="7"/>
        <v>16.38</v>
      </c>
    </row>
    <row r="257" spans="1:33" ht="36" x14ac:dyDescent="0.2">
      <c r="A257" s="1" t="s">
        <v>260</v>
      </c>
      <c r="B257" s="2"/>
      <c r="C257" s="1"/>
      <c r="D257" s="2">
        <v>297206</v>
      </c>
      <c r="E257" s="21" t="s">
        <v>173</v>
      </c>
      <c r="F257" s="21" t="s">
        <v>264</v>
      </c>
      <c r="G257" s="22" t="s">
        <v>274</v>
      </c>
      <c r="H257" s="4">
        <v>850000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20">
        <v>0</v>
      </c>
      <c r="S257" s="20">
        <f>VLOOKUP(D257,Sheet1!$C$20:$AT$279,34,FALSE)</f>
        <v>623320</v>
      </c>
      <c r="T257" s="20">
        <f t="shared" si="6"/>
        <v>623320</v>
      </c>
      <c r="U257" s="5">
        <v>242.8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20">
        <v>0</v>
      </c>
      <c r="AD257" s="20">
        <v>19.09</v>
      </c>
      <c r="AE257" s="20">
        <v>0</v>
      </c>
      <c r="AF257" s="20">
        <f>VLOOKUP(D257,METAS!$C$5:$Z$1792,22,FALSE)</f>
        <v>141.55000000000001</v>
      </c>
      <c r="AG257" s="5">
        <f t="shared" si="7"/>
        <v>160.64000000000001</v>
      </c>
    </row>
    <row r="258" spans="1:33" ht="36" x14ac:dyDescent="0.2">
      <c r="A258" s="1" t="s">
        <v>260</v>
      </c>
      <c r="B258" s="2"/>
      <c r="C258" s="1"/>
      <c r="D258" s="2">
        <v>297777</v>
      </c>
      <c r="E258" s="21" t="s">
        <v>173</v>
      </c>
      <c r="F258" s="21" t="s">
        <v>264</v>
      </c>
      <c r="G258" s="22" t="s">
        <v>275</v>
      </c>
      <c r="H258" s="4">
        <v>912411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20">
        <v>821145.41</v>
      </c>
      <c r="S258" s="20">
        <f>VLOOKUP(D258,Sheet1!$C$20:$AT$279,34,FALSE)</f>
        <v>0</v>
      </c>
      <c r="T258" s="20">
        <f t="shared" si="6"/>
        <v>821145.41</v>
      </c>
      <c r="U258" s="5">
        <v>203.3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20">
        <v>0</v>
      </c>
      <c r="AD258" s="20">
        <v>40.32</v>
      </c>
      <c r="AE258" s="20">
        <v>0</v>
      </c>
      <c r="AF258" s="20">
        <f>VLOOKUP(D258,METAS!$C$5:$Z$1792,22,FALSE)</f>
        <v>0</v>
      </c>
      <c r="AG258" s="5">
        <f t="shared" si="7"/>
        <v>40.32</v>
      </c>
    </row>
    <row r="259" spans="1:33" ht="36" x14ac:dyDescent="0.2">
      <c r="A259" s="1" t="s">
        <v>260</v>
      </c>
      <c r="B259" s="2"/>
      <c r="C259" s="1"/>
      <c r="D259" s="2">
        <v>298162</v>
      </c>
      <c r="E259" s="21" t="s">
        <v>173</v>
      </c>
      <c r="F259" s="21" t="s">
        <v>264</v>
      </c>
      <c r="G259" s="22" t="s">
        <v>276</v>
      </c>
      <c r="H259" s="4">
        <v>954898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20">
        <v>0</v>
      </c>
      <c r="S259" s="20">
        <f>VLOOKUP(D259,Sheet1!$C$20:$AT$279,34,FALSE)</f>
        <v>852086.8</v>
      </c>
      <c r="T259" s="20">
        <f t="shared" si="6"/>
        <v>852086.8</v>
      </c>
      <c r="U259" s="5">
        <v>515.4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20">
        <v>35.86</v>
      </c>
      <c r="AD259" s="20">
        <v>0</v>
      </c>
      <c r="AE259" s="20">
        <v>0</v>
      </c>
      <c r="AF259" s="20">
        <f>VLOOKUP(D259,METAS!$C$5:$Z$1792,22,FALSE)</f>
        <v>0</v>
      </c>
      <c r="AG259" s="5">
        <f t="shared" si="7"/>
        <v>35.86</v>
      </c>
    </row>
    <row r="260" spans="1:33" ht="36" x14ac:dyDescent="0.2">
      <c r="A260" s="1" t="s">
        <v>260</v>
      </c>
      <c r="B260" s="2"/>
      <c r="C260" s="1"/>
      <c r="D260" s="2">
        <v>298460</v>
      </c>
      <c r="E260" s="21" t="s">
        <v>173</v>
      </c>
      <c r="F260" s="21" t="s">
        <v>264</v>
      </c>
      <c r="G260" s="22" t="s">
        <v>277</v>
      </c>
      <c r="H260" s="4">
        <v>956792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708790.8</v>
      </c>
      <c r="P260" s="5">
        <v>0</v>
      </c>
      <c r="Q260" s="5">
        <v>152321.78</v>
      </c>
      <c r="R260" s="20">
        <v>0</v>
      </c>
      <c r="S260" s="20">
        <f>VLOOKUP(D260,Sheet1!$C$20:$AT$279,34,FALSE)</f>
        <v>95679.18</v>
      </c>
      <c r="T260" s="20">
        <f t="shared" si="6"/>
        <v>956791.76</v>
      </c>
      <c r="U260" s="5">
        <v>292.04000000000002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167.27</v>
      </c>
      <c r="AB260" s="5">
        <v>0</v>
      </c>
      <c r="AC260" s="20">
        <v>86.76</v>
      </c>
      <c r="AD260" s="20">
        <v>0</v>
      </c>
      <c r="AE260" s="20">
        <v>0</v>
      </c>
      <c r="AF260" s="20">
        <f>VLOOKUP(D260,METAS!$C$5:$Z$1792,22,FALSE)</f>
        <v>0</v>
      </c>
      <c r="AG260" s="5">
        <f t="shared" si="7"/>
        <v>254.03000000000003</v>
      </c>
    </row>
    <row r="261" spans="1:33" ht="36" x14ac:dyDescent="0.2">
      <c r="A261" s="1" t="s">
        <v>260</v>
      </c>
      <c r="B261" s="2"/>
      <c r="C261" s="1"/>
      <c r="D261" s="2">
        <v>298463</v>
      </c>
      <c r="E261" s="21" t="s">
        <v>173</v>
      </c>
      <c r="F261" s="21" t="s">
        <v>264</v>
      </c>
      <c r="G261" s="22" t="s">
        <v>278</v>
      </c>
      <c r="H261" s="4">
        <v>958036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702694.28</v>
      </c>
      <c r="Q261" s="5">
        <v>159537.87</v>
      </c>
      <c r="R261" s="20">
        <v>0</v>
      </c>
      <c r="S261" s="20">
        <f>VLOOKUP(D261,Sheet1!$C$20:$AT$279,34,FALSE)</f>
        <v>95803.57</v>
      </c>
      <c r="T261" s="20">
        <f t="shared" si="6"/>
        <v>958035.72</v>
      </c>
      <c r="U261" s="5">
        <v>312.39999999999998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227.54</v>
      </c>
      <c r="AB261" s="5">
        <v>0</v>
      </c>
      <c r="AC261" s="20">
        <v>38.22</v>
      </c>
      <c r="AD261" s="20">
        <v>0</v>
      </c>
      <c r="AE261" s="20">
        <v>0</v>
      </c>
      <c r="AF261" s="20">
        <f>VLOOKUP(D261,METAS!$C$5:$Z$1792,22,FALSE)</f>
        <v>0</v>
      </c>
      <c r="AG261" s="5">
        <f t="shared" si="7"/>
        <v>265.76</v>
      </c>
    </row>
    <row r="262" spans="1:33" ht="36" x14ac:dyDescent="0.2">
      <c r="A262" s="1" t="s">
        <v>260</v>
      </c>
      <c r="B262" s="2"/>
      <c r="C262" s="1"/>
      <c r="D262" s="2">
        <v>298485</v>
      </c>
      <c r="E262" s="21" t="s">
        <v>173</v>
      </c>
      <c r="F262" s="21" t="s">
        <v>264</v>
      </c>
      <c r="G262" s="22" t="s">
        <v>279</v>
      </c>
      <c r="H262" s="4">
        <v>327740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20">
        <v>0</v>
      </c>
      <c r="S262" s="20">
        <f>VLOOKUP(D262,Sheet1!$C$20:$AT$279,34,FALSE)</f>
        <v>0</v>
      </c>
      <c r="T262" s="20">
        <f t="shared" si="6"/>
        <v>0</v>
      </c>
      <c r="U262" s="5">
        <v>153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20">
        <v>0</v>
      </c>
      <c r="AD262" s="20">
        <v>0</v>
      </c>
      <c r="AE262" s="20">
        <v>0</v>
      </c>
      <c r="AF262" s="20">
        <f>VLOOKUP(D262,METAS!$C$5:$Z$1792,22,FALSE)</f>
        <v>0</v>
      </c>
      <c r="AG262" s="5">
        <f t="shared" si="7"/>
        <v>0</v>
      </c>
    </row>
    <row r="263" spans="1:33" x14ac:dyDescent="0.2">
      <c r="A263" s="1"/>
      <c r="B263" s="2"/>
      <c r="C263" s="1"/>
      <c r="D263" s="2"/>
      <c r="E263" s="21" t="s">
        <v>34</v>
      </c>
      <c r="F263" s="21" t="s">
        <v>264</v>
      </c>
      <c r="G263" s="22"/>
      <c r="H263" s="4"/>
      <c r="I263" s="5"/>
      <c r="J263" s="5"/>
      <c r="K263" s="5"/>
      <c r="L263" s="5"/>
      <c r="M263" s="5"/>
      <c r="N263" s="5"/>
      <c r="O263" s="5"/>
      <c r="P263" s="5"/>
      <c r="Q263" s="5"/>
      <c r="R263" s="20"/>
      <c r="S263" s="20"/>
      <c r="T263" s="20"/>
      <c r="U263" s="5"/>
      <c r="V263" s="5"/>
      <c r="W263" s="5"/>
      <c r="X263" s="5"/>
      <c r="Y263" s="5"/>
      <c r="Z263" s="5"/>
      <c r="AA263" s="5"/>
      <c r="AB263" s="5"/>
      <c r="AC263" s="20"/>
      <c r="AD263" s="20"/>
      <c r="AE263" s="20"/>
      <c r="AF263" s="20"/>
      <c r="AG263" s="5"/>
    </row>
    <row r="264" spans="1:33" x14ac:dyDescent="0.2">
      <c r="A264" s="1"/>
      <c r="B264" s="2"/>
      <c r="C264" s="1"/>
      <c r="D264" s="2"/>
      <c r="E264" s="21" t="s">
        <v>34</v>
      </c>
      <c r="F264" s="21" t="s">
        <v>264</v>
      </c>
      <c r="G264" s="22"/>
      <c r="H264" s="4"/>
      <c r="I264" s="5"/>
      <c r="J264" s="5"/>
      <c r="K264" s="5"/>
      <c r="L264" s="5"/>
      <c r="M264" s="5"/>
      <c r="N264" s="5"/>
      <c r="O264" s="5"/>
      <c r="P264" s="5"/>
      <c r="Q264" s="5"/>
      <c r="R264" s="20"/>
      <c r="S264" s="20"/>
      <c r="T264" s="20"/>
      <c r="U264" s="5"/>
      <c r="V264" s="5"/>
      <c r="W264" s="5"/>
      <c r="X264" s="5"/>
      <c r="Y264" s="5"/>
      <c r="Z264" s="5"/>
      <c r="AA264" s="5"/>
      <c r="AB264" s="5"/>
      <c r="AC264" s="20"/>
      <c r="AD264" s="20"/>
      <c r="AE264" s="20"/>
      <c r="AF264" s="20"/>
      <c r="AG264" s="5"/>
    </row>
    <row r="265" spans="1:33" ht="33.75" customHeight="1" x14ac:dyDescent="0.2">
      <c r="A265" s="1" t="s">
        <v>280</v>
      </c>
      <c r="B265" s="1" t="s">
        <v>281</v>
      </c>
      <c r="C265" s="1"/>
      <c r="D265" s="2"/>
      <c r="E265" s="21" t="s">
        <v>34</v>
      </c>
      <c r="F265" s="23" t="s">
        <v>282</v>
      </c>
      <c r="G265" s="23" t="s">
        <v>282</v>
      </c>
      <c r="H265" s="4"/>
      <c r="I265" s="5"/>
      <c r="J265" s="5"/>
      <c r="K265" s="5"/>
      <c r="L265" s="5"/>
      <c r="M265" s="5"/>
      <c r="N265" s="5"/>
      <c r="O265" s="5"/>
      <c r="P265" s="5"/>
      <c r="Q265" s="5"/>
      <c r="R265" s="20"/>
      <c r="S265" s="20"/>
      <c r="T265" s="20"/>
      <c r="U265" s="5"/>
      <c r="V265" s="5"/>
      <c r="W265" s="5"/>
      <c r="X265" s="5"/>
      <c r="Y265" s="5"/>
      <c r="Z265" s="5"/>
      <c r="AA265" s="5"/>
      <c r="AB265" s="5"/>
      <c r="AC265" s="20"/>
      <c r="AD265" s="20"/>
      <c r="AE265" s="20"/>
      <c r="AF265" s="20"/>
      <c r="AG265" s="5"/>
    </row>
    <row r="266" spans="1:33" ht="38.25" customHeight="1" x14ac:dyDescent="0.2">
      <c r="A266" s="1"/>
      <c r="B266" s="1"/>
      <c r="C266" s="1" t="s">
        <v>283</v>
      </c>
      <c r="D266" s="2"/>
      <c r="E266" s="21" t="s">
        <v>34</v>
      </c>
      <c r="F266" s="23" t="s">
        <v>17</v>
      </c>
      <c r="G266" s="23" t="s">
        <v>17</v>
      </c>
      <c r="H266" s="4"/>
      <c r="I266" s="5"/>
      <c r="J266" s="5"/>
      <c r="K266" s="5"/>
      <c r="L266" s="5"/>
      <c r="M266" s="5"/>
      <c r="N266" s="5"/>
      <c r="O266" s="5"/>
      <c r="P266" s="5"/>
      <c r="Q266" s="5"/>
      <c r="R266" s="20"/>
      <c r="S266" s="20"/>
      <c r="T266" s="20"/>
      <c r="U266" s="5"/>
      <c r="V266" s="5"/>
      <c r="W266" s="5"/>
      <c r="X266" s="5"/>
      <c r="Y266" s="5"/>
      <c r="Z266" s="5"/>
      <c r="AA266" s="5"/>
      <c r="AB266" s="5"/>
      <c r="AC266" s="20"/>
      <c r="AD266" s="20"/>
      <c r="AE266" s="20"/>
      <c r="AF266" s="20"/>
      <c r="AG266" s="5"/>
    </row>
    <row r="267" spans="1:33" ht="34.5" customHeight="1" x14ac:dyDescent="0.2">
      <c r="A267" s="1" t="s">
        <v>280</v>
      </c>
      <c r="B267" s="2"/>
      <c r="C267" s="1" t="s">
        <v>18</v>
      </c>
      <c r="D267" s="2"/>
      <c r="E267" s="21" t="s">
        <v>34</v>
      </c>
      <c r="F267" s="23" t="s">
        <v>19</v>
      </c>
      <c r="G267" s="23" t="s">
        <v>19</v>
      </c>
      <c r="H267" s="4"/>
      <c r="I267" s="5"/>
      <c r="J267" s="5"/>
      <c r="K267" s="5"/>
      <c r="L267" s="5"/>
      <c r="M267" s="5"/>
      <c r="N267" s="5"/>
      <c r="O267" s="5"/>
      <c r="P267" s="5"/>
      <c r="Q267" s="5"/>
      <c r="R267" s="20"/>
      <c r="S267" s="20"/>
      <c r="T267" s="20"/>
      <c r="U267" s="5"/>
      <c r="V267" s="5"/>
      <c r="W267" s="5"/>
      <c r="X267" s="5"/>
      <c r="Y267" s="5"/>
      <c r="Z267" s="5"/>
      <c r="AA267" s="5"/>
      <c r="AB267" s="5"/>
      <c r="AC267" s="20"/>
      <c r="AD267" s="20"/>
      <c r="AE267" s="20"/>
      <c r="AF267" s="20"/>
      <c r="AG267" s="5"/>
    </row>
    <row r="268" spans="1:33" ht="24" x14ac:dyDescent="0.2">
      <c r="A268" s="1" t="s">
        <v>280</v>
      </c>
      <c r="B268" s="2"/>
      <c r="C268" s="1"/>
      <c r="D268" s="2">
        <v>263551</v>
      </c>
      <c r="E268" s="21" t="s">
        <v>20</v>
      </c>
      <c r="F268" s="21" t="s">
        <v>19</v>
      </c>
      <c r="G268" s="22" t="s">
        <v>284</v>
      </c>
      <c r="H268" s="4">
        <v>14105919</v>
      </c>
      <c r="I268" s="5">
        <v>0</v>
      </c>
      <c r="J268" s="5">
        <v>3483117.66</v>
      </c>
      <c r="K268" s="5">
        <v>4512948.83</v>
      </c>
      <c r="L268" s="5">
        <v>988729.56</v>
      </c>
      <c r="M268" s="5">
        <v>0</v>
      </c>
      <c r="N268" s="5">
        <v>0</v>
      </c>
      <c r="O268" s="5">
        <v>308934.78999999998</v>
      </c>
      <c r="P268" s="5">
        <v>0</v>
      </c>
      <c r="Q268" s="5">
        <v>0</v>
      </c>
      <c r="R268" s="20">
        <v>0</v>
      </c>
      <c r="S268" s="20">
        <f>VLOOKUP(D268,Sheet1!$C$20:$AT$279,34,FALSE)</f>
        <v>0</v>
      </c>
      <c r="T268" s="20">
        <f t="shared" ref="T268:T331" si="9">SUM(I268:S268)</f>
        <v>9293730.8399999999</v>
      </c>
      <c r="U268" s="5">
        <v>101.25</v>
      </c>
      <c r="V268" s="5">
        <v>0</v>
      </c>
      <c r="W268" s="5">
        <v>9.4700000000000006</v>
      </c>
      <c r="X268" s="5">
        <v>6.89</v>
      </c>
      <c r="Y268" s="5">
        <v>0.14000000000000001</v>
      </c>
      <c r="Z268" s="5">
        <v>0</v>
      </c>
      <c r="AA268" s="5">
        <v>0</v>
      </c>
      <c r="AB268" s="5">
        <v>26.01</v>
      </c>
      <c r="AC268" s="20">
        <v>0</v>
      </c>
      <c r="AD268" s="20">
        <v>0</v>
      </c>
      <c r="AE268" s="20">
        <v>0</v>
      </c>
      <c r="AF268" s="20">
        <f>VLOOKUP(D268,METAS!$C$5:$Z$1792,22,FALSE)</f>
        <v>0</v>
      </c>
      <c r="AG268" s="5">
        <f t="shared" ref="AG268:AG331" si="10">SUM(V268:AF268)</f>
        <v>42.510000000000005</v>
      </c>
    </row>
    <row r="269" spans="1:33" ht="24" x14ac:dyDescent="0.2">
      <c r="A269" s="1" t="s">
        <v>280</v>
      </c>
      <c r="B269" s="2"/>
      <c r="C269" s="1"/>
      <c r="D269" s="2">
        <v>263554</v>
      </c>
      <c r="E269" s="21" t="s">
        <v>20</v>
      </c>
      <c r="F269" s="21" t="s">
        <v>19</v>
      </c>
      <c r="G269" s="22" t="s">
        <v>285</v>
      </c>
      <c r="H269" s="4">
        <v>18708729</v>
      </c>
      <c r="I269" s="5">
        <v>0</v>
      </c>
      <c r="J269" s="5">
        <v>6988950.1399999997</v>
      </c>
      <c r="K269" s="5">
        <v>1899579.74</v>
      </c>
      <c r="L269" s="5">
        <v>439949.26</v>
      </c>
      <c r="M269" s="5">
        <v>0</v>
      </c>
      <c r="N269" s="5">
        <v>0</v>
      </c>
      <c r="O269" s="5">
        <v>7485440</v>
      </c>
      <c r="P269" s="5">
        <v>1362534.09</v>
      </c>
      <c r="Q269" s="5">
        <v>0</v>
      </c>
      <c r="R269" s="20">
        <v>0</v>
      </c>
      <c r="S269" s="20">
        <f>VLOOKUP(D269,Sheet1!$C$20:$AT$279,34,FALSE)</f>
        <v>0</v>
      </c>
      <c r="T269" s="20">
        <f t="shared" si="9"/>
        <v>18176453.23</v>
      </c>
      <c r="U269" s="5">
        <v>78.739999999999995</v>
      </c>
      <c r="V269" s="5">
        <v>0</v>
      </c>
      <c r="W269" s="5">
        <v>15.49</v>
      </c>
      <c r="X269" s="5">
        <v>3.89</v>
      </c>
      <c r="Y269" s="5">
        <v>0.77</v>
      </c>
      <c r="Z269" s="5">
        <v>0</v>
      </c>
      <c r="AA269" s="5">
        <v>0</v>
      </c>
      <c r="AB269" s="5">
        <v>0.57999999999999996</v>
      </c>
      <c r="AC269" s="20">
        <v>0</v>
      </c>
      <c r="AD269" s="20">
        <v>0</v>
      </c>
      <c r="AE269" s="20">
        <v>0</v>
      </c>
      <c r="AF269" s="20">
        <f>VLOOKUP(D269,METAS!$C$5:$Z$1792,22,FALSE)</f>
        <v>0</v>
      </c>
      <c r="AG269" s="5">
        <f t="shared" si="10"/>
        <v>20.729999999999997</v>
      </c>
    </row>
    <row r="270" spans="1:33" ht="36" x14ac:dyDescent="0.2">
      <c r="A270" s="1" t="s">
        <v>280</v>
      </c>
      <c r="B270" s="2"/>
      <c r="C270" s="1"/>
      <c r="D270" s="2">
        <v>299285</v>
      </c>
      <c r="E270" s="21" t="s">
        <v>20</v>
      </c>
      <c r="F270" s="21" t="s">
        <v>19</v>
      </c>
      <c r="G270" s="22" t="s">
        <v>286</v>
      </c>
      <c r="H270" s="4">
        <v>306549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20">
        <v>0</v>
      </c>
      <c r="S270" s="20">
        <f>VLOOKUP(D270,Sheet1!$C$20:$AT$279,34,FALSE)</f>
        <v>0</v>
      </c>
      <c r="T270" s="20">
        <f t="shared" si="9"/>
        <v>0</v>
      </c>
      <c r="U270" s="5">
        <v>1.6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20">
        <v>0</v>
      </c>
      <c r="AD270" s="20">
        <v>0</v>
      </c>
      <c r="AE270" s="20">
        <v>0</v>
      </c>
      <c r="AF270" s="20">
        <f>VLOOKUP(D270,METAS!$C$5:$Z$1792,22,FALSE)</f>
        <v>0</v>
      </c>
      <c r="AG270" s="5">
        <f t="shared" si="10"/>
        <v>0</v>
      </c>
    </row>
    <row r="271" spans="1:33" ht="37.5" customHeight="1" x14ac:dyDescent="0.2">
      <c r="A271" s="1" t="s">
        <v>280</v>
      </c>
      <c r="B271" s="2"/>
      <c r="C271" s="1" t="s">
        <v>49</v>
      </c>
      <c r="D271" s="2"/>
      <c r="E271" s="21" t="s">
        <v>34</v>
      </c>
      <c r="F271" s="23" t="s">
        <v>50</v>
      </c>
      <c r="G271" s="23" t="s">
        <v>50</v>
      </c>
      <c r="H271" s="4"/>
      <c r="I271" s="5"/>
      <c r="J271" s="5"/>
      <c r="K271" s="5"/>
      <c r="L271" s="5"/>
      <c r="M271" s="5"/>
      <c r="N271" s="5"/>
      <c r="O271" s="5"/>
      <c r="P271" s="5"/>
      <c r="Q271" s="5"/>
      <c r="R271" s="20"/>
      <c r="S271" s="20"/>
      <c r="T271" s="20"/>
      <c r="U271" s="5"/>
      <c r="V271" s="5"/>
      <c r="W271" s="5"/>
      <c r="X271" s="5"/>
      <c r="Y271" s="5"/>
      <c r="Z271" s="5"/>
      <c r="AA271" s="5"/>
      <c r="AB271" s="5"/>
      <c r="AC271" s="20"/>
      <c r="AD271" s="20"/>
      <c r="AE271" s="20"/>
      <c r="AF271" s="20"/>
      <c r="AG271" s="5"/>
    </row>
    <row r="272" spans="1:33" ht="24" x14ac:dyDescent="0.2">
      <c r="A272" s="1"/>
      <c r="B272" s="2"/>
      <c r="C272" s="1"/>
      <c r="D272" s="2">
        <v>96810</v>
      </c>
      <c r="E272" s="21" t="s">
        <v>51</v>
      </c>
      <c r="F272" s="21" t="s">
        <v>50</v>
      </c>
      <c r="G272" s="22" t="s">
        <v>287</v>
      </c>
      <c r="H272" s="4">
        <v>14566641</v>
      </c>
      <c r="I272" s="5">
        <v>0</v>
      </c>
      <c r="J272" s="5">
        <v>0</v>
      </c>
      <c r="K272" s="5">
        <v>14566640.67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20">
        <v>0</v>
      </c>
      <c r="S272" s="20">
        <f>VLOOKUP(D272,Sheet1!$C$20:$AT$279,34,FALSE)</f>
        <v>0</v>
      </c>
      <c r="T272" s="20">
        <f t="shared" si="9"/>
        <v>14566640.67</v>
      </c>
      <c r="U272" s="5">
        <v>4</v>
      </c>
      <c r="V272" s="5">
        <v>0</v>
      </c>
      <c r="W272" s="5">
        <v>0</v>
      </c>
      <c r="X272" s="5">
        <v>4</v>
      </c>
      <c r="Y272" s="5">
        <v>0</v>
      </c>
      <c r="Z272" s="5">
        <v>0</v>
      </c>
      <c r="AA272" s="5">
        <v>0</v>
      </c>
      <c r="AB272" s="5">
        <v>0</v>
      </c>
      <c r="AC272" s="20">
        <v>0</v>
      </c>
      <c r="AD272" s="20">
        <v>0</v>
      </c>
      <c r="AE272" s="20">
        <v>0</v>
      </c>
      <c r="AF272" s="20">
        <f>VLOOKUP(D272,METAS!$C$5:$Z$1792,22,FALSE)</f>
        <v>0</v>
      </c>
      <c r="AG272" s="5">
        <f t="shared" si="10"/>
        <v>4</v>
      </c>
    </row>
    <row r="273" spans="1:33" ht="24" x14ac:dyDescent="0.2">
      <c r="A273" s="1" t="s">
        <v>280</v>
      </c>
      <c r="B273" s="2"/>
      <c r="C273" s="1"/>
      <c r="D273" s="2">
        <v>276039</v>
      </c>
      <c r="E273" s="21" t="s">
        <v>22</v>
      </c>
      <c r="F273" s="21" t="s">
        <v>50</v>
      </c>
      <c r="G273" s="22" t="s">
        <v>288</v>
      </c>
      <c r="H273" s="4">
        <v>55678280</v>
      </c>
      <c r="I273" s="5">
        <v>0</v>
      </c>
      <c r="J273" s="5">
        <v>15644733.039999999</v>
      </c>
      <c r="K273" s="5">
        <v>7770783.8499999996</v>
      </c>
      <c r="L273" s="5">
        <v>0</v>
      </c>
      <c r="M273" s="5">
        <v>0</v>
      </c>
      <c r="N273" s="5">
        <v>20017792.100000001</v>
      </c>
      <c r="O273" s="5">
        <v>0</v>
      </c>
      <c r="P273" s="5">
        <v>12209556</v>
      </c>
      <c r="Q273" s="5">
        <v>0</v>
      </c>
      <c r="R273" s="20">
        <v>0</v>
      </c>
      <c r="S273" s="20">
        <f>VLOOKUP(D273,Sheet1!$C$20:$AT$279,34,FALSE)</f>
        <v>0</v>
      </c>
      <c r="T273" s="20">
        <f t="shared" si="9"/>
        <v>55642864.990000002</v>
      </c>
      <c r="U273" s="5">
        <v>9.48</v>
      </c>
      <c r="V273" s="5">
        <v>0</v>
      </c>
      <c r="W273" s="5">
        <v>0.13</v>
      </c>
      <c r="X273" s="5">
        <v>0.2</v>
      </c>
      <c r="Y273" s="5">
        <v>0</v>
      </c>
      <c r="Z273" s="5">
        <v>0.05</v>
      </c>
      <c r="AA273" s="5">
        <v>0</v>
      </c>
      <c r="AB273" s="5">
        <v>0</v>
      </c>
      <c r="AC273" s="20">
        <v>3.28</v>
      </c>
      <c r="AD273" s="20">
        <v>0</v>
      </c>
      <c r="AE273" s="20">
        <v>0</v>
      </c>
      <c r="AF273" s="20">
        <f>VLOOKUP(D273,METAS!$C$5:$Z$1792,22,FALSE)</f>
        <v>0</v>
      </c>
      <c r="AG273" s="5">
        <f t="shared" si="10"/>
        <v>3.6599999999999997</v>
      </c>
    </row>
    <row r="274" spans="1:33" ht="24" x14ac:dyDescent="0.2">
      <c r="A274" s="1" t="s">
        <v>280</v>
      </c>
      <c r="B274" s="2"/>
      <c r="C274" s="1"/>
      <c r="D274" s="2">
        <v>276084</v>
      </c>
      <c r="E274" s="21" t="s">
        <v>22</v>
      </c>
      <c r="F274" s="21" t="s">
        <v>50</v>
      </c>
      <c r="G274" s="22" t="s">
        <v>289</v>
      </c>
      <c r="H274" s="4">
        <v>82585813</v>
      </c>
      <c r="I274" s="5">
        <v>0</v>
      </c>
      <c r="J274" s="5">
        <v>43201948.93</v>
      </c>
      <c r="K274" s="5">
        <v>1396889.64</v>
      </c>
      <c r="L274" s="5">
        <v>0</v>
      </c>
      <c r="M274" s="5">
        <v>0</v>
      </c>
      <c r="N274" s="5">
        <v>15351779.07</v>
      </c>
      <c r="O274" s="5">
        <v>0</v>
      </c>
      <c r="P274" s="5">
        <v>0</v>
      </c>
      <c r="Q274" s="5">
        <v>0</v>
      </c>
      <c r="R274" s="20">
        <v>0</v>
      </c>
      <c r="S274" s="20">
        <f>VLOOKUP(D274,Sheet1!$C$20:$AT$279,34,FALSE)</f>
        <v>0</v>
      </c>
      <c r="T274" s="20">
        <f t="shared" si="9"/>
        <v>59950617.640000001</v>
      </c>
      <c r="U274" s="5">
        <v>12.05</v>
      </c>
      <c r="V274" s="5">
        <v>0</v>
      </c>
      <c r="W274" s="5">
        <v>1.1299999999999999</v>
      </c>
      <c r="X274" s="5">
        <v>0.01</v>
      </c>
      <c r="Y274" s="5">
        <v>0</v>
      </c>
      <c r="Z274" s="5">
        <v>0.01</v>
      </c>
      <c r="AA274" s="5">
        <v>0</v>
      </c>
      <c r="AB274" s="5">
        <v>0</v>
      </c>
      <c r="AC274" s="20">
        <v>0</v>
      </c>
      <c r="AD274" s="20">
        <v>0</v>
      </c>
      <c r="AE274" s="20">
        <v>0</v>
      </c>
      <c r="AF274" s="20">
        <f>VLOOKUP(D274,METAS!$C$5:$Z$1792,22,FALSE)</f>
        <v>0</v>
      </c>
      <c r="AG274" s="5">
        <f t="shared" si="10"/>
        <v>1.1499999999999999</v>
      </c>
    </row>
    <row r="275" spans="1:33" ht="31.5" customHeight="1" x14ac:dyDescent="0.2">
      <c r="A275" s="1" t="s">
        <v>280</v>
      </c>
      <c r="B275" s="2"/>
      <c r="C275" s="1" t="s">
        <v>70</v>
      </c>
      <c r="D275" s="2"/>
      <c r="E275" s="21" t="s">
        <v>34</v>
      </c>
      <c r="F275" s="23" t="s">
        <v>71</v>
      </c>
      <c r="G275" s="23" t="s">
        <v>71</v>
      </c>
      <c r="H275" s="4"/>
      <c r="I275" s="5"/>
      <c r="J275" s="5"/>
      <c r="K275" s="5"/>
      <c r="L275" s="5"/>
      <c r="M275" s="5"/>
      <c r="N275" s="5"/>
      <c r="O275" s="5"/>
      <c r="P275" s="5"/>
      <c r="Q275" s="5"/>
      <c r="R275" s="20"/>
      <c r="S275" s="20"/>
      <c r="T275" s="20"/>
      <c r="U275" s="5"/>
      <c r="V275" s="5"/>
      <c r="W275" s="5"/>
      <c r="X275" s="5"/>
      <c r="Y275" s="5"/>
      <c r="Z275" s="5"/>
      <c r="AA275" s="5"/>
      <c r="AB275" s="5"/>
      <c r="AC275" s="20"/>
      <c r="AD275" s="20"/>
      <c r="AE275" s="20"/>
      <c r="AF275" s="20"/>
      <c r="AG275" s="5"/>
    </row>
    <row r="276" spans="1:33" ht="30.75" customHeight="1" x14ac:dyDescent="0.2">
      <c r="A276" s="1"/>
      <c r="B276" s="2"/>
      <c r="C276" s="1" t="s">
        <v>290</v>
      </c>
      <c r="D276" s="2"/>
      <c r="E276" s="21" t="s">
        <v>34</v>
      </c>
      <c r="F276" s="23" t="s">
        <v>291</v>
      </c>
      <c r="G276" s="23" t="s">
        <v>291</v>
      </c>
      <c r="H276" s="4"/>
      <c r="I276" s="5"/>
      <c r="J276" s="5"/>
      <c r="K276" s="5"/>
      <c r="L276" s="5"/>
      <c r="M276" s="5"/>
      <c r="N276" s="5"/>
      <c r="O276" s="5"/>
      <c r="P276" s="5"/>
      <c r="Q276" s="5"/>
      <c r="R276" s="20"/>
      <c r="S276" s="20"/>
      <c r="T276" s="20"/>
      <c r="U276" s="5"/>
      <c r="V276" s="5"/>
      <c r="W276" s="5"/>
      <c r="X276" s="5"/>
      <c r="Y276" s="5"/>
      <c r="Z276" s="5"/>
      <c r="AA276" s="5"/>
      <c r="AB276" s="5"/>
      <c r="AC276" s="20"/>
      <c r="AD276" s="20"/>
      <c r="AE276" s="20"/>
      <c r="AF276" s="20"/>
      <c r="AG276" s="5"/>
    </row>
    <row r="277" spans="1:33" x14ac:dyDescent="0.2">
      <c r="A277" s="1"/>
      <c r="B277" s="2"/>
      <c r="C277" s="1"/>
      <c r="D277" s="2"/>
      <c r="E277" s="21" t="s">
        <v>34</v>
      </c>
      <c r="F277" s="21" t="s">
        <v>291</v>
      </c>
      <c r="G277" s="23"/>
      <c r="H277" s="4"/>
      <c r="I277" s="5"/>
      <c r="J277" s="5"/>
      <c r="K277" s="5"/>
      <c r="L277" s="5"/>
      <c r="M277" s="5"/>
      <c r="N277" s="5"/>
      <c r="O277" s="5"/>
      <c r="P277" s="5"/>
      <c r="Q277" s="5"/>
      <c r="R277" s="20"/>
      <c r="S277" s="20"/>
      <c r="T277" s="20"/>
      <c r="U277" s="5"/>
      <c r="V277" s="5"/>
      <c r="W277" s="5"/>
      <c r="X277" s="5"/>
      <c r="Y277" s="5"/>
      <c r="Z277" s="5"/>
      <c r="AA277" s="5"/>
      <c r="AB277" s="5"/>
      <c r="AC277" s="20"/>
      <c r="AD277" s="20"/>
      <c r="AE277" s="20"/>
      <c r="AF277" s="20"/>
      <c r="AG277" s="5"/>
    </row>
    <row r="278" spans="1:33" ht="24" x14ac:dyDescent="0.2">
      <c r="A278" s="1" t="s">
        <v>280</v>
      </c>
      <c r="B278" s="2"/>
      <c r="C278" s="1"/>
      <c r="D278" s="2">
        <v>276408</v>
      </c>
      <c r="E278" s="21" t="s">
        <v>22</v>
      </c>
      <c r="F278" s="21" t="s">
        <v>291</v>
      </c>
      <c r="G278" s="22" t="s">
        <v>292</v>
      </c>
      <c r="H278" s="4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20">
        <v>0</v>
      </c>
      <c r="S278" s="20">
        <f>VLOOKUP(D278,Sheet1!$C$20:$AT$279,34,FALSE)</f>
        <v>0</v>
      </c>
      <c r="T278" s="20">
        <f t="shared" si="9"/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20">
        <v>0</v>
      </c>
      <c r="AD278" s="20">
        <v>0</v>
      </c>
      <c r="AE278" s="20">
        <v>0</v>
      </c>
      <c r="AF278" s="20">
        <f>VLOOKUP(D278,METAS!$C$5:$Z$1792,22,FALSE)</f>
        <v>0</v>
      </c>
      <c r="AG278" s="5">
        <f t="shared" si="10"/>
        <v>0</v>
      </c>
    </row>
    <row r="279" spans="1:33" ht="22.5" customHeight="1" x14ac:dyDescent="0.2">
      <c r="A279" s="1" t="s">
        <v>280</v>
      </c>
      <c r="B279" s="2"/>
      <c r="C279" s="1" t="s">
        <v>79</v>
      </c>
      <c r="D279" s="2"/>
      <c r="E279" s="21" t="s">
        <v>34</v>
      </c>
      <c r="F279" s="23" t="s">
        <v>293</v>
      </c>
      <c r="G279" s="23" t="s">
        <v>293</v>
      </c>
      <c r="H279" s="4"/>
      <c r="I279" s="5"/>
      <c r="J279" s="5"/>
      <c r="K279" s="5"/>
      <c r="L279" s="5"/>
      <c r="M279" s="5"/>
      <c r="N279" s="5"/>
      <c r="O279" s="5"/>
      <c r="P279" s="5"/>
      <c r="Q279" s="5"/>
      <c r="R279" s="20"/>
      <c r="S279" s="20"/>
      <c r="T279" s="20"/>
      <c r="U279" s="5"/>
      <c r="V279" s="5"/>
      <c r="W279" s="5"/>
      <c r="X279" s="5"/>
      <c r="Y279" s="5"/>
      <c r="Z279" s="5"/>
      <c r="AA279" s="5"/>
      <c r="AB279" s="5"/>
      <c r="AC279" s="20"/>
      <c r="AD279" s="20"/>
      <c r="AE279" s="20"/>
      <c r="AF279" s="20"/>
      <c r="AG279" s="5"/>
    </row>
    <row r="280" spans="1:33" ht="24" x14ac:dyDescent="0.2">
      <c r="A280" s="1" t="s">
        <v>280</v>
      </c>
      <c r="B280" s="2"/>
      <c r="C280" s="1"/>
      <c r="D280" s="2">
        <v>276887</v>
      </c>
      <c r="E280" s="21" t="s">
        <v>20</v>
      </c>
      <c r="F280" s="21" t="s">
        <v>293</v>
      </c>
      <c r="G280" s="22" t="s">
        <v>294</v>
      </c>
      <c r="H280" s="4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20">
        <v>0</v>
      </c>
      <c r="S280" s="20">
        <f>VLOOKUP(D280,Sheet1!$C$20:$AT$279,34,FALSE)</f>
        <v>0</v>
      </c>
      <c r="T280" s="20">
        <f t="shared" si="9"/>
        <v>0</v>
      </c>
      <c r="U280" s="5">
        <v>0.5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20">
        <v>0</v>
      </c>
      <c r="AD280" s="20">
        <v>0</v>
      </c>
      <c r="AE280" s="20">
        <v>0</v>
      </c>
      <c r="AF280" s="20">
        <f>VLOOKUP(D280,METAS!$C$5:$Z$1792,22,FALSE)</f>
        <v>0</v>
      </c>
      <c r="AG280" s="5">
        <f t="shared" si="10"/>
        <v>0</v>
      </c>
    </row>
    <row r="281" spans="1:33" ht="24" customHeight="1" x14ac:dyDescent="0.2">
      <c r="A281" s="1" t="s">
        <v>280</v>
      </c>
      <c r="B281" s="2"/>
      <c r="C281" s="1" t="s">
        <v>82</v>
      </c>
      <c r="D281" s="2"/>
      <c r="E281" s="21" t="s">
        <v>34</v>
      </c>
      <c r="F281" s="23" t="s">
        <v>83</v>
      </c>
      <c r="G281" s="23" t="s">
        <v>83</v>
      </c>
      <c r="H281" s="4"/>
      <c r="I281" s="5"/>
      <c r="J281" s="5"/>
      <c r="K281" s="5"/>
      <c r="L281" s="5"/>
      <c r="M281" s="5"/>
      <c r="N281" s="5"/>
      <c r="O281" s="5"/>
      <c r="P281" s="5"/>
      <c r="Q281" s="5"/>
      <c r="R281" s="20"/>
      <c r="S281" s="20"/>
      <c r="T281" s="20"/>
      <c r="U281" s="5"/>
      <c r="V281" s="5"/>
      <c r="W281" s="5"/>
      <c r="X281" s="5"/>
      <c r="Y281" s="5"/>
      <c r="Z281" s="5"/>
      <c r="AA281" s="5"/>
      <c r="AB281" s="5"/>
      <c r="AC281" s="20"/>
      <c r="AD281" s="20"/>
      <c r="AE281" s="20"/>
      <c r="AF281" s="20"/>
      <c r="AG281" s="5"/>
    </row>
    <row r="282" spans="1:33" ht="36" x14ac:dyDescent="0.2">
      <c r="A282" s="1" t="s">
        <v>280</v>
      </c>
      <c r="B282" s="2"/>
      <c r="C282" s="1"/>
      <c r="D282" s="2">
        <v>129914</v>
      </c>
      <c r="E282" s="21" t="s">
        <v>22</v>
      </c>
      <c r="F282" s="21" t="s">
        <v>83</v>
      </c>
      <c r="G282" s="22" t="s">
        <v>295</v>
      </c>
      <c r="H282" s="4">
        <v>7978659</v>
      </c>
      <c r="I282" s="5">
        <v>0</v>
      </c>
      <c r="J282" s="5">
        <v>4540514.18</v>
      </c>
      <c r="K282" s="5">
        <v>882493.59</v>
      </c>
      <c r="L282" s="5">
        <v>0</v>
      </c>
      <c r="M282" s="5">
        <v>0</v>
      </c>
      <c r="N282" s="5">
        <v>2555648.02</v>
      </c>
      <c r="O282" s="5">
        <v>0</v>
      </c>
      <c r="P282" s="5">
        <v>0</v>
      </c>
      <c r="Q282" s="5">
        <v>0</v>
      </c>
      <c r="R282" s="20">
        <v>0</v>
      </c>
      <c r="S282" s="20">
        <f>VLOOKUP(D282,Sheet1!$C$20:$AT$279,34,FALSE)</f>
        <v>0</v>
      </c>
      <c r="T282" s="20">
        <f t="shared" si="9"/>
        <v>7978655.7899999991</v>
      </c>
      <c r="U282" s="5">
        <v>1.34</v>
      </c>
      <c r="V282" s="5">
        <v>0</v>
      </c>
      <c r="W282" s="5">
        <v>0.35</v>
      </c>
      <c r="X282" s="5">
        <v>0.01</v>
      </c>
      <c r="Y282" s="5">
        <v>0</v>
      </c>
      <c r="Z282" s="5">
        <v>0</v>
      </c>
      <c r="AA282" s="5">
        <v>0</v>
      </c>
      <c r="AB282" s="5">
        <v>0</v>
      </c>
      <c r="AC282" s="20">
        <v>0</v>
      </c>
      <c r="AD282" s="20">
        <v>0</v>
      </c>
      <c r="AE282" s="20">
        <v>0</v>
      </c>
      <c r="AF282" s="20">
        <f>VLOOKUP(D282,METAS!$C$5:$Z$1792,22,FALSE)</f>
        <v>0</v>
      </c>
      <c r="AG282" s="5">
        <f t="shared" si="10"/>
        <v>0.36</v>
      </c>
    </row>
    <row r="283" spans="1:33" ht="24" x14ac:dyDescent="0.2">
      <c r="A283" s="1" t="s">
        <v>280</v>
      </c>
      <c r="B283" s="2"/>
      <c r="C283" s="1"/>
      <c r="D283" s="2">
        <v>154956</v>
      </c>
      <c r="E283" s="21" t="s">
        <v>22</v>
      </c>
      <c r="F283" s="21" t="s">
        <v>83</v>
      </c>
      <c r="G283" s="22" t="s">
        <v>296</v>
      </c>
      <c r="H283" s="4">
        <v>672836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20">
        <v>672835.11</v>
      </c>
      <c r="S283" s="20">
        <f>VLOOKUP(D283,Sheet1!$C$20:$AT$279,34,FALSE)</f>
        <v>0</v>
      </c>
      <c r="T283" s="20">
        <f t="shared" si="9"/>
        <v>672835.11</v>
      </c>
      <c r="U283" s="5">
        <v>0.05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0.02</v>
      </c>
      <c r="AC283" s="20">
        <v>0</v>
      </c>
      <c r="AD283" s="20">
        <v>0</v>
      </c>
      <c r="AE283" s="20">
        <v>0.02</v>
      </c>
      <c r="AF283" s="20">
        <f>VLOOKUP(D283,METAS!$C$5:$Z$1792,22,FALSE)</f>
        <v>0</v>
      </c>
      <c r="AG283" s="5">
        <f t="shared" si="10"/>
        <v>0.04</v>
      </c>
    </row>
    <row r="284" spans="1:33" ht="24" x14ac:dyDescent="0.2">
      <c r="A284" s="1" t="s">
        <v>280</v>
      </c>
      <c r="B284" s="2"/>
      <c r="C284" s="1"/>
      <c r="D284" s="2">
        <v>154958</v>
      </c>
      <c r="E284" s="21" t="s">
        <v>22</v>
      </c>
      <c r="F284" s="21" t="s">
        <v>83</v>
      </c>
      <c r="G284" s="22" t="s">
        <v>297</v>
      </c>
      <c r="H284" s="4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20">
        <v>0</v>
      </c>
      <c r="S284" s="20">
        <f>VLOOKUP(D284,Sheet1!$C$20:$AT$279,34,FALSE)</f>
        <v>0</v>
      </c>
      <c r="T284" s="20">
        <f t="shared" si="9"/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20">
        <v>0</v>
      </c>
      <c r="AD284" s="20">
        <v>0</v>
      </c>
      <c r="AE284" s="20">
        <v>0</v>
      </c>
      <c r="AF284" s="20">
        <f>VLOOKUP(D284,METAS!$C$5:$Z$1792,22,FALSE)</f>
        <v>0</v>
      </c>
      <c r="AG284" s="5">
        <f t="shared" si="10"/>
        <v>0</v>
      </c>
    </row>
    <row r="285" spans="1:33" ht="24" x14ac:dyDescent="0.2">
      <c r="A285" s="1" t="s">
        <v>280</v>
      </c>
      <c r="B285" s="2"/>
      <c r="C285" s="1"/>
      <c r="D285" s="2">
        <v>155771</v>
      </c>
      <c r="E285" s="21" t="s">
        <v>22</v>
      </c>
      <c r="F285" s="21" t="s">
        <v>83</v>
      </c>
      <c r="G285" s="22" t="s">
        <v>298</v>
      </c>
      <c r="H285" s="4">
        <v>3061948</v>
      </c>
      <c r="I285" s="5">
        <v>0</v>
      </c>
      <c r="J285" s="5">
        <v>3061947.91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20">
        <v>0</v>
      </c>
      <c r="S285" s="20">
        <f>VLOOKUP(D285,Sheet1!$C$20:$AT$279,34,FALSE)</f>
        <v>0</v>
      </c>
      <c r="T285" s="20">
        <f t="shared" si="9"/>
        <v>3061947.91</v>
      </c>
      <c r="U285" s="5">
        <v>0.39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20">
        <v>0</v>
      </c>
      <c r="AD285" s="20">
        <v>0</v>
      </c>
      <c r="AE285" s="20">
        <v>0</v>
      </c>
      <c r="AF285" s="20">
        <f>VLOOKUP(D285,METAS!$C$5:$Z$1792,22,FALSE)</f>
        <v>0</v>
      </c>
      <c r="AG285" s="5">
        <f t="shared" si="10"/>
        <v>0</v>
      </c>
    </row>
    <row r="286" spans="1:33" ht="24" x14ac:dyDescent="0.2">
      <c r="A286" s="1" t="s">
        <v>280</v>
      </c>
      <c r="B286" s="2"/>
      <c r="C286" s="1"/>
      <c r="D286" s="2">
        <v>276028</v>
      </c>
      <c r="E286" s="21" t="s">
        <v>22</v>
      </c>
      <c r="F286" s="21" t="s">
        <v>83</v>
      </c>
      <c r="G286" s="22" t="s">
        <v>299</v>
      </c>
      <c r="H286" s="4">
        <v>12818866</v>
      </c>
      <c r="I286" s="5">
        <v>0</v>
      </c>
      <c r="J286" s="5">
        <v>0</v>
      </c>
      <c r="K286" s="5">
        <v>6461360.3600000003</v>
      </c>
      <c r="L286" s="5">
        <v>0</v>
      </c>
      <c r="M286" s="5">
        <v>0</v>
      </c>
      <c r="N286" s="5">
        <v>6357503.2999999998</v>
      </c>
      <c r="O286" s="5">
        <v>0</v>
      </c>
      <c r="P286" s="5">
        <v>0</v>
      </c>
      <c r="Q286" s="5">
        <v>0</v>
      </c>
      <c r="R286" s="20">
        <v>0</v>
      </c>
      <c r="S286" s="20">
        <f>VLOOKUP(D286,Sheet1!$C$20:$AT$279,34,FALSE)</f>
        <v>0</v>
      </c>
      <c r="T286" s="20">
        <f t="shared" si="9"/>
        <v>12818863.66</v>
      </c>
      <c r="U286" s="5">
        <v>2.0499999999999998</v>
      </c>
      <c r="V286" s="5">
        <v>0</v>
      </c>
      <c r="W286" s="5">
        <v>0.86</v>
      </c>
      <c r="X286" s="5">
        <v>0</v>
      </c>
      <c r="Y286" s="5">
        <v>0</v>
      </c>
      <c r="Z286" s="5">
        <v>0.18</v>
      </c>
      <c r="AA286" s="5">
        <v>0</v>
      </c>
      <c r="AB286" s="5">
        <v>0</v>
      </c>
      <c r="AC286" s="20">
        <v>0</v>
      </c>
      <c r="AD286" s="20">
        <v>0</v>
      </c>
      <c r="AE286" s="20">
        <v>0</v>
      </c>
      <c r="AF286" s="20">
        <f>VLOOKUP(D286,METAS!$C$5:$Z$1792,22,FALSE)</f>
        <v>0</v>
      </c>
      <c r="AG286" s="5">
        <f t="shared" si="10"/>
        <v>1.04</v>
      </c>
    </row>
    <row r="287" spans="1:33" ht="36" x14ac:dyDescent="0.2">
      <c r="A287" s="1" t="s">
        <v>280</v>
      </c>
      <c r="B287" s="2"/>
      <c r="C287" s="1"/>
      <c r="D287" s="2">
        <v>276035</v>
      </c>
      <c r="E287" s="21" t="s">
        <v>22</v>
      </c>
      <c r="F287" s="21" t="s">
        <v>83</v>
      </c>
      <c r="G287" s="22" t="s">
        <v>300</v>
      </c>
      <c r="H287" s="4">
        <v>30862170</v>
      </c>
      <c r="I287" s="5">
        <v>0</v>
      </c>
      <c r="J287" s="5">
        <v>0</v>
      </c>
      <c r="K287" s="5">
        <v>16604880.880000001</v>
      </c>
      <c r="L287" s="5">
        <v>0</v>
      </c>
      <c r="M287" s="5">
        <v>0</v>
      </c>
      <c r="N287" s="5">
        <v>14257287.4</v>
      </c>
      <c r="O287" s="5">
        <v>0</v>
      </c>
      <c r="P287" s="5">
        <v>0</v>
      </c>
      <c r="Q287" s="5">
        <v>0</v>
      </c>
      <c r="R287" s="20">
        <v>0</v>
      </c>
      <c r="S287" s="20">
        <f>VLOOKUP(D287,Sheet1!$C$20:$AT$279,34,FALSE)</f>
        <v>0</v>
      </c>
      <c r="T287" s="20">
        <f t="shared" si="9"/>
        <v>30862168.280000001</v>
      </c>
      <c r="U287" s="5">
        <v>4.5999999999999996</v>
      </c>
      <c r="V287" s="5">
        <v>0</v>
      </c>
      <c r="W287" s="5">
        <v>0.69</v>
      </c>
      <c r="X287" s="5">
        <v>0</v>
      </c>
      <c r="Y287" s="5">
        <v>0.05</v>
      </c>
      <c r="Z287" s="5">
        <v>0</v>
      </c>
      <c r="AA287" s="5">
        <v>0</v>
      </c>
      <c r="AB287" s="5">
        <v>0</v>
      </c>
      <c r="AC287" s="20">
        <v>0</v>
      </c>
      <c r="AD287" s="20">
        <v>0</v>
      </c>
      <c r="AE287" s="20">
        <v>0</v>
      </c>
      <c r="AF287" s="20">
        <f>VLOOKUP(D287,METAS!$C$5:$Z$1792,22,FALSE)</f>
        <v>0</v>
      </c>
      <c r="AG287" s="5">
        <f t="shared" si="10"/>
        <v>0.74</v>
      </c>
    </row>
    <row r="288" spans="1:33" ht="24" x14ac:dyDescent="0.2">
      <c r="A288" s="1" t="s">
        <v>280</v>
      </c>
      <c r="B288" s="2"/>
      <c r="C288" s="1"/>
      <c r="D288" s="2">
        <v>276083</v>
      </c>
      <c r="E288" s="21" t="s">
        <v>22</v>
      </c>
      <c r="F288" s="21" t="s">
        <v>83</v>
      </c>
      <c r="G288" s="22" t="s">
        <v>301</v>
      </c>
      <c r="H288" s="4">
        <v>20815114</v>
      </c>
      <c r="I288" s="5">
        <v>0</v>
      </c>
      <c r="J288" s="5">
        <v>0</v>
      </c>
      <c r="K288" s="5">
        <v>9398173.8100000005</v>
      </c>
      <c r="L288" s="5">
        <v>0</v>
      </c>
      <c r="M288" s="5">
        <v>0</v>
      </c>
      <c r="N288" s="5">
        <v>11199258.359999999</v>
      </c>
      <c r="O288" s="5">
        <v>0</v>
      </c>
      <c r="P288" s="5">
        <v>0</v>
      </c>
      <c r="Q288" s="5">
        <v>0</v>
      </c>
      <c r="R288" s="20">
        <v>0</v>
      </c>
      <c r="S288" s="20">
        <f>VLOOKUP(D288,Sheet1!$C$20:$AT$279,34,FALSE)</f>
        <v>0</v>
      </c>
      <c r="T288" s="20">
        <f t="shared" si="9"/>
        <v>20597432.170000002</v>
      </c>
      <c r="U288" s="5">
        <v>3.44</v>
      </c>
      <c r="V288" s="5">
        <v>0</v>
      </c>
      <c r="W288" s="5">
        <v>0.49</v>
      </c>
      <c r="X288" s="5">
        <v>0</v>
      </c>
      <c r="Y288" s="5">
        <v>0</v>
      </c>
      <c r="Z288" s="5">
        <v>7.0000000000000007E-2</v>
      </c>
      <c r="AA288" s="5">
        <v>0</v>
      </c>
      <c r="AB288" s="5">
        <v>0</v>
      </c>
      <c r="AC288" s="20">
        <v>0</v>
      </c>
      <c r="AD288" s="20">
        <v>0</v>
      </c>
      <c r="AE288" s="20">
        <v>0</v>
      </c>
      <c r="AF288" s="20">
        <f>VLOOKUP(D288,METAS!$C$5:$Z$1792,22,FALSE)</f>
        <v>0</v>
      </c>
      <c r="AG288" s="5">
        <f t="shared" si="10"/>
        <v>0.56000000000000005</v>
      </c>
    </row>
    <row r="289" spans="1:33" ht="36" x14ac:dyDescent="0.2">
      <c r="A289" s="1" t="s">
        <v>280</v>
      </c>
      <c r="B289" s="2"/>
      <c r="C289" s="1"/>
      <c r="D289" s="2">
        <v>280288</v>
      </c>
      <c r="E289" s="21" t="s">
        <v>22</v>
      </c>
      <c r="F289" s="21" t="s">
        <v>83</v>
      </c>
      <c r="G289" s="22" t="s">
        <v>302</v>
      </c>
      <c r="H289" s="4">
        <v>15707958</v>
      </c>
      <c r="I289" s="5">
        <v>0</v>
      </c>
      <c r="J289" s="5">
        <v>0</v>
      </c>
      <c r="K289" s="5">
        <v>0</v>
      </c>
      <c r="L289" s="5">
        <v>0</v>
      </c>
      <c r="M289" s="5">
        <v>6760629.5099999998</v>
      </c>
      <c r="N289" s="5">
        <v>8947325.4600000009</v>
      </c>
      <c r="O289" s="5">
        <v>0</v>
      </c>
      <c r="P289" s="5">
        <v>0</v>
      </c>
      <c r="Q289" s="5">
        <v>0</v>
      </c>
      <c r="R289" s="20">
        <v>0</v>
      </c>
      <c r="S289" s="20">
        <f>VLOOKUP(D289,Sheet1!$C$20:$AT$279,34,FALSE)</f>
        <v>6036748.0700000003</v>
      </c>
      <c r="T289" s="20">
        <f t="shared" si="9"/>
        <v>21744703.039999999</v>
      </c>
      <c r="U289" s="5">
        <v>2.67</v>
      </c>
      <c r="V289" s="5">
        <v>0</v>
      </c>
      <c r="W289" s="5">
        <v>0</v>
      </c>
      <c r="X289" s="5">
        <v>0</v>
      </c>
      <c r="Y289" s="5">
        <v>0</v>
      </c>
      <c r="Z289" s="5">
        <v>0.16</v>
      </c>
      <c r="AA289" s="5">
        <v>0</v>
      </c>
      <c r="AB289" s="5">
        <v>0</v>
      </c>
      <c r="AC289" s="20">
        <v>0</v>
      </c>
      <c r="AD289" s="20">
        <v>0</v>
      </c>
      <c r="AE289" s="20">
        <v>0</v>
      </c>
      <c r="AF289" s="20">
        <f>VLOOKUP(D289,METAS!$C$5:$Z$1792,22,FALSE)</f>
        <v>0</v>
      </c>
      <c r="AG289" s="5">
        <f t="shared" si="10"/>
        <v>0.16</v>
      </c>
    </row>
    <row r="290" spans="1:33" ht="36" x14ac:dyDescent="0.2">
      <c r="A290" s="1" t="s">
        <v>280</v>
      </c>
      <c r="B290" s="2"/>
      <c r="C290" s="1"/>
      <c r="D290" s="2">
        <v>280289</v>
      </c>
      <c r="E290" s="21" t="s">
        <v>22</v>
      </c>
      <c r="F290" s="21" t="s">
        <v>83</v>
      </c>
      <c r="G290" s="22" t="s">
        <v>303</v>
      </c>
      <c r="H290" s="4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20">
        <v>0</v>
      </c>
      <c r="S290" s="20">
        <f>VLOOKUP(D290,Sheet1!$C$20:$AT$279,34,FALSE)</f>
        <v>0</v>
      </c>
      <c r="T290" s="20">
        <f t="shared" si="9"/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20">
        <v>0</v>
      </c>
      <c r="AD290" s="20">
        <v>0</v>
      </c>
      <c r="AE290" s="20">
        <v>0</v>
      </c>
      <c r="AF290" s="20">
        <f>VLOOKUP(D290,METAS!$C$5:$Z$1792,22,FALSE)</f>
        <v>0</v>
      </c>
      <c r="AG290" s="5">
        <f t="shared" si="10"/>
        <v>0</v>
      </c>
    </row>
    <row r="291" spans="1:33" ht="36" x14ac:dyDescent="0.2">
      <c r="A291" s="1" t="s">
        <v>280</v>
      </c>
      <c r="B291" s="2"/>
      <c r="C291" s="1"/>
      <c r="D291" s="2">
        <v>280291</v>
      </c>
      <c r="E291" s="21" t="s">
        <v>22</v>
      </c>
      <c r="F291" s="21" t="s">
        <v>83</v>
      </c>
      <c r="G291" s="22" t="s">
        <v>304</v>
      </c>
      <c r="H291" s="4">
        <v>2466318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2466317.5</v>
      </c>
      <c r="O291" s="5">
        <v>0</v>
      </c>
      <c r="P291" s="5">
        <v>0</v>
      </c>
      <c r="Q291" s="5">
        <v>0</v>
      </c>
      <c r="R291" s="20">
        <v>0</v>
      </c>
      <c r="S291" s="20">
        <f>VLOOKUP(D291,Sheet1!$C$20:$AT$279,34,FALSE)</f>
        <v>0</v>
      </c>
      <c r="T291" s="20">
        <f t="shared" si="9"/>
        <v>2466317.5</v>
      </c>
      <c r="U291" s="5">
        <v>0.36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0.03</v>
      </c>
      <c r="AB291" s="5">
        <v>0</v>
      </c>
      <c r="AC291" s="20">
        <v>0</v>
      </c>
      <c r="AD291" s="20">
        <v>0</v>
      </c>
      <c r="AE291" s="20">
        <v>0</v>
      </c>
      <c r="AF291" s="20">
        <f>VLOOKUP(D291,METAS!$C$5:$Z$1792,22,FALSE)</f>
        <v>0</v>
      </c>
      <c r="AG291" s="5">
        <f t="shared" si="10"/>
        <v>0.03</v>
      </c>
    </row>
    <row r="292" spans="1:33" ht="36" x14ac:dyDescent="0.2">
      <c r="A292" s="1" t="s">
        <v>280</v>
      </c>
      <c r="B292" s="2"/>
      <c r="C292" s="1"/>
      <c r="D292" s="2">
        <v>280292</v>
      </c>
      <c r="E292" s="21" t="s">
        <v>22</v>
      </c>
      <c r="F292" s="21" t="s">
        <v>83</v>
      </c>
      <c r="G292" s="22" t="s">
        <v>305</v>
      </c>
      <c r="H292" s="4">
        <v>7574914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2164391.06</v>
      </c>
      <c r="O292" s="5">
        <v>5410509.2400000002</v>
      </c>
      <c r="P292" s="5">
        <v>0</v>
      </c>
      <c r="Q292" s="5">
        <v>0</v>
      </c>
      <c r="R292" s="20">
        <v>0</v>
      </c>
      <c r="S292" s="20">
        <f>VLOOKUP(D292,Sheet1!$C$20:$AT$279,34,FALSE)</f>
        <v>9992975</v>
      </c>
      <c r="T292" s="20">
        <f t="shared" si="9"/>
        <v>17567875.300000001</v>
      </c>
      <c r="U292" s="5">
        <v>1.0900000000000001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0.28000000000000003</v>
      </c>
      <c r="AB292" s="5">
        <v>0</v>
      </c>
      <c r="AC292" s="20">
        <v>0</v>
      </c>
      <c r="AD292" s="20">
        <v>0</v>
      </c>
      <c r="AE292" s="20">
        <v>0</v>
      </c>
      <c r="AF292" s="20">
        <f>VLOOKUP(D292,METAS!$C$5:$Z$1792,22,FALSE)</f>
        <v>0</v>
      </c>
      <c r="AG292" s="5">
        <f t="shared" si="10"/>
        <v>0.28000000000000003</v>
      </c>
    </row>
    <row r="293" spans="1:33" ht="24" x14ac:dyDescent="0.2">
      <c r="A293" s="1" t="s">
        <v>280</v>
      </c>
      <c r="B293" s="2"/>
      <c r="C293" s="1"/>
      <c r="D293" s="2">
        <v>283717</v>
      </c>
      <c r="E293" s="21" t="s">
        <v>22</v>
      </c>
      <c r="F293" s="21" t="s">
        <v>83</v>
      </c>
      <c r="G293" s="22" t="s">
        <v>306</v>
      </c>
      <c r="H293" s="4">
        <v>18191644</v>
      </c>
      <c r="I293" s="5">
        <v>0</v>
      </c>
      <c r="J293" s="5">
        <v>6871615.5999999996</v>
      </c>
      <c r="K293" s="5">
        <v>5153844.22</v>
      </c>
      <c r="L293" s="5">
        <v>0</v>
      </c>
      <c r="M293" s="5">
        <v>0</v>
      </c>
      <c r="N293" s="5">
        <v>6166182.1799999997</v>
      </c>
      <c r="O293" s="5">
        <v>0</v>
      </c>
      <c r="P293" s="5">
        <v>0</v>
      </c>
      <c r="Q293" s="5">
        <v>0</v>
      </c>
      <c r="R293" s="20">
        <v>0</v>
      </c>
      <c r="S293" s="20">
        <f>VLOOKUP(D293,Sheet1!$C$20:$AT$279,34,FALSE)</f>
        <v>0</v>
      </c>
      <c r="T293" s="20">
        <f t="shared" si="9"/>
        <v>18191642</v>
      </c>
      <c r="U293" s="5">
        <v>3.6</v>
      </c>
      <c r="V293" s="5">
        <v>0</v>
      </c>
      <c r="W293" s="5">
        <v>0.57999999999999996</v>
      </c>
      <c r="X293" s="5">
        <v>0</v>
      </c>
      <c r="Y293" s="5">
        <v>0</v>
      </c>
      <c r="Z293" s="5">
        <v>0.11</v>
      </c>
      <c r="AA293" s="5">
        <v>0.02</v>
      </c>
      <c r="AB293" s="5">
        <v>0</v>
      </c>
      <c r="AC293" s="20">
        <v>0</v>
      </c>
      <c r="AD293" s="20">
        <v>0</v>
      </c>
      <c r="AE293" s="20">
        <v>0</v>
      </c>
      <c r="AF293" s="20">
        <f>VLOOKUP(D293,METAS!$C$5:$Z$1792,22,FALSE)</f>
        <v>0</v>
      </c>
      <c r="AG293" s="5">
        <f t="shared" si="10"/>
        <v>0.71</v>
      </c>
    </row>
    <row r="294" spans="1:33" ht="24" x14ac:dyDescent="0.2">
      <c r="A294" s="1" t="s">
        <v>280</v>
      </c>
      <c r="B294" s="2"/>
      <c r="C294" s="1"/>
      <c r="D294" s="2">
        <v>295013</v>
      </c>
      <c r="E294" s="21" t="s">
        <v>22</v>
      </c>
      <c r="F294" s="21" t="s">
        <v>83</v>
      </c>
      <c r="G294" s="22" t="s">
        <v>307</v>
      </c>
      <c r="H294" s="4">
        <v>1134268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1134267.75</v>
      </c>
      <c r="O294" s="5">
        <v>0</v>
      </c>
      <c r="P294" s="5">
        <v>0</v>
      </c>
      <c r="Q294" s="5">
        <v>0</v>
      </c>
      <c r="R294" s="20">
        <v>0</v>
      </c>
      <c r="S294" s="20">
        <f>VLOOKUP(D294,Sheet1!$C$20:$AT$279,34,FALSE)</f>
        <v>0</v>
      </c>
      <c r="T294" s="20">
        <f t="shared" si="9"/>
        <v>1134267.75</v>
      </c>
      <c r="U294" s="5">
        <v>0.18</v>
      </c>
      <c r="V294" s="5">
        <v>0</v>
      </c>
      <c r="W294" s="5">
        <v>0</v>
      </c>
      <c r="X294" s="5">
        <v>0</v>
      </c>
      <c r="Y294" s="5">
        <v>0</v>
      </c>
      <c r="Z294" s="5">
        <v>0.01</v>
      </c>
      <c r="AA294" s="5">
        <v>0</v>
      </c>
      <c r="AB294" s="5">
        <v>0</v>
      </c>
      <c r="AC294" s="20">
        <v>0</v>
      </c>
      <c r="AD294" s="20">
        <v>0</v>
      </c>
      <c r="AE294" s="20">
        <v>0</v>
      </c>
      <c r="AF294" s="20">
        <f>VLOOKUP(D294,METAS!$C$5:$Z$1792,22,FALSE)</f>
        <v>0</v>
      </c>
      <c r="AG294" s="5">
        <f t="shared" si="10"/>
        <v>0.01</v>
      </c>
    </row>
    <row r="295" spans="1:33" ht="24" x14ac:dyDescent="0.2">
      <c r="A295" s="1" t="s">
        <v>280</v>
      </c>
      <c r="B295" s="2"/>
      <c r="C295" s="1"/>
      <c r="D295" s="2">
        <v>299180</v>
      </c>
      <c r="E295" s="21" t="s">
        <v>22</v>
      </c>
      <c r="F295" s="21" t="s">
        <v>83</v>
      </c>
      <c r="G295" s="22" t="s">
        <v>308</v>
      </c>
      <c r="H295" s="4">
        <v>1012206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20">
        <v>0</v>
      </c>
      <c r="S295" s="20">
        <f>VLOOKUP(D295,Sheet1!$C$20:$AT$279,34,FALSE)</f>
        <v>0</v>
      </c>
      <c r="T295" s="20">
        <f t="shared" si="9"/>
        <v>0</v>
      </c>
      <c r="U295" s="5">
        <v>0.09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20">
        <v>0</v>
      </c>
      <c r="AD295" s="20">
        <v>0</v>
      </c>
      <c r="AE295" s="20">
        <v>0</v>
      </c>
      <c r="AF295" s="20">
        <f>VLOOKUP(D295,METAS!$C$5:$Z$1792,22,FALSE)</f>
        <v>0</v>
      </c>
      <c r="AG295" s="5">
        <f t="shared" si="10"/>
        <v>0</v>
      </c>
    </row>
    <row r="296" spans="1:33" ht="24" x14ac:dyDescent="0.2">
      <c r="A296" s="1" t="s">
        <v>280</v>
      </c>
      <c r="B296" s="2"/>
      <c r="C296" s="1"/>
      <c r="D296" s="2">
        <v>295692</v>
      </c>
      <c r="E296" s="21" t="s">
        <v>22</v>
      </c>
      <c r="F296" s="21" t="s">
        <v>83</v>
      </c>
      <c r="G296" s="22" t="s">
        <v>309</v>
      </c>
      <c r="H296" s="4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20">
        <v>0</v>
      </c>
      <c r="S296" s="20">
        <f>VLOOKUP(D296,Sheet1!$C$20:$AT$279,34,FALSE)</f>
        <v>0</v>
      </c>
      <c r="T296" s="20">
        <f t="shared" si="9"/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20">
        <v>0</v>
      </c>
      <c r="AD296" s="20">
        <v>0</v>
      </c>
      <c r="AE296" s="20">
        <v>0</v>
      </c>
      <c r="AF296" s="20">
        <f>VLOOKUP(D296,METAS!$C$5:$Z$1792,22,FALSE)</f>
        <v>0</v>
      </c>
      <c r="AG296" s="5">
        <f t="shared" si="10"/>
        <v>0</v>
      </c>
    </row>
    <row r="297" spans="1:33" x14ac:dyDescent="0.2">
      <c r="A297" s="1"/>
      <c r="B297" s="2"/>
      <c r="C297" s="1"/>
      <c r="D297" s="2">
        <v>304433</v>
      </c>
      <c r="E297" s="21" t="s">
        <v>22</v>
      </c>
      <c r="F297" s="21"/>
      <c r="G297" s="22"/>
      <c r="H297" s="4">
        <v>600000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20">
        <v>0</v>
      </c>
      <c r="S297" s="20">
        <f>VLOOKUP(D297,Sheet1!$C$20:$AT$279,34,FALSE)</f>
        <v>0</v>
      </c>
      <c r="T297" s="20">
        <f t="shared" si="9"/>
        <v>0</v>
      </c>
      <c r="U297" s="5">
        <v>0.08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20">
        <v>0</v>
      </c>
      <c r="AD297" s="20">
        <v>0</v>
      </c>
      <c r="AE297" s="20">
        <v>0</v>
      </c>
      <c r="AF297" s="20">
        <f>VLOOKUP(D297,METAS!$C$5:$Z$1792,22,FALSE)</f>
        <v>0</v>
      </c>
      <c r="AG297" s="5">
        <f t="shared" si="10"/>
        <v>0</v>
      </c>
    </row>
    <row r="298" spans="1:33" ht="24" x14ac:dyDescent="0.2">
      <c r="A298" s="1" t="s">
        <v>280</v>
      </c>
      <c r="B298" s="2"/>
      <c r="C298" s="1"/>
      <c r="D298" s="2">
        <v>299243</v>
      </c>
      <c r="E298" s="21" t="s">
        <v>22</v>
      </c>
      <c r="F298" s="21" t="s">
        <v>83</v>
      </c>
      <c r="G298" s="22" t="s">
        <v>310</v>
      </c>
      <c r="H298" s="4">
        <v>20204357</v>
      </c>
      <c r="I298" s="5">
        <v>0</v>
      </c>
      <c r="J298" s="5">
        <v>8105800.6500000004</v>
      </c>
      <c r="K298" s="5">
        <v>3037286</v>
      </c>
      <c r="L298" s="5">
        <v>0</v>
      </c>
      <c r="M298" s="5">
        <v>0</v>
      </c>
      <c r="N298" s="5">
        <v>9061269.2599999998</v>
      </c>
      <c r="O298" s="5">
        <v>0</v>
      </c>
      <c r="P298" s="5">
        <v>0</v>
      </c>
      <c r="Q298" s="5">
        <v>0</v>
      </c>
      <c r="R298" s="20">
        <v>0</v>
      </c>
      <c r="S298" s="20">
        <f>VLOOKUP(D298,Sheet1!$C$20:$AT$279,34,FALSE)</f>
        <v>0</v>
      </c>
      <c r="T298" s="20">
        <f t="shared" si="9"/>
        <v>20204355.91</v>
      </c>
      <c r="U298" s="5">
        <v>1.69</v>
      </c>
      <c r="V298" s="5">
        <v>0</v>
      </c>
      <c r="W298" s="5">
        <v>0.28000000000000003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20">
        <v>0</v>
      </c>
      <c r="AD298" s="20">
        <v>0</v>
      </c>
      <c r="AE298" s="20">
        <v>0</v>
      </c>
      <c r="AF298" s="20">
        <f>VLOOKUP(D298,METAS!$C$5:$Z$1792,22,FALSE)</f>
        <v>0</v>
      </c>
      <c r="AG298" s="5">
        <f t="shared" si="10"/>
        <v>0.28000000000000003</v>
      </c>
    </row>
    <row r="299" spans="1:33" ht="19.5" customHeight="1" x14ac:dyDescent="0.2">
      <c r="A299" s="1" t="s">
        <v>280</v>
      </c>
      <c r="B299" s="1" t="s">
        <v>123</v>
      </c>
      <c r="C299" s="2"/>
      <c r="D299" s="2"/>
      <c r="E299" s="21" t="s">
        <v>34</v>
      </c>
      <c r="F299" s="25" t="s">
        <v>311</v>
      </c>
      <c r="G299" s="25" t="s">
        <v>311</v>
      </c>
      <c r="H299" s="4"/>
      <c r="I299" s="5"/>
      <c r="J299" s="5"/>
      <c r="K299" s="5"/>
      <c r="L299" s="5"/>
      <c r="M299" s="5"/>
      <c r="N299" s="5"/>
      <c r="O299" s="5"/>
      <c r="P299" s="5"/>
      <c r="Q299" s="5"/>
      <c r="R299" s="20"/>
      <c r="S299" s="20"/>
      <c r="T299" s="20"/>
      <c r="U299" s="5"/>
      <c r="V299" s="5"/>
      <c r="W299" s="5"/>
      <c r="X299" s="5"/>
      <c r="Y299" s="5"/>
      <c r="Z299" s="5"/>
      <c r="AA299" s="5"/>
      <c r="AB299" s="5"/>
      <c r="AC299" s="20"/>
      <c r="AD299" s="20"/>
      <c r="AE299" s="20"/>
      <c r="AF299" s="20"/>
      <c r="AG299" s="5"/>
    </row>
    <row r="300" spans="1:33" ht="39" customHeight="1" x14ac:dyDescent="0.2">
      <c r="A300" s="1"/>
      <c r="B300" s="1"/>
      <c r="C300" s="2" t="s">
        <v>312</v>
      </c>
      <c r="D300" s="2"/>
      <c r="E300" s="21" t="s">
        <v>34</v>
      </c>
      <c r="F300" s="23" t="s">
        <v>313</v>
      </c>
      <c r="G300" s="23" t="s">
        <v>313</v>
      </c>
      <c r="H300" s="4"/>
      <c r="I300" s="5"/>
      <c r="J300" s="5"/>
      <c r="K300" s="5"/>
      <c r="L300" s="5"/>
      <c r="M300" s="5"/>
      <c r="N300" s="5"/>
      <c r="O300" s="5"/>
      <c r="P300" s="5"/>
      <c r="Q300" s="5"/>
      <c r="R300" s="20"/>
      <c r="S300" s="20"/>
      <c r="T300" s="20"/>
      <c r="U300" s="5"/>
      <c r="V300" s="5"/>
      <c r="W300" s="5"/>
      <c r="X300" s="5"/>
      <c r="Y300" s="5"/>
      <c r="Z300" s="5"/>
      <c r="AA300" s="5"/>
      <c r="AB300" s="5"/>
      <c r="AC300" s="20"/>
      <c r="AD300" s="20"/>
      <c r="AE300" s="20"/>
      <c r="AF300" s="20"/>
      <c r="AG300" s="5"/>
    </row>
    <row r="301" spans="1:33" ht="24" x14ac:dyDescent="0.2">
      <c r="A301" s="1"/>
      <c r="B301" s="1"/>
      <c r="C301" s="2" t="s">
        <v>314</v>
      </c>
      <c r="D301" s="2"/>
      <c r="E301" s="21" t="s">
        <v>34</v>
      </c>
      <c r="F301" s="23" t="s">
        <v>127</v>
      </c>
      <c r="G301" s="23" t="s">
        <v>127</v>
      </c>
      <c r="H301" s="4"/>
      <c r="I301" s="5"/>
      <c r="J301" s="5"/>
      <c r="K301" s="5"/>
      <c r="L301" s="5"/>
      <c r="M301" s="5"/>
      <c r="N301" s="5"/>
      <c r="O301" s="5"/>
      <c r="P301" s="5"/>
      <c r="Q301" s="5"/>
      <c r="R301" s="20"/>
      <c r="S301" s="20"/>
      <c r="T301" s="20"/>
      <c r="U301" s="5"/>
      <c r="V301" s="5"/>
      <c r="W301" s="5"/>
      <c r="X301" s="5"/>
      <c r="Y301" s="5"/>
      <c r="Z301" s="5"/>
      <c r="AA301" s="5"/>
      <c r="AB301" s="5"/>
      <c r="AC301" s="20"/>
      <c r="AD301" s="20"/>
      <c r="AE301" s="20"/>
      <c r="AF301" s="20"/>
      <c r="AG301" s="5"/>
    </row>
    <row r="302" spans="1:33" ht="24" x14ac:dyDescent="0.2">
      <c r="A302" s="1" t="s">
        <v>280</v>
      </c>
      <c r="B302" s="2"/>
      <c r="C302" s="1"/>
      <c r="D302" s="2">
        <v>276880</v>
      </c>
      <c r="E302" s="21" t="s">
        <v>20</v>
      </c>
      <c r="F302" s="21" t="s">
        <v>127</v>
      </c>
      <c r="G302" s="22" t="s">
        <v>315</v>
      </c>
      <c r="H302" s="4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20">
        <v>0</v>
      </c>
      <c r="S302" s="20">
        <f>VLOOKUP(D302,Sheet1!$C$20:$AT$279,34,FALSE)</f>
        <v>0</v>
      </c>
      <c r="T302" s="20">
        <f t="shared" si="9"/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20">
        <v>0</v>
      </c>
      <c r="AD302" s="20">
        <v>0</v>
      </c>
      <c r="AE302" s="20">
        <v>0</v>
      </c>
      <c r="AF302" s="20">
        <f>VLOOKUP(D302,METAS!$C$5:$Z$1792,22,FALSE)</f>
        <v>0</v>
      </c>
      <c r="AG302" s="5">
        <f t="shared" si="10"/>
        <v>0</v>
      </c>
    </row>
    <row r="303" spans="1:33" ht="36" x14ac:dyDescent="0.2">
      <c r="A303" s="1" t="s">
        <v>280</v>
      </c>
      <c r="B303" s="2"/>
      <c r="C303" s="1"/>
      <c r="D303" s="2">
        <v>281576</v>
      </c>
      <c r="E303" s="21" t="s">
        <v>20</v>
      </c>
      <c r="F303" s="21" t="s">
        <v>127</v>
      </c>
      <c r="G303" s="22" t="s">
        <v>316</v>
      </c>
      <c r="H303" s="4">
        <v>7319641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4976135.62</v>
      </c>
      <c r="O303" s="5">
        <v>0</v>
      </c>
      <c r="P303" s="5">
        <v>0</v>
      </c>
      <c r="Q303" s="5">
        <v>0</v>
      </c>
      <c r="R303" s="20">
        <v>0</v>
      </c>
      <c r="S303" s="20">
        <f>VLOOKUP(D303,Sheet1!$C$20:$AT$279,34,FALSE)</f>
        <v>362740.11</v>
      </c>
      <c r="T303" s="20">
        <f t="shared" si="9"/>
        <v>5338875.7300000004</v>
      </c>
      <c r="U303" s="5">
        <v>1732.55</v>
      </c>
      <c r="V303" s="5">
        <v>0</v>
      </c>
      <c r="W303" s="5">
        <v>0</v>
      </c>
      <c r="X303" s="5">
        <v>0</v>
      </c>
      <c r="Y303" s="5">
        <v>0</v>
      </c>
      <c r="Z303" s="5">
        <v>510.54</v>
      </c>
      <c r="AA303" s="5">
        <v>0</v>
      </c>
      <c r="AB303" s="5">
        <v>0</v>
      </c>
      <c r="AC303" s="20">
        <v>0</v>
      </c>
      <c r="AD303" s="20">
        <v>0</v>
      </c>
      <c r="AE303" s="20">
        <v>0</v>
      </c>
      <c r="AF303" s="20">
        <f>VLOOKUP(D303,METAS!$C$5:$Z$1792,22,FALSE)</f>
        <v>0</v>
      </c>
      <c r="AG303" s="5">
        <f t="shared" si="10"/>
        <v>510.54</v>
      </c>
    </row>
    <row r="304" spans="1:33" ht="24" x14ac:dyDescent="0.2">
      <c r="A304" s="1" t="s">
        <v>280</v>
      </c>
      <c r="B304" s="2"/>
      <c r="C304" s="1"/>
      <c r="D304" s="2">
        <v>283547</v>
      </c>
      <c r="E304" s="21" t="s">
        <v>20</v>
      </c>
      <c r="F304" s="21" t="s">
        <v>127</v>
      </c>
      <c r="G304" s="22" t="s">
        <v>317</v>
      </c>
      <c r="H304" s="4">
        <v>2960577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2960575.64</v>
      </c>
      <c r="O304" s="5">
        <v>0</v>
      </c>
      <c r="P304" s="5">
        <v>0</v>
      </c>
      <c r="Q304" s="5">
        <v>0</v>
      </c>
      <c r="R304" s="20">
        <v>0</v>
      </c>
      <c r="S304" s="20">
        <f>VLOOKUP(D304,Sheet1!$C$20:$AT$279,34,FALSE)</f>
        <v>0</v>
      </c>
      <c r="T304" s="20">
        <f t="shared" si="9"/>
        <v>2960575.64</v>
      </c>
      <c r="U304" s="5">
        <v>526.48</v>
      </c>
      <c r="V304" s="5">
        <v>0</v>
      </c>
      <c r="W304" s="5">
        <v>0</v>
      </c>
      <c r="X304" s="5">
        <v>220.07</v>
      </c>
      <c r="Y304" s="5">
        <v>32.29</v>
      </c>
      <c r="Z304" s="5">
        <v>115.38</v>
      </c>
      <c r="AA304" s="5">
        <v>0</v>
      </c>
      <c r="AB304" s="5">
        <v>0</v>
      </c>
      <c r="AC304" s="20">
        <v>0</v>
      </c>
      <c r="AD304" s="20">
        <v>0</v>
      </c>
      <c r="AE304" s="20">
        <v>0</v>
      </c>
      <c r="AF304" s="20">
        <f>VLOOKUP(D304,METAS!$C$5:$Z$1792,22,FALSE)</f>
        <v>0</v>
      </c>
      <c r="AG304" s="5">
        <f t="shared" si="10"/>
        <v>367.74</v>
      </c>
    </row>
    <row r="305" spans="1:33" ht="24" x14ac:dyDescent="0.2">
      <c r="A305" s="1" t="s">
        <v>280</v>
      </c>
      <c r="B305" s="2"/>
      <c r="C305" s="1"/>
      <c r="D305" s="2">
        <v>283918</v>
      </c>
      <c r="E305" s="21" t="s">
        <v>20</v>
      </c>
      <c r="F305" s="21" t="s">
        <v>127</v>
      </c>
      <c r="G305" s="22" t="s">
        <v>318</v>
      </c>
      <c r="H305" s="4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20">
        <v>0</v>
      </c>
      <c r="S305" s="20">
        <f>VLOOKUP(D305,Sheet1!$C$20:$AT$279,34,FALSE)</f>
        <v>0</v>
      </c>
      <c r="T305" s="20">
        <f t="shared" si="9"/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20">
        <v>0</v>
      </c>
      <c r="AD305" s="20">
        <v>0</v>
      </c>
      <c r="AE305" s="20">
        <v>0</v>
      </c>
      <c r="AF305" s="20">
        <f>VLOOKUP(D305,METAS!$C$5:$Z$1792,22,FALSE)</f>
        <v>0</v>
      </c>
      <c r="AG305" s="5">
        <f t="shared" si="10"/>
        <v>0</v>
      </c>
    </row>
    <row r="306" spans="1:33" ht="24" x14ac:dyDescent="0.2">
      <c r="A306" s="1" t="s">
        <v>280</v>
      </c>
      <c r="B306" s="2"/>
      <c r="C306" s="1"/>
      <c r="D306" s="2">
        <v>287803</v>
      </c>
      <c r="E306" s="21" t="s">
        <v>20</v>
      </c>
      <c r="F306" s="21" t="s">
        <v>127</v>
      </c>
      <c r="G306" s="22" t="s">
        <v>319</v>
      </c>
      <c r="H306" s="4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20">
        <v>0</v>
      </c>
      <c r="S306" s="20">
        <f>VLOOKUP(D306,Sheet1!$C$20:$AT$279,34,FALSE)</f>
        <v>0</v>
      </c>
      <c r="T306" s="20">
        <f t="shared" si="9"/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20">
        <v>0</v>
      </c>
      <c r="AD306" s="20">
        <v>0</v>
      </c>
      <c r="AE306" s="20">
        <v>0</v>
      </c>
      <c r="AF306" s="20">
        <f>VLOOKUP(D306,METAS!$C$5:$Z$1792,22,FALSE)</f>
        <v>0</v>
      </c>
      <c r="AG306" s="5">
        <f t="shared" si="10"/>
        <v>0</v>
      </c>
    </row>
    <row r="307" spans="1:33" ht="24" x14ac:dyDescent="0.2">
      <c r="A307" s="1" t="s">
        <v>280</v>
      </c>
      <c r="B307" s="2"/>
      <c r="C307" s="1"/>
      <c r="D307" s="2">
        <v>297718</v>
      </c>
      <c r="E307" s="21" t="s">
        <v>20</v>
      </c>
      <c r="F307" s="21" t="s">
        <v>127</v>
      </c>
      <c r="G307" s="22" t="s">
        <v>320</v>
      </c>
      <c r="H307" s="4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20">
        <v>0</v>
      </c>
      <c r="S307" s="20">
        <f>VLOOKUP(D307,Sheet1!$C$20:$AT$279,34,FALSE)</f>
        <v>0</v>
      </c>
      <c r="T307" s="20">
        <f t="shared" si="9"/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20">
        <v>0</v>
      </c>
      <c r="AD307" s="20">
        <v>0</v>
      </c>
      <c r="AE307" s="20">
        <v>0</v>
      </c>
      <c r="AF307" s="20">
        <f>VLOOKUP(D307,METAS!$C$5:$Z$1792,22,FALSE)</f>
        <v>0</v>
      </c>
      <c r="AG307" s="5">
        <f t="shared" si="10"/>
        <v>0</v>
      </c>
    </row>
    <row r="308" spans="1:33" ht="24" x14ac:dyDescent="0.2">
      <c r="A308" s="1" t="s">
        <v>280</v>
      </c>
      <c r="B308" s="2"/>
      <c r="C308" s="1"/>
      <c r="D308" s="2">
        <v>298007</v>
      </c>
      <c r="E308" s="21" t="s">
        <v>20</v>
      </c>
      <c r="F308" s="21" t="s">
        <v>127</v>
      </c>
      <c r="G308" s="22" t="s">
        <v>321</v>
      </c>
      <c r="H308" s="4">
        <v>3017603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3017602.37</v>
      </c>
      <c r="O308" s="5">
        <v>0</v>
      </c>
      <c r="P308" s="5">
        <v>0</v>
      </c>
      <c r="Q308" s="5">
        <v>0</v>
      </c>
      <c r="R308" s="20">
        <v>0</v>
      </c>
      <c r="S308" s="20">
        <f>VLOOKUP(D308,Sheet1!$C$20:$AT$279,34,FALSE)</f>
        <v>0</v>
      </c>
      <c r="T308" s="20">
        <f t="shared" si="9"/>
        <v>3017602.37</v>
      </c>
      <c r="U308" s="5">
        <v>553.32000000000005</v>
      </c>
      <c r="V308" s="5">
        <v>0</v>
      </c>
      <c r="W308" s="5">
        <v>0</v>
      </c>
      <c r="X308" s="5">
        <v>0</v>
      </c>
      <c r="Y308" s="5">
        <v>0</v>
      </c>
      <c r="Z308" s="5">
        <v>27.77</v>
      </c>
      <c r="AA308" s="5">
        <v>0</v>
      </c>
      <c r="AB308" s="5">
        <v>0</v>
      </c>
      <c r="AC308" s="20">
        <v>0</v>
      </c>
      <c r="AD308" s="20">
        <v>0</v>
      </c>
      <c r="AE308" s="20">
        <v>321.35000000000002</v>
      </c>
      <c r="AF308" s="20">
        <f>VLOOKUP(D308,METAS!$C$5:$Z$1792,22,FALSE)</f>
        <v>0</v>
      </c>
      <c r="AG308" s="5">
        <f t="shared" si="10"/>
        <v>349.12</v>
      </c>
    </row>
    <row r="309" spans="1:33" ht="24" x14ac:dyDescent="0.2">
      <c r="A309" s="1" t="s">
        <v>280</v>
      </c>
      <c r="B309" s="2"/>
      <c r="C309" s="1"/>
      <c r="D309" s="2">
        <v>298011</v>
      </c>
      <c r="E309" s="21" t="s">
        <v>20</v>
      </c>
      <c r="F309" s="21" t="s">
        <v>127</v>
      </c>
      <c r="G309" s="22" t="s">
        <v>322</v>
      </c>
      <c r="H309" s="4">
        <v>2288947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1888240</v>
      </c>
      <c r="O309" s="5">
        <v>400696.16</v>
      </c>
      <c r="P309" s="5">
        <v>0</v>
      </c>
      <c r="Q309" s="5">
        <v>0</v>
      </c>
      <c r="R309" s="20">
        <v>0</v>
      </c>
      <c r="S309" s="20">
        <f>VLOOKUP(D309,Sheet1!$C$20:$AT$279,34,FALSE)</f>
        <v>0</v>
      </c>
      <c r="T309" s="20">
        <f t="shared" si="9"/>
        <v>2288936.16</v>
      </c>
      <c r="U309" s="5">
        <v>344.74</v>
      </c>
      <c r="V309" s="5">
        <v>0</v>
      </c>
      <c r="W309" s="5">
        <v>0</v>
      </c>
      <c r="X309" s="5">
        <v>0</v>
      </c>
      <c r="Y309" s="5">
        <v>0</v>
      </c>
      <c r="Z309" s="5">
        <v>22.88</v>
      </c>
      <c r="AA309" s="5">
        <v>0</v>
      </c>
      <c r="AB309" s="5">
        <v>0</v>
      </c>
      <c r="AC309" s="20">
        <v>0</v>
      </c>
      <c r="AD309" s="20">
        <v>0</v>
      </c>
      <c r="AE309" s="20">
        <v>227</v>
      </c>
      <c r="AF309" s="20">
        <f>VLOOKUP(D309,METAS!$C$5:$Z$1792,22,FALSE)</f>
        <v>0</v>
      </c>
      <c r="AG309" s="5">
        <f t="shared" si="10"/>
        <v>249.88</v>
      </c>
    </row>
    <row r="310" spans="1:33" ht="24" x14ac:dyDescent="0.2">
      <c r="A310" s="1" t="s">
        <v>280</v>
      </c>
      <c r="B310" s="2"/>
      <c r="C310" s="1"/>
      <c r="D310" s="2">
        <v>298306</v>
      </c>
      <c r="E310" s="21" t="s">
        <v>20</v>
      </c>
      <c r="F310" s="21" t="s">
        <v>127</v>
      </c>
      <c r="G310" s="22" t="s">
        <v>323</v>
      </c>
      <c r="H310" s="4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20">
        <v>0</v>
      </c>
      <c r="S310" s="20">
        <f>VLOOKUP(D310,Sheet1!$C$20:$AT$279,34,FALSE)</f>
        <v>0</v>
      </c>
      <c r="T310" s="20">
        <f t="shared" si="9"/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20">
        <v>0</v>
      </c>
      <c r="AD310" s="20">
        <v>0</v>
      </c>
      <c r="AE310" s="20">
        <v>0</v>
      </c>
      <c r="AF310" s="20">
        <f>VLOOKUP(D310,METAS!$C$5:$Z$1792,22,FALSE)</f>
        <v>0</v>
      </c>
      <c r="AG310" s="5">
        <f t="shared" si="10"/>
        <v>0</v>
      </c>
    </row>
    <row r="311" spans="1:33" ht="24" x14ac:dyDescent="0.2">
      <c r="A311" s="1" t="s">
        <v>280</v>
      </c>
      <c r="B311" s="2"/>
      <c r="C311" s="1"/>
      <c r="D311" s="2">
        <v>302279</v>
      </c>
      <c r="E311" s="21" t="s">
        <v>20</v>
      </c>
      <c r="F311" s="21"/>
      <c r="G311" s="22" t="s">
        <v>324</v>
      </c>
      <c r="H311" s="4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20">
        <v>0</v>
      </c>
      <c r="S311" s="20">
        <f>VLOOKUP(D311,Sheet1!$C$20:$AT$279,34,FALSE)</f>
        <v>0</v>
      </c>
      <c r="T311" s="20">
        <f t="shared" si="9"/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20">
        <v>0</v>
      </c>
      <c r="AD311" s="20">
        <v>0</v>
      </c>
      <c r="AE311" s="20">
        <v>0</v>
      </c>
      <c r="AF311" s="20">
        <f>VLOOKUP(D311,METAS!$C$5:$Z$1792,22,FALSE)</f>
        <v>0</v>
      </c>
      <c r="AG311" s="5">
        <f t="shared" si="10"/>
        <v>0</v>
      </c>
    </row>
    <row r="312" spans="1:33" ht="24" x14ac:dyDescent="0.2">
      <c r="A312" s="1" t="s">
        <v>280</v>
      </c>
      <c r="B312" s="2"/>
      <c r="C312" s="1"/>
      <c r="D312" s="2">
        <v>302280</v>
      </c>
      <c r="E312" s="21" t="s">
        <v>20</v>
      </c>
      <c r="F312" s="21"/>
      <c r="G312" s="22" t="s">
        <v>325</v>
      </c>
      <c r="H312" s="4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20">
        <v>0</v>
      </c>
      <c r="S312" s="20">
        <f>VLOOKUP(D312,Sheet1!$C$20:$AT$279,34,FALSE)</f>
        <v>0</v>
      </c>
      <c r="T312" s="20">
        <f t="shared" si="9"/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20">
        <v>0</v>
      </c>
      <c r="AD312" s="20">
        <v>0</v>
      </c>
      <c r="AE312" s="20">
        <v>0</v>
      </c>
      <c r="AF312" s="20">
        <f>VLOOKUP(D312,METAS!$C$5:$Z$1792,22,FALSE)</f>
        <v>0</v>
      </c>
      <c r="AG312" s="5">
        <f t="shared" si="10"/>
        <v>0</v>
      </c>
    </row>
    <row r="313" spans="1:33" ht="24" x14ac:dyDescent="0.2">
      <c r="A313" s="1" t="s">
        <v>280</v>
      </c>
      <c r="B313" s="2"/>
      <c r="C313" s="1"/>
      <c r="D313" s="2">
        <v>304039</v>
      </c>
      <c r="E313" s="21" t="s">
        <v>20</v>
      </c>
      <c r="F313" s="21"/>
      <c r="G313" s="22" t="s">
        <v>326</v>
      </c>
      <c r="H313" s="4">
        <v>506749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20">
        <v>0</v>
      </c>
      <c r="S313" s="20">
        <f>VLOOKUP(D313,Sheet1!$C$20:$AT$279,34,FALSE)</f>
        <v>0</v>
      </c>
      <c r="T313" s="20">
        <f t="shared" si="9"/>
        <v>0</v>
      </c>
      <c r="U313" s="5">
        <v>87.08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20">
        <v>0</v>
      </c>
      <c r="AD313" s="20">
        <v>0</v>
      </c>
      <c r="AE313" s="20">
        <v>0</v>
      </c>
      <c r="AF313" s="20">
        <f>VLOOKUP(D313,METAS!$C$5:$Z$1792,22,FALSE)</f>
        <v>0</v>
      </c>
      <c r="AG313" s="5">
        <f t="shared" si="10"/>
        <v>0</v>
      </c>
    </row>
    <row r="314" spans="1:33" ht="24" x14ac:dyDescent="0.2">
      <c r="A314" s="1" t="s">
        <v>280</v>
      </c>
      <c r="B314" s="2"/>
      <c r="C314" s="1"/>
      <c r="D314" s="2">
        <v>282150</v>
      </c>
      <c r="E314" s="21" t="s">
        <v>20</v>
      </c>
      <c r="F314" s="21"/>
      <c r="G314" s="22" t="s">
        <v>327</v>
      </c>
      <c r="H314" s="4">
        <v>1046597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1046596.41</v>
      </c>
      <c r="O314" s="5">
        <v>0</v>
      </c>
      <c r="P314" s="5">
        <v>0</v>
      </c>
      <c r="Q314" s="5">
        <v>0</v>
      </c>
      <c r="R314" s="20">
        <v>0</v>
      </c>
      <c r="S314" s="20">
        <f>VLOOKUP(D314,Sheet1!$C$20:$AT$279,34,FALSE)</f>
        <v>0</v>
      </c>
      <c r="T314" s="20">
        <f t="shared" si="9"/>
        <v>1046596.41</v>
      </c>
      <c r="U314" s="5">
        <v>137.69999999999999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20">
        <v>0</v>
      </c>
      <c r="AD314" s="20">
        <v>0</v>
      </c>
      <c r="AE314" s="20">
        <v>0</v>
      </c>
      <c r="AF314" s="20">
        <f>VLOOKUP(D314,METAS!$C$5:$Z$1792,22,FALSE)</f>
        <v>0</v>
      </c>
      <c r="AG314" s="5">
        <f t="shared" si="10"/>
        <v>0</v>
      </c>
    </row>
    <row r="315" spans="1:33" ht="24" x14ac:dyDescent="0.2">
      <c r="A315" s="1" t="s">
        <v>280</v>
      </c>
      <c r="B315" s="2"/>
      <c r="C315" s="1"/>
      <c r="D315" s="2">
        <v>299234</v>
      </c>
      <c r="E315" s="21" t="s">
        <v>20</v>
      </c>
      <c r="F315" s="21" t="s">
        <v>127</v>
      </c>
      <c r="G315" s="22" t="s">
        <v>328</v>
      </c>
      <c r="H315" s="4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20">
        <v>0</v>
      </c>
      <c r="S315" s="20">
        <f>VLOOKUP(D315,Sheet1!$C$20:$AT$279,34,FALSE)</f>
        <v>0</v>
      </c>
      <c r="T315" s="20">
        <f t="shared" si="9"/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20">
        <v>0</v>
      </c>
      <c r="AD315" s="20">
        <v>0</v>
      </c>
      <c r="AE315" s="20">
        <v>0</v>
      </c>
      <c r="AF315" s="20">
        <f>VLOOKUP(D315,METAS!$C$5:$Z$1792,22,FALSE)</f>
        <v>0</v>
      </c>
      <c r="AG315" s="5">
        <f t="shared" si="10"/>
        <v>0</v>
      </c>
    </row>
    <row r="316" spans="1:33" ht="24" x14ac:dyDescent="0.2">
      <c r="A316" s="1" t="s">
        <v>280</v>
      </c>
      <c r="B316" s="2"/>
      <c r="C316" s="1" t="s">
        <v>133</v>
      </c>
      <c r="D316" s="2"/>
      <c r="E316" s="21" t="s">
        <v>34</v>
      </c>
      <c r="F316" s="23" t="s">
        <v>329</v>
      </c>
      <c r="G316" s="23" t="s">
        <v>329</v>
      </c>
      <c r="H316" s="4"/>
      <c r="I316" s="5"/>
      <c r="J316" s="5"/>
      <c r="K316" s="5"/>
      <c r="L316" s="5"/>
      <c r="M316" s="5"/>
      <c r="N316" s="5"/>
      <c r="O316" s="5"/>
      <c r="P316" s="5"/>
      <c r="Q316" s="5"/>
      <c r="R316" s="20"/>
      <c r="S316" s="20"/>
      <c r="T316" s="20"/>
      <c r="U316" s="5"/>
      <c r="V316" s="5"/>
      <c r="W316" s="5"/>
      <c r="X316" s="5"/>
      <c r="Y316" s="5"/>
      <c r="Z316" s="5"/>
      <c r="AA316" s="5"/>
      <c r="AB316" s="5"/>
      <c r="AC316" s="20"/>
      <c r="AD316" s="20"/>
      <c r="AE316" s="20"/>
      <c r="AF316" s="20"/>
      <c r="AG316" s="5"/>
    </row>
    <row r="317" spans="1:33" ht="24" x14ac:dyDescent="0.2">
      <c r="A317" s="1" t="s">
        <v>280</v>
      </c>
      <c r="B317" s="2"/>
      <c r="C317" s="1"/>
      <c r="D317" s="2">
        <v>98375</v>
      </c>
      <c r="E317" s="21" t="s">
        <v>173</v>
      </c>
      <c r="F317" s="21" t="s">
        <v>329</v>
      </c>
      <c r="G317" s="22" t="s">
        <v>330</v>
      </c>
      <c r="H317" s="4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20">
        <v>0</v>
      </c>
      <c r="S317" s="20">
        <f>VLOOKUP(D317,Sheet1!$C$20:$AT$279,34,FALSE)</f>
        <v>0</v>
      </c>
      <c r="T317" s="20">
        <f t="shared" si="9"/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20">
        <v>0</v>
      </c>
      <c r="AD317" s="20">
        <v>0</v>
      </c>
      <c r="AE317" s="20">
        <v>0</v>
      </c>
      <c r="AF317" s="20">
        <f>VLOOKUP(D317,METAS!$C$5:$Z$1792,22,FALSE)</f>
        <v>0</v>
      </c>
      <c r="AG317" s="5">
        <f t="shared" si="10"/>
        <v>0</v>
      </c>
    </row>
    <row r="318" spans="1:33" ht="33.75" customHeight="1" x14ac:dyDescent="0.2">
      <c r="A318" s="1" t="s">
        <v>280</v>
      </c>
      <c r="B318" s="2"/>
      <c r="C318" s="1" t="s">
        <v>331</v>
      </c>
      <c r="D318" s="2"/>
      <c r="E318" s="21" t="s">
        <v>34</v>
      </c>
      <c r="F318" s="23" t="s">
        <v>332</v>
      </c>
      <c r="G318" s="23" t="s">
        <v>332</v>
      </c>
      <c r="H318" s="4"/>
      <c r="I318" s="5"/>
      <c r="J318" s="5"/>
      <c r="K318" s="5"/>
      <c r="L318" s="5"/>
      <c r="M318" s="5"/>
      <c r="N318" s="5"/>
      <c r="O318" s="5"/>
      <c r="P318" s="5"/>
      <c r="Q318" s="5"/>
      <c r="R318" s="20"/>
      <c r="S318" s="20"/>
      <c r="T318" s="20"/>
      <c r="U318" s="5"/>
      <c r="V318" s="5"/>
      <c r="W318" s="5"/>
      <c r="X318" s="5"/>
      <c r="Y318" s="5"/>
      <c r="Z318" s="5"/>
      <c r="AA318" s="5"/>
      <c r="AB318" s="5"/>
      <c r="AC318" s="20"/>
      <c r="AD318" s="20"/>
      <c r="AE318" s="20"/>
      <c r="AF318" s="20"/>
      <c r="AG318" s="5"/>
    </row>
    <row r="319" spans="1:33" ht="36" x14ac:dyDescent="0.2">
      <c r="A319" s="1" t="s">
        <v>280</v>
      </c>
      <c r="B319" s="2"/>
      <c r="C319" s="1" t="s">
        <v>333</v>
      </c>
      <c r="D319" s="2"/>
      <c r="E319" s="21" t="s">
        <v>34</v>
      </c>
      <c r="F319" s="23" t="s">
        <v>334</v>
      </c>
      <c r="G319" s="23" t="s">
        <v>334</v>
      </c>
      <c r="H319" s="4"/>
      <c r="I319" s="5"/>
      <c r="J319" s="5"/>
      <c r="K319" s="5"/>
      <c r="L319" s="5"/>
      <c r="M319" s="5"/>
      <c r="N319" s="5"/>
      <c r="O319" s="5"/>
      <c r="P319" s="5"/>
      <c r="Q319" s="5"/>
      <c r="R319" s="20"/>
      <c r="S319" s="20"/>
      <c r="T319" s="20"/>
      <c r="U319" s="5"/>
      <c r="V319" s="5"/>
      <c r="W319" s="5"/>
      <c r="X319" s="5"/>
      <c r="Y319" s="5"/>
      <c r="Z319" s="5"/>
      <c r="AA319" s="5"/>
      <c r="AB319" s="5"/>
      <c r="AC319" s="20"/>
      <c r="AD319" s="20"/>
      <c r="AE319" s="20"/>
      <c r="AF319" s="20"/>
      <c r="AG319" s="5"/>
    </row>
    <row r="320" spans="1:33" ht="24" x14ac:dyDescent="0.2">
      <c r="A320" s="1" t="s">
        <v>280</v>
      </c>
      <c r="B320" s="2"/>
      <c r="C320" s="1"/>
      <c r="D320" s="2">
        <v>267349</v>
      </c>
      <c r="E320" s="21" t="s">
        <v>20</v>
      </c>
      <c r="F320" s="21" t="s">
        <v>334</v>
      </c>
      <c r="G320" s="22" t="s">
        <v>335</v>
      </c>
      <c r="H320" s="4">
        <v>2797849</v>
      </c>
      <c r="I320" s="5">
        <v>0</v>
      </c>
      <c r="J320" s="5">
        <v>1737656.6</v>
      </c>
      <c r="K320" s="5">
        <v>0</v>
      </c>
      <c r="L320" s="5">
        <v>0</v>
      </c>
      <c r="M320" s="5">
        <v>0</v>
      </c>
      <c r="N320" s="5">
        <v>1060191.6000000001</v>
      </c>
      <c r="O320" s="5">
        <v>0</v>
      </c>
      <c r="P320" s="5">
        <v>0</v>
      </c>
      <c r="Q320" s="5">
        <v>0</v>
      </c>
      <c r="R320" s="20">
        <v>0</v>
      </c>
      <c r="S320" s="20">
        <f>VLOOKUP(D320,Sheet1!$C$20:$AT$279,34,FALSE)</f>
        <v>0</v>
      </c>
      <c r="T320" s="20">
        <f t="shared" si="9"/>
        <v>2797848.2</v>
      </c>
      <c r="U320" s="5">
        <v>9.9700000000000006</v>
      </c>
      <c r="V320" s="5">
        <v>0</v>
      </c>
      <c r="W320" s="5">
        <v>2.9</v>
      </c>
      <c r="X320" s="5">
        <v>0.53</v>
      </c>
      <c r="Y320" s="5">
        <v>0</v>
      </c>
      <c r="Z320" s="5">
        <v>0</v>
      </c>
      <c r="AA320" s="5">
        <v>0.73</v>
      </c>
      <c r="AB320" s="5">
        <v>0</v>
      </c>
      <c r="AC320" s="20">
        <v>0</v>
      </c>
      <c r="AD320" s="20">
        <v>0</v>
      </c>
      <c r="AE320" s="20">
        <v>0</v>
      </c>
      <c r="AF320" s="20">
        <f>VLOOKUP(D320,METAS!$C$5:$Z$1792,22,FALSE)</f>
        <v>0</v>
      </c>
      <c r="AG320" s="5">
        <f t="shared" si="10"/>
        <v>4.16</v>
      </c>
    </row>
    <row r="321" spans="1:33" ht="32.25" customHeight="1" x14ac:dyDescent="0.2">
      <c r="A321" s="1" t="s">
        <v>280</v>
      </c>
      <c r="B321" s="2" t="s">
        <v>136</v>
      </c>
      <c r="C321" s="1"/>
      <c r="D321" s="2"/>
      <c r="E321" s="21" t="s">
        <v>34</v>
      </c>
      <c r="F321" s="23" t="s">
        <v>253</v>
      </c>
      <c r="G321" s="23" t="s">
        <v>253</v>
      </c>
      <c r="H321" s="4"/>
      <c r="I321" s="5"/>
      <c r="J321" s="5"/>
      <c r="K321" s="5"/>
      <c r="L321" s="5"/>
      <c r="M321" s="5"/>
      <c r="N321" s="5"/>
      <c r="O321" s="5"/>
      <c r="P321" s="5"/>
      <c r="Q321" s="5"/>
      <c r="R321" s="20"/>
      <c r="S321" s="20"/>
      <c r="T321" s="20"/>
      <c r="U321" s="5"/>
      <c r="V321" s="5"/>
      <c r="W321" s="5"/>
      <c r="X321" s="5"/>
      <c r="Y321" s="5"/>
      <c r="Z321" s="5"/>
      <c r="AA321" s="5"/>
      <c r="AB321" s="5"/>
      <c r="AC321" s="20"/>
      <c r="AD321" s="20"/>
      <c r="AE321" s="20"/>
      <c r="AF321" s="20"/>
      <c r="AG321" s="5"/>
    </row>
    <row r="322" spans="1:33" x14ac:dyDescent="0.2">
      <c r="A322" s="1"/>
      <c r="B322" s="2"/>
      <c r="C322" s="1"/>
      <c r="D322" s="2"/>
      <c r="E322" s="21" t="s">
        <v>34</v>
      </c>
      <c r="F322" s="21" t="s">
        <v>253</v>
      </c>
      <c r="G322" s="23"/>
      <c r="H322" s="4"/>
      <c r="I322" s="5"/>
      <c r="J322" s="5"/>
      <c r="K322" s="5"/>
      <c r="L322" s="5"/>
      <c r="M322" s="5"/>
      <c r="N322" s="5"/>
      <c r="O322" s="5"/>
      <c r="P322" s="5"/>
      <c r="Q322" s="5"/>
      <c r="R322" s="20"/>
      <c r="S322" s="20"/>
      <c r="T322" s="20"/>
      <c r="U322" s="5"/>
      <c r="V322" s="5"/>
      <c r="W322" s="5"/>
      <c r="X322" s="5"/>
      <c r="Y322" s="5"/>
      <c r="Z322" s="5"/>
      <c r="AA322" s="5"/>
      <c r="AB322" s="5"/>
      <c r="AC322" s="20"/>
      <c r="AD322" s="20"/>
      <c r="AE322" s="20"/>
      <c r="AF322" s="20"/>
      <c r="AG322" s="5"/>
    </row>
    <row r="323" spans="1:33" ht="24" x14ac:dyDescent="0.2">
      <c r="A323" s="1" t="s">
        <v>280</v>
      </c>
      <c r="B323" s="2"/>
      <c r="C323" s="1" t="s">
        <v>140</v>
      </c>
      <c r="D323" s="2"/>
      <c r="E323" s="21" t="s">
        <v>34</v>
      </c>
      <c r="F323" s="23" t="s">
        <v>141</v>
      </c>
      <c r="G323" s="23" t="s">
        <v>141</v>
      </c>
      <c r="H323" s="4"/>
      <c r="I323" s="5"/>
      <c r="J323" s="5"/>
      <c r="K323" s="5"/>
      <c r="L323" s="5"/>
      <c r="M323" s="5"/>
      <c r="N323" s="5"/>
      <c r="O323" s="5"/>
      <c r="P323" s="5"/>
      <c r="Q323" s="5"/>
      <c r="R323" s="20"/>
      <c r="S323" s="20"/>
      <c r="T323" s="20"/>
      <c r="U323" s="5"/>
      <c r="V323" s="5"/>
      <c r="W323" s="5"/>
      <c r="X323" s="5"/>
      <c r="Y323" s="5"/>
      <c r="Z323" s="5"/>
      <c r="AA323" s="5"/>
      <c r="AB323" s="5"/>
      <c r="AC323" s="20"/>
      <c r="AD323" s="20"/>
      <c r="AE323" s="20"/>
      <c r="AF323" s="20"/>
      <c r="AG323" s="5"/>
    </row>
    <row r="324" spans="1:33" ht="24" x14ac:dyDescent="0.2">
      <c r="A324" s="1" t="s">
        <v>280</v>
      </c>
      <c r="B324" s="2"/>
      <c r="C324" s="1"/>
      <c r="D324" s="2">
        <v>295015</v>
      </c>
      <c r="E324" s="21" t="s">
        <v>22</v>
      </c>
      <c r="F324" s="21" t="s">
        <v>141</v>
      </c>
      <c r="G324" s="22" t="s">
        <v>336</v>
      </c>
      <c r="H324" s="4">
        <v>17074376</v>
      </c>
      <c r="I324" s="5">
        <v>0</v>
      </c>
      <c r="J324" s="5">
        <v>6146906</v>
      </c>
      <c r="K324" s="5">
        <v>1451818.39</v>
      </c>
      <c r="L324" s="5">
        <v>0</v>
      </c>
      <c r="M324" s="5">
        <v>0</v>
      </c>
      <c r="N324" s="5">
        <v>567445.43999999994</v>
      </c>
      <c r="O324" s="5">
        <v>0</v>
      </c>
      <c r="P324" s="5">
        <v>0</v>
      </c>
      <c r="Q324" s="5">
        <v>0</v>
      </c>
      <c r="R324" s="20">
        <v>3708135.15</v>
      </c>
      <c r="S324" s="20">
        <f>VLOOKUP(D324,Sheet1!$C$20:$AT$279,34,FALSE)</f>
        <v>1329248</v>
      </c>
      <c r="T324" s="20">
        <f t="shared" si="9"/>
        <v>13203552.98</v>
      </c>
      <c r="U324" s="5">
        <v>1.47</v>
      </c>
      <c r="V324" s="5">
        <v>0</v>
      </c>
      <c r="W324" s="5">
        <v>0.31</v>
      </c>
      <c r="X324" s="5">
        <v>7.0000000000000007E-2</v>
      </c>
      <c r="Y324" s="5">
        <v>0</v>
      </c>
      <c r="Z324" s="5">
        <v>0.01</v>
      </c>
      <c r="AA324" s="5">
        <v>0</v>
      </c>
      <c r="AB324" s="5">
        <v>0</v>
      </c>
      <c r="AC324" s="20">
        <v>0</v>
      </c>
      <c r="AD324" s="20">
        <v>0</v>
      </c>
      <c r="AE324" s="20">
        <v>0</v>
      </c>
      <c r="AF324" s="20">
        <f>VLOOKUP(D324,METAS!$C$5:$Z$1792,22,FALSE)</f>
        <v>0</v>
      </c>
      <c r="AG324" s="5">
        <f t="shared" si="10"/>
        <v>0.39</v>
      </c>
    </row>
    <row r="325" spans="1:33" x14ac:dyDescent="0.2">
      <c r="A325" s="1"/>
      <c r="B325" s="2"/>
      <c r="C325" s="1"/>
      <c r="D325" s="2"/>
      <c r="E325" s="21" t="s">
        <v>34</v>
      </c>
      <c r="F325" s="21" t="s">
        <v>141</v>
      </c>
      <c r="G325" s="22"/>
      <c r="H325" s="4"/>
      <c r="I325" s="5"/>
      <c r="J325" s="5"/>
      <c r="K325" s="5"/>
      <c r="L325" s="5"/>
      <c r="M325" s="5"/>
      <c r="N325" s="5"/>
      <c r="O325" s="5"/>
      <c r="P325" s="5"/>
      <c r="Q325" s="5"/>
      <c r="R325" s="20"/>
      <c r="S325" s="20"/>
      <c r="T325" s="20"/>
      <c r="U325" s="5"/>
      <c r="V325" s="5"/>
      <c r="W325" s="5"/>
      <c r="X325" s="5"/>
      <c r="Y325" s="5"/>
      <c r="Z325" s="5"/>
      <c r="AA325" s="5"/>
      <c r="AB325" s="5"/>
      <c r="AC325" s="20"/>
      <c r="AD325" s="20"/>
      <c r="AE325" s="20"/>
      <c r="AF325" s="20"/>
      <c r="AG325" s="5"/>
    </row>
    <row r="326" spans="1:33" ht="24" x14ac:dyDescent="0.2">
      <c r="A326" s="1"/>
      <c r="B326" s="2"/>
      <c r="C326" s="1" t="s">
        <v>337</v>
      </c>
      <c r="D326" s="2"/>
      <c r="E326" s="21" t="s">
        <v>34</v>
      </c>
      <c r="F326" s="23" t="s">
        <v>338</v>
      </c>
      <c r="G326" s="23" t="s">
        <v>338</v>
      </c>
      <c r="H326" s="4"/>
      <c r="I326" s="5"/>
      <c r="J326" s="5"/>
      <c r="K326" s="5"/>
      <c r="L326" s="5"/>
      <c r="M326" s="5"/>
      <c r="N326" s="5"/>
      <c r="O326" s="5"/>
      <c r="P326" s="5"/>
      <c r="Q326" s="5"/>
      <c r="R326" s="20"/>
      <c r="S326" s="20"/>
      <c r="T326" s="20"/>
      <c r="U326" s="5"/>
      <c r="V326" s="5"/>
      <c r="W326" s="5"/>
      <c r="X326" s="5"/>
      <c r="Y326" s="5"/>
      <c r="Z326" s="5"/>
      <c r="AA326" s="5"/>
      <c r="AB326" s="5"/>
      <c r="AC326" s="20"/>
      <c r="AD326" s="20"/>
      <c r="AE326" s="20"/>
      <c r="AF326" s="20"/>
      <c r="AG326" s="5"/>
    </row>
    <row r="327" spans="1:33" ht="24" x14ac:dyDescent="0.2">
      <c r="A327" s="1" t="s">
        <v>280</v>
      </c>
      <c r="B327" s="2"/>
      <c r="C327" s="1"/>
      <c r="D327" s="2">
        <v>297297</v>
      </c>
      <c r="E327" s="21" t="s">
        <v>20</v>
      </c>
      <c r="F327" s="21" t="s">
        <v>338</v>
      </c>
      <c r="G327" s="22" t="s">
        <v>339</v>
      </c>
      <c r="H327" s="4">
        <v>28276198</v>
      </c>
      <c r="I327" s="5">
        <v>0</v>
      </c>
      <c r="J327" s="5">
        <v>0</v>
      </c>
      <c r="K327" s="5">
        <v>8718189.7599999998</v>
      </c>
      <c r="L327" s="5">
        <v>1799998.2</v>
      </c>
      <c r="M327" s="5">
        <v>2426650.16</v>
      </c>
      <c r="N327" s="5">
        <v>2779322.05</v>
      </c>
      <c r="O327" s="5">
        <v>3448911.66</v>
      </c>
      <c r="P327" s="5">
        <v>3300327.34</v>
      </c>
      <c r="Q327" s="5">
        <v>2299998.35</v>
      </c>
      <c r="R327" s="20">
        <v>696357.55</v>
      </c>
      <c r="S327" s="20">
        <f>VLOOKUP(D327,Sheet1!$C$20:$AT$279,34,FALSE)</f>
        <v>0</v>
      </c>
      <c r="T327" s="20">
        <f t="shared" si="9"/>
        <v>25469755.07</v>
      </c>
      <c r="U327" s="5">
        <v>381.27</v>
      </c>
      <c r="V327" s="5">
        <v>0</v>
      </c>
      <c r="W327" s="5">
        <v>0</v>
      </c>
      <c r="X327" s="5">
        <v>133.81</v>
      </c>
      <c r="Y327" s="5">
        <v>1.77</v>
      </c>
      <c r="Z327" s="5">
        <v>4.01</v>
      </c>
      <c r="AA327" s="5">
        <v>1.45</v>
      </c>
      <c r="AB327" s="5">
        <v>19.55</v>
      </c>
      <c r="AC327" s="20">
        <v>29.62</v>
      </c>
      <c r="AD327" s="20">
        <v>5.0999999999999996</v>
      </c>
      <c r="AE327" s="20">
        <v>1.23</v>
      </c>
      <c r="AF327" s="20">
        <f>VLOOKUP(D327,METAS!$C$5:$Z$1792,22,FALSE)</f>
        <v>0</v>
      </c>
      <c r="AG327" s="5">
        <f t="shared" si="10"/>
        <v>196.54</v>
      </c>
    </row>
    <row r="328" spans="1:33" ht="24" x14ac:dyDescent="0.2">
      <c r="A328" s="1" t="s">
        <v>280</v>
      </c>
      <c r="B328" s="2"/>
      <c r="C328" s="1" t="s">
        <v>340</v>
      </c>
      <c r="D328" s="2"/>
      <c r="E328" s="21" t="s">
        <v>34</v>
      </c>
      <c r="F328" s="21" t="s">
        <v>338</v>
      </c>
      <c r="G328" s="2"/>
      <c r="H328" s="4"/>
      <c r="I328" s="5"/>
      <c r="J328" s="5"/>
      <c r="K328" s="5"/>
      <c r="L328" s="5"/>
      <c r="M328" s="5"/>
      <c r="N328" s="5"/>
      <c r="O328" s="5"/>
      <c r="P328" s="5"/>
      <c r="Q328" s="5"/>
      <c r="R328" s="20"/>
      <c r="S328" s="20"/>
      <c r="T328" s="20"/>
      <c r="U328" s="5"/>
      <c r="V328" s="5"/>
      <c r="W328" s="5"/>
      <c r="X328" s="5"/>
      <c r="Y328" s="5"/>
      <c r="Z328" s="5"/>
      <c r="AA328" s="5"/>
      <c r="AB328" s="5"/>
      <c r="AC328" s="20"/>
      <c r="AD328" s="20"/>
      <c r="AE328" s="20"/>
      <c r="AF328" s="20"/>
      <c r="AG328" s="5"/>
    </row>
    <row r="329" spans="1:33" ht="27.75" customHeight="1" x14ac:dyDescent="0.2">
      <c r="A329" s="1" t="s">
        <v>280</v>
      </c>
      <c r="B329" s="2"/>
      <c r="C329" s="1" t="s">
        <v>341</v>
      </c>
      <c r="D329" s="2"/>
      <c r="E329" s="21" t="s">
        <v>34</v>
      </c>
      <c r="F329" s="23" t="s">
        <v>342</v>
      </c>
      <c r="G329" s="23" t="s">
        <v>342</v>
      </c>
      <c r="H329" s="4"/>
      <c r="I329" s="5"/>
      <c r="J329" s="5"/>
      <c r="K329" s="5"/>
      <c r="L329" s="5"/>
      <c r="M329" s="5"/>
      <c r="N329" s="5"/>
      <c r="O329" s="5"/>
      <c r="P329" s="5"/>
      <c r="Q329" s="5"/>
      <c r="R329" s="20"/>
      <c r="S329" s="20"/>
      <c r="T329" s="20"/>
      <c r="U329" s="5"/>
      <c r="V329" s="5"/>
      <c r="W329" s="5"/>
      <c r="X329" s="5"/>
      <c r="Y329" s="5"/>
      <c r="Z329" s="5"/>
      <c r="AA329" s="5"/>
      <c r="AB329" s="5"/>
      <c r="AC329" s="20"/>
      <c r="AD329" s="20"/>
      <c r="AE329" s="20"/>
      <c r="AF329" s="20"/>
      <c r="AG329" s="5"/>
    </row>
    <row r="330" spans="1:33" ht="24" x14ac:dyDescent="0.2">
      <c r="A330" s="1" t="s">
        <v>280</v>
      </c>
      <c r="B330" s="2"/>
      <c r="C330" s="1" t="s">
        <v>343</v>
      </c>
      <c r="D330" s="2"/>
      <c r="E330" s="21" t="s">
        <v>34</v>
      </c>
      <c r="F330" s="23" t="s">
        <v>338</v>
      </c>
      <c r="G330" s="23" t="s">
        <v>338</v>
      </c>
      <c r="H330" s="4"/>
      <c r="I330" s="5"/>
      <c r="J330" s="5"/>
      <c r="K330" s="5"/>
      <c r="L330" s="5"/>
      <c r="M330" s="5"/>
      <c r="N330" s="5"/>
      <c r="O330" s="5"/>
      <c r="P330" s="5"/>
      <c r="Q330" s="5"/>
      <c r="R330" s="20"/>
      <c r="S330" s="20"/>
      <c r="T330" s="20"/>
      <c r="U330" s="5"/>
      <c r="V330" s="5"/>
      <c r="W330" s="5"/>
      <c r="X330" s="5"/>
      <c r="Y330" s="5"/>
      <c r="Z330" s="5"/>
      <c r="AA330" s="5"/>
      <c r="AB330" s="5"/>
      <c r="AC330" s="20"/>
      <c r="AD330" s="20"/>
      <c r="AE330" s="20"/>
      <c r="AF330" s="20"/>
      <c r="AG330" s="5"/>
    </row>
    <row r="331" spans="1:33" ht="24" x14ac:dyDescent="0.2">
      <c r="A331" s="1" t="s">
        <v>280</v>
      </c>
      <c r="B331" s="2"/>
      <c r="C331" s="1"/>
      <c r="D331" s="2">
        <v>280315</v>
      </c>
      <c r="E331" s="21" t="s">
        <v>20</v>
      </c>
      <c r="F331" s="21" t="s">
        <v>338</v>
      </c>
      <c r="G331" s="22" t="s">
        <v>344</v>
      </c>
      <c r="H331" s="4">
        <v>752842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752840.72</v>
      </c>
      <c r="O331" s="5">
        <v>0</v>
      </c>
      <c r="P331" s="5">
        <v>0</v>
      </c>
      <c r="Q331" s="5">
        <v>0</v>
      </c>
      <c r="R331" s="20">
        <v>0</v>
      </c>
      <c r="S331" s="20">
        <f>VLOOKUP(D331,Sheet1!$C$20:$AT$279,34,FALSE)</f>
        <v>0</v>
      </c>
      <c r="T331" s="20">
        <f t="shared" si="9"/>
        <v>752840.72</v>
      </c>
      <c r="U331" s="5">
        <v>171.08</v>
      </c>
      <c r="V331" s="5">
        <v>0</v>
      </c>
      <c r="W331" s="5">
        <v>0</v>
      </c>
      <c r="X331" s="5">
        <v>0</v>
      </c>
      <c r="Y331" s="5">
        <v>0</v>
      </c>
      <c r="Z331" s="5">
        <v>120.2</v>
      </c>
      <c r="AA331" s="5">
        <v>0</v>
      </c>
      <c r="AB331" s="5">
        <v>0</v>
      </c>
      <c r="AC331" s="20">
        <v>0</v>
      </c>
      <c r="AD331" s="20">
        <v>0</v>
      </c>
      <c r="AE331" s="20">
        <v>0</v>
      </c>
      <c r="AF331" s="20">
        <f>VLOOKUP(D331,METAS!$C$5:$Z$1792,22,FALSE)</f>
        <v>0</v>
      </c>
      <c r="AG331" s="5">
        <f t="shared" si="10"/>
        <v>120.2</v>
      </c>
    </row>
    <row r="332" spans="1:33" ht="24" x14ac:dyDescent="0.2">
      <c r="A332" s="1" t="s">
        <v>280</v>
      </c>
      <c r="B332" s="2"/>
      <c r="C332" s="1"/>
      <c r="D332" s="2">
        <v>282154</v>
      </c>
      <c r="E332" s="21" t="s">
        <v>20</v>
      </c>
      <c r="F332" s="21" t="s">
        <v>338</v>
      </c>
      <c r="G332" s="22" t="s">
        <v>345</v>
      </c>
      <c r="H332" s="4">
        <v>720391</v>
      </c>
      <c r="I332" s="5">
        <v>0</v>
      </c>
      <c r="J332" s="5">
        <v>656224.79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20">
        <v>0</v>
      </c>
      <c r="S332" s="20">
        <f>VLOOKUP(D332,Sheet1!$C$20:$AT$279,34,FALSE)</f>
        <v>0</v>
      </c>
      <c r="T332" s="20">
        <f t="shared" ref="T332:T370" si="11">SUM(I332:S332)</f>
        <v>656224.79</v>
      </c>
      <c r="U332" s="5">
        <v>173.81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20">
        <v>0</v>
      </c>
      <c r="AD332" s="20">
        <v>0</v>
      </c>
      <c r="AE332" s="20">
        <v>0</v>
      </c>
      <c r="AF332" s="20">
        <f>VLOOKUP(D332,METAS!$C$5:$Z$1792,22,FALSE)</f>
        <v>0</v>
      </c>
      <c r="AG332" s="5">
        <f t="shared" ref="AG332:AG370" si="12">SUM(V332:AF332)</f>
        <v>0</v>
      </c>
    </row>
    <row r="333" spans="1:33" ht="24" x14ac:dyDescent="0.2">
      <c r="A333" s="1" t="s">
        <v>280</v>
      </c>
      <c r="B333" s="2"/>
      <c r="C333" s="1"/>
      <c r="D333" s="2">
        <v>282985</v>
      </c>
      <c r="E333" s="21" t="s">
        <v>20</v>
      </c>
      <c r="F333" s="21" t="s">
        <v>338</v>
      </c>
      <c r="G333" s="22" t="s">
        <v>346</v>
      </c>
      <c r="H333" s="4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20">
        <v>0</v>
      </c>
      <c r="S333" s="20">
        <f>VLOOKUP(D333,Sheet1!$C$20:$AT$279,34,FALSE)</f>
        <v>0</v>
      </c>
      <c r="T333" s="20">
        <f t="shared" si="11"/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20">
        <v>0</v>
      </c>
      <c r="AD333" s="20">
        <v>0</v>
      </c>
      <c r="AE333" s="20">
        <v>0</v>
      </c>
      <c r="AF333" s="20">
        <f>VLOOKUP(D333,METAS!$C$5:$Z$1792,22,FALSE)</f>
        <v>0</v>
      </c>
      <c r="AG333" s="5">
        <f t="shared" si="12"/>
        <v>0</v>
      </c>
    </row>
    <row r="334" spans="1:33" ht="24" x14ac:dyDescent="0.2">
      <c r="A334" s="1" t="s">
        <v>280</v>
      </c>
      <c r="B334" s="2"/>
      <c r="C334" s="1"/>
      <c r="D334" s="2">
        <v>282983</v>
      </c>
      <c r="E334" s="21" t="s">
        <v>20</v>
      </c>
      <c r="F334" s="21" t="s">
        <v>338</v>
      </c>
      <c r="G334" s="22" t="s">
        <v>347</v>
      </c>
      <c r="H334" s="4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20">
        <v>0</v>
      </c>
      <c r="S334" s="20">
        <f>VLOOKUP(D334,Sheet1!$C$20:$AT$279,34,FALSE)</f>
        <v>0</v>
      </c>
      <c r="T334" s="20">
        <f t="shared" si="11"/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20">
        <v>0</v>
      </c>
      <c r="AD334" s="20">
        <v>0</v>
      </c>
      <c r="AE334" s="20">
        <v>0</v>
      </c>
      <c r="AF334" s="20">
        <f>VLOOKUP(D334,METAS!$C$5:$Z$1792,22,FALSE)</f>
        <v>0</v>
      </c>
      <c r="AG334" s="5">
        <f t="shared" si="12"/>
        <v>0</v>
      </c>
    </row>
    <row r="335" spans="1:33" ht="24" x14ac:dyDescent="0.2">
      <c r="A335" s="1" t="s">
        <v>280</v>
      </c>
      <c r="B335" s="2"/>
      <c r="C335" s="1"/>
      <c r="D335" s="2">
        <v>282984</v>
      </c>
      <c r="E335" s="21" t="s">
        <v>20</v>
      </c>
      <c r="F335" s="21" t="s">
        <v>338</v>
      </c>
      <c r="G335" s="22" t="s">
        <v>348</v>
      </c>
      <c r="H335" s="4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20">
        <v>0</v>
      </c>
      <c r="S335" s="20">
        <f>VLOOKUP(D335,Sheet1!$C$20:$AT$279,34,FALSE)</f>
        <v>0</v>
      </c>
      <c r="T335" s="20">
        <f t="shared" si="11"/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20">
        <v>0</v>
      </c>
      <c r="AD335" s="20">
        <v>0</v>
      </c>
      <c r="AE335" s="20">
        <v>0</v>
      </c>
      <c r="AF335" s="20">
        <f>VLOOKUP(D335,METAS!$C$5:$Z$1792,22,FALSE)</f>
        <v>0</v>
      </c>
      <c r="AG335" s="5">
        <f t="shared" si="12"/>
        <v>0</v>
      </c>
    </row>
    <row r="336" spans="1:33" ht="24" x14ac:dyDescent="0.2">
      <c r="A336" s="1" t="s">
        <v>280</v>
      </c>
      <c r="B336" s="2"/>
      <c r="C336" s="1"/>
      <c r="D336" s="2">
        <v>283545</v>
      </c>
      <c r="E336" s="21" t="s">
        <v>20</v>
      </c>
      <c r="F336" s="21" t="s">
        <v>338</v>
      </c>
      <c r="G336" s="22" t="s">
        <v>349</v>
      </c>
      <c r="H336" s="4">
        <v>675000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20">
        <v>0</v>
      </c>
      <c r="S336" s="20">
        <f>VLOOKUP(D336,Sheet1!$C$20:$AT$279,34,FALSE)</f>
        <v>0</v>
      </c>
      <c r="T336" s="20">
        <f t="shared" si="11"/>
        <v>0</v>
      </c>
      <c r="U336" s="5">
        <v>31.3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20">
        <v>0</v>
      </c>
      <c r="AD336" s="20">
        <v>0</v>
      </c>
      <c r="AE336" s="20">
        <v>0</v>
      </c>
      <c r="AF336" s="20">
        <f>VLOOKUP(D336,METAS!$C$5:$Z$1792,22,FALSE)</f>
        <v>0</v>
      </c>
      <c r="AG336" s="5">
        <f t="shared" si="12"/>
        <v>0</v>
      </c>
    </row>
    <row r="337" spans="1:33" ht="24" x14ac:dyDescent="0.2">
      <c r="A337" s="1" t="s">
        <v>280</v>
      </c>
      <c r="B337" s="2"/>
      <c r="C337" s="1"/>
      <c r="D337" s="2">
        <v>283548</v>
      </c>
      <c r="E337" s="21" t="s">
        <v>20</v>
      </c>
      <c r="F337" s="21" t="s">
        <v>338</v>
      </c>
      <c r="G337" s="22" t="s">
        <v>350</v>
      </c>
      <c r="H337" s="4">
        <v>2075517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1659437.11</v>
      </c>
      <c r="O337" s="5">
        <v>137620.59</v>
      </c>
      <c r="P337" s="5">
        <v>0</v>
      </c>
      <c r="Q337" s="5">
        <v>0</v>
      </c>
      <c r="R337" s="20">
        <v>0</v>
      </c>
      <c r="S337" s="20">
        <f>VLOOKUP(D337,Sheet1!$C$20:$AT$279,34,FALSE)</f>
        <v>0</v>
      </c>
      <c r="T337" s="20">
        <f t="shared" si="11"/>
        <v>1797057.7000000002</v>
      </c>
      <c r="U337" s="5">
        <v>271.51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149.93</v>
      </c>
      <c r="AB337" s="5">
        <v>0</v>
      </c>
      <c r="AC337" s="20">
        <v>0</v>
      </c>
      <c r="AD337" s="20">
        <v>0</v>
      </c>
      <c r="AE337" s="20">
        <v>0</v>
      </c>
      <c r="AF337" s="20">
        <f>VLOOKUP(D337,METAS!$C$5:$Z$1792,22,FALSE)</f>
        <v>0</v>
      </c>
      <c r="AG337" s="5">
        <f t="shared" si="12"/>
        <v>149.93</v>
      </c>
    </row>
    <row r="338" spans="1:33" ht="24" x14ac:dyDescent="0.2">
      <c r="A338" s="1" t="s">
        <v>280</v>
      </c>
      <c r="B338" s="2"/>
      <c r="C338" s="1"/>
      <c r="D338" s="2">
        <v>295182</v>
      </c>
      <c r="E338" s="21" t="s">
        <v>20</v>
      </c>
      <c r="F338" s="21" t="s">
        <v>338</v>
      </c>
      <c r="G338" s="22" t="s">
        <v>351</v>
      </c>
      <c r="H338" s="4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20">
        <v>0</v>
      </c>
      <c r="S338" s="20">
        <f>VLOOKUP(D338,Sheet1!$C$20:$AT$279,34,FALSE)</f>
        <v>0</v>
      </c>
      <c r="T338" s="20">
        <f t="shared" si="11"/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20">
        <v>0</v>
      </c>
      <c r="AD338" s="20">
        <v>0</v>
      </c>
      <c r="AE338" s="20">
        <v>0</v>
      </c>
      <c r="AF338" s="20">
        <f>VLOOKUP(D338,METAS!$C$5:$Z$1792,22,FALSE)</f>
        <v>0</v>
      </c>
      <c r="AG338" s="5">
        <f t="shared" si="12"/>
        <v>0</v>
      </c>
    </row>
    <row r="339" spans="1:33" ht="24" x14ac:dyDescent="0.2">
      <c r="A339" s="1" t="s">
        <v>280</v>
      </c>
      <c r="B339" s="2"/>
      <c r="C339" s="1"/>
      <c r="D339" s="2">
        <v>295868</v>
      </c>
      <c r="E339" s="21" t="s">
        <v>20</v>
      </c>
      <c r="F339" s="21" t="s">
        <v>338</v>
      </c>
      <c r="G339" s="22" t="s">
        <v>352</v>
      </c>
      <c r="H339" s="4">
        <v>12591498</v>
      </c>
      <c r="I339" s="5">
        <v>0</v>
      </c>
      <c r="J339" s="5">
        <v>4769405.82</v>
      </c>
      <c r="K339" s="5">
        <v>3538470.76</v>
      </c>
      <c r="L339" s="5">
        <v>0</v>
      </c>
      <c r="M339" s="5">
        <v>0</v>
      </c>
      <c r="N339" s="5">
        <v>2252109.14</v>
      </c>
      <c r="O339" s="5">
        <v>0</v>
      </c>
      <c r="P339" s="5">
        <v>0</v>
      </c>
      <c r="Q339" s="5">
        <v>1778895.44</v>
      </c>
      <c r="R339" s="20">
        <v>0</v>
      </c>
      <c r="S339" s="20">
        <f>VLOOKUP(D339,Sheet1!$C$20:$AT$279,34,FALSE)</f>
        <v>790421</v>
      </c>
      <c r="T339" s="20">
        <f t="shared" si="11"/>
        <v>13129302.16</v>
      </c>
      <c r="U339" s="5">
        <v>1729.82</v>
      </c>
      <c r="V339" s="5">
        <v>0</v>
      </c>
      <c r="W339" s="5">
        <v>215.18</v>
      </c>
      <c r="X339" s="5">
        <v>1.52</v>
      </c>
      <c r="Y339" s="5">
        <v>0</v>
      </c>
      <c r="Z339" s="5">
        <v>0</v>
      </c>
      <c r="AA339" s="5">
        <v>0.94</v>
      </c>
      <c r="AB339" s="5">
        <v>0</v>
      </c>
      <c r="AC339" s="20">
        <v>3.64</v>
      </c>
      <c r="AD339" s="20">
        <v>0</v>
      </c>
      <c r="AE339" s="20">
        <v>0</v>
      </c>
      <c r="AF339" s="20">
        <f>VLOOKUP(D339,METAS!$C$5:$Z$1792,22,FALSE)</f>
        <v>0.79</v>
      </c>
      <c r="AG339" s="5">
        <f t="shared" si="12"/>
        <v>222.07</v>
      </c>
    </row>
    <row r="340" spans="1:33" ht="36" x14ac:dyDescent="0.2">
      <c r="A340" s="1" t="s">
        <v>280</v>
      </c>
      <c r="B340" s="2"/>
      <c r="C340" s="1"/>
      <c r="D340" s="2">
        <v>298312</v>
      </c>
      <c r="E340" s="21" t="s">
        <v>20</v>
      </c>
      <c r="F340" s="21" t="s">
        <v>338</v>
      </c>
      <c r="G340" s="22" t="s">
        <v>353</v>
      </c>
      <c r="H340" s="4">
        <v>24117929</v>
      </c>
      <c r="I340" s="5">
        <v>0</v>
      </c>
      <c r="J340" s="5">
        <v>6715231.6399999997</v>
      </c>
      <c r="K340" s="5">
        <v>850919.75</v>
      </c>
      <c r="L340" s="5">
        <v>5865978.46</v>
      </c>
      <c r="M340" s="5">
        <v>0</v>
      </c>
      <c r="N340" s="5">
        <v>5323533.66</v>
      </c>
      <c r="O340" s="5">
        <v>0</v>
      </c>
      <c r="P340" s="5">
        <v>0</v>
      </c>
      <c r="Q340" s="5">
        <v>4848032.97</v>
      </c>
      <c r="R340" s="20">
        <v>319041.21999999997</v>
      </c>
      <c r="S340" s="20">
        <f>VLOOKUP(D340,Sheet1!$C$20:$AT$279,34,FALSE)</f>
        <v>0</v>
      </c>
      <c r="T340" s="20">
        <f t="shared" si="11"/>
        <v>23922737.699999996</v>
      </c>
      <c r="U340" s="5">
        <v>2676.27</v>
      </c>
      <c r="V340" s="5">
        <v>0</v>
      </c>
      <c r="W340" s="5">
        <v>389.14</v>
      </c>
      <c r="X340" s="5">
        <v>0</v>
      </c>
      <c r="Y340" s="5">
        <v>22.46</v>
      </c>
      <c r="Z340" s="5">
        <v>1261.93</v>
      </c>
      <c r="AA340" s="5">
        <v>0</v>
      </c>
      <c r="AB340" s="5">
        <v>0</v>
      </c>
      <c r="AC340" s="20">
        <v>0</v>
      </c>
      <c r="AD340" s="20">
        <v>0</v>
      </c>
      <c r="AE340" s="20">
        <v>102.49</v>
      </c>
      <c r="AF340" s="20">
        <f>VLOOKUP(D340,METAS!$C$5:$Z$1792,22,FALSE)</f>
        <v>0</v>
      </c>
      <c r="AG340" s="5">
        <f t="shared" si="12"/>
        <v>1776.02</v>
      </c>
    </row>
    <row r="341" spans="1:33" ht="24" x14ac:dyDescent="0.2">
      <c r="A341" s="1" t="s">
        <v>280</v>
      </c>
      <c r="B341" s="2"/>
      <c r="C341" s="1"/>
      <c r="D341" s="2">
        <v>302278</v>
      </c>
      <c r="E341" s="21" t="s">
        <v>20</v>
      </c>
      <c r="F341" s="21"/>
      <c r="G341" s="22" t="s">
        <v>354</v>
      </c>
      <c r="H341" s="4">
        <v>500000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20">
        <v>0</v>
      </c>
      <c r="S341" s="20">
        <f>VLOOKUP(D341,Sheet1!$C$20:$AT$279,34,FALSE)</f>
        <v>0</v>
      </c>
      <c r="T341" s="20">
        <f t="shared" si="11"/>
        <v>0</v>
      </c>
      <c r="U341" s="5">
        <v>52.17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20">
        <v>0</v>
      </c>
      <c r="AD341" s="20">
        <v>0</v>
      </c>
      <c r="AE341" s="20">
        <v>0</v>
      </c>
      <c r="AF341" s="20">
        <f>VLOOKUP(D341,METAS!$C$5:$Z$1792,22,FALSE)</f>
        <v>0</v>
      </c>
      <c r="AG341" s="5">
        <f t="shared" si="12"/>
        <v>0</v>
      </c>
    </row>
    <row r="342" spans="1:33" ht="36" x14ac:dyDescent="0.2">
      <c r="A342" s="1" t="s">
        <v>280</v>
      </c>
      <c r="B342" s="2"/>
      <c r="C342" s="1"/>
      <c r="D342" s="2">
        <v>300328</v>
      </c>
      <c r="E342" s="21" t="s">
        <v>20</v>
      </c>
      <c r="F342" s="21" t="s">
        <v>338</v>
      </c>
      <c r="G342" s="22" t="s">
        <v>355</v>
      </c>
      <c r="H342" s="4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20">
        <v>0</v>
      </c>
      <c r="S342" s="20">
        <f>VLOOKUP(D342,Sheet1!$C$20:$AT$279,34,FALSE)</f>
        <v>0</v>
      </c>
      <c r="T342" s="20">
        <f t="shared" si="11"/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20">
        <v>0</v>
      </c>
      <c r="AD342" s="20">
        <v>0</v>
      </c>
      <c r="AE342" s="20">
        <v>0</v>
      </c>
      <c r="AF342" s="20">
        <f>VLOOKUP(D342,METAS!$C$5:$Z$1792,22,FALSE)</f>
        <v>0</v>
      </c>
      <c r="AG342" s="5">
        <f t="shared" si="12"/>
        <v>0</v>
      </c>
    </row>
    <row r="343" spans="1:33" ht="36" x14ac:dyDescent="0.2">
      <c r="A343" s="1" t="s">
        <v>280</v>
      </c>
      <c r="B343" s="2" t="s">
        <v>356</v>
      </c>
      <c r="C343" s="23"/>
      <c r="D343" s="2"/>
      <c r="E343" s="21" t="s">
        <v>34</v>
      </c>
      <c r="F343" s="23" t="s">
        <v>357</v>
      </c>
      <c r="G343" s="23" t="s">
        <v>357</v>
      </c>
      <c r="H343" s="4"/>
      <c r="I343" s="5"/>
      <c r="J343" s="5"/>
      <c r="K343" s="5"/>
      <c r="L343" s="5"/>
      <c r="M343" s="5"/>
      <c r="N343" s="5"/>
      <c r="O343" s="5"/>
      <c r="P343" s="5"/>
      <c r="Q343" s="5"/>
      <c r="R343" s="20"/>
      <c r="S343" s="20"/>
      <c r="T343" s="20"/>
      <c r="U343" s="5"/>
      <c r="V343" s="5"/>
      <c r="W343" s="5"/>
      <c r="X343" s="5"/>
      <c r="Y343" s="5"/>
      <c r="Z343" s="5"/>
      <c r="AA343" s="5"/>
      <c r="AB343" s="5"/>
      <c r="AC343" s="20"/>
      <c r="AD343" s="20"/>
      <c r="AE343" s="20"/>
      <c r="AF343" s="20"/>
      <c r="AG343" s="5"/>
    </row>
    <row r="344" spans="1:33" ht="39" customHeight="1" x14ac:dyDescent="0.2">
      <c r="A344" s="1" t="s">
        <v>280</v>
      </c>
      <c r="B344" s="2"/>
      <c r="C344" s="1" t="s">
        <v>358</v>
      </c>
      <c r="D344" s="2"/>
      <c r="E344" s="21" t="s">
        <v>34</v>
      </c>
      <c r="F344" s="23" t="s">
        <v>359</v>
      </c>
      <c r="G344" s="23" t="s">
        <v>359</v>
      </c>
      <c r="H344" s="4"/>
      <c r="I344" s="5"/>
      <c r="J344" s="5"/>
      <c r="K344" s="5"/>
      <c r="L344" s="5"/>
      <c r="M344" s="5"/>
      <c r="N344" s="5"/>
      <c r="O344" s="5"/>
      <c r="P344" s="5"/>
      <c r="Q344" s="5"/>
      <c r="R344" s="20"/>
      <c r="S344" s="20"/>
      <c r="T344" s="20"/>
      <c r="U344" s="5"/>
      <c r="V344" s="5"/>
      <c r="W344" s="5"/>
      <c r="X344" s="5"/>
      <c r="Y344" s="5"/>
      <c r="Z344" s="5"/>
      <c r="AA344" s="5"/>
      <c r="AB344" s="5"/>
      <c r="AC344" s="20"/>
      <c r="AD344" s="20"/>
      <c r="AE344" s="20"/>
      <c r="AF344" s="20"/>
      <c r="AG344" s="5"/>
    </row>
    <row r="345" spans="1:33" ht="33.75" customHeight="1" x14ac:dyDescent="0.2">
      <c r="A345" s="1" t="s">
        <v>280</v>
      </c>
      <c r="B345" s="2"/>
      <c r="C345" s="1" t="s">
        <v>360</v>
      </c>
      <c r="D345" s="2"/>
      <c r="E345" s="21" t="s">
        <v>34</v>
      </c>
      <c r="F345" s="23" t="s">
        <v>359</v>
      </c>
      <c r="G345" s="23" t="s">
        <v>359</v>
      </c>
      <c r="H345" s="4"/>
      <c r="I345" s="5"/>
      <c r="J345" s="5"/>
      <c r="K345" s="5"/>
      <c r="L345" s="5"/>
      <c r="M345" s="5"/>
      <c r="N345" s="5"/>
      <c r="O345" s="5"/>
      <c r="P345" s="5"/>
      <c r="Q345" s="5"/>
      <c r="R345" s="20"/>
      <c r="S345" s="20"/>
      <c r="T345" s="20"/>
      <c r="U345" s="5"/>
      <c r="V345" s="5"/>
      <c r="W345" s="5"/>
      <c r="X345" s="5"/>
      <c r="Y345" s="5"/>
      <c r="Z345" s="5"/>
      <c r="AA345" s="5"/>
      <c r="AB345" s="5"/>
      <c r="AC345" s="20"/>
      <c r="AD345" s="20"/>
      <c r="AE345" s="20"/>
      <c r="AF345" s="20"/>
      <c r="AG345" s="5"/>
    </row>
    <row r="346" spans="1:33" ht="24" x14ac:dyDescent="0.2">
      <c r="A346" s="1" t="s">
        <v>280</v>
      </c>
      <c r="B346" s="2"/>
      <c r="C346" s="1"/>
      <c r="D346" s="2">
        <v>280600</v>
      </c>
      <c r="E346" s="21" t="s">
        <v>20</v>
      </c>
      <c r="F346" s="21" t="s">
        <v>359</v>
      </c>
      <c r="G346" s="22" t="s">
        <v>361</v>
      </c>
      <c r="H346" s="4">
        <v>7702324</v>
      </c>
      <c r="I346" s="5">
        <v>0</v>
      </c>
      <c r="J346" s="5">
        <v>3515272.22</v>
      </c>
      <c r="K346" s="5">
        <v>764991.3</v>
      </c>
      <c r="L346" s="5">
        <v>0</v>
      </c>
      <c r="M346" s="5">
        <v>0</v>
      </c>
      <c r="N346" s="5">
        <v>3421758.79</v>
      </c>
      <c r="O346" s="5">
        <v>0</v>
      </c>
      <c r="P346" s="5">
        <v>0</v>
      </c>
      <c r="Q346" s="5">
        <v>0</v>
      </c>
      <c r="R346" s="20">
        <v>0</v>
      </c>
      <c r="S346" s="20">
        <f>VLOOKUP(D346,Sheet1!$C$20:$AT$279,34,FALSE)</f>
        <v>0</v>
      </c>
      <c r="T346" s="20">
        <f t="shared" si="11"/>
        <v>7702022.3100000005</v>
      </c>
      <c r="U346" s="5">
        <v>3419.16</v>
      </c>
      <c r="V346" s="5">
        <v>0</v>
      </c>
      <c r="W346" s="5">
        <v>69.3</v>
      </c>
      <c r="X346" s="5">
        <v>0</v>
      </c>
      <c r="Y346" s="5">
        <v>0</v>
      </c>
      <c r="Z346" s="5">
        <v>195.52</v>
      </c>
      <c r="AA346" s="5">
        <v>0</v>
      </c>
      <c r="AB346" s="5">
        <v>0</v>
      </c>
      <c r="AC346" s="20">
        <v>0</v>
      </c>
      <c r="AD346" s="20">
        <v>0</v>
      </c>
      <c r="AE346" s="20">
        <v>0</v>
      </c>
      <c r="AF346" s="20">
        <f>VLOOKUP(D346,METAS!$C$5:$Z$1792,22,FALSE)</f>
        <v>0</v>
      </c>
      <c r="AG346" s="5">
        <f t="shared" si="12"/>
        <v>264.82</v>
      </c>
    </row>
    <row r="347" spans="1:33" ht="24" x14ac:dyDescent="0.2">
      <c r="A347" s="1" t="s">
        <v>280</v>
      </c>
      <c r="B347" s="2"/>
      <c r="C347" s="1"/>
      <c r="D347" s="2">
        <v>281249</v>
      </c>
      <c r="E347" s="21" t="s">
        <v>173</v>
      </c>
      <c r="F347" s="21" t="s">
        <v>359</v>
      </c>
      <c r="G347" s="22" t="s">
        <v>362</v>
      </c>
      <c r="H347" s="4">
        <v>6882857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5226696.92</v>
      </c>
      <c r="P347" s="5">
        <v>0</v>
      </c>
      <c r="Q347" s="5">
        <v>0</v>
      </c>
      <c r="R347" s="20">
        <v>647096.32999999996</v>
      </c>
      <c r="S347" s="20">
        <f>VLOOKUP(D347,Sheet1!$C$20:$AT$279,34,FALSE)</f>
        <v>0</v>
      </c>
      <c r="T347" s="20">
        <f t="shared" si="11"/>
        <v>5873793.25</v>
      </c>
      <c r="U347" s="5">
        <v>262.27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37.43</v>
      </c>
      <c r="AB347" s="5">
        <v>71.97</v>
      </c>
      <c r="AC347" s="20">
        <v>0</v>
      </c>
      <c r="AD347" s="20">
        <v>0</v>
      </c>
      <c r="AE347" s="20">
        <v>0</v>
      </c>
      <c r="AF347" s="20">
        <f>VLOOKUP(D347,METAS!$C$5:$Z$1792,22,FALSE)</f>
        <v>0</v>
      </c>
      <c r="AG347" s="5">
        <f t="shared" si="12"/>
        <v>109.4</v>
      </c>
    </row>
    <row r="348" spans="1:33" ht="24" x14ac:dyDescent="0.2">
      <c r="A348" s="1" t="s">
        <v>280</v>
      </c>
      <c r="B348" s="2"/>
      <c r="C348" s="1"/>
      <c r="D348" s="2">
        <v>281251</v>
      </c>
      <c r="E348" s="21" t="s">
        <v>173</v>
      </c>
      <c r="F348" s="21" t="s">
        <v>359</v>
      </c>
      <c r="G348" s="22" t="s">
        <v>363</v>
      </c>
      <c r="H348" s="4">
        <v>5167253</v>
      </c>
      <c r="I348" s="5">
        <v>0</v>
      </c>
      <c r="J348" s="5">
        <v>0</v>
      </c>
      <c r="K348" s="5">
        <v>200759.1</v>
      </c>
      <c r="L348" s="5">
        <v>1269588.24</v>
      </c>
      <c r="M348" s="5">
        <v>0</v>
      </c>
      <c r="N348" s="5">
        <v>0</v>
      </c>
      <c r="O348" s="5">
        <v>0</v>
      </c>
      <c r="P348" s="5">
        <v>3150079.48</v>
      </c>
      <c r="Q348" s="5">
        <v>114262.94</v>
      </c>
      <c r="R348" s="20">
        <v>0</v>
      </c>
      <c r="S348" s="20">
        <f>VLOOKUP(D348,Sheet1!$C$20:$AT$279,34,FALSE)</f>
        <v>0</v>
      </c>
      <c r="T348" s="20">
        <f t="shared" si="11"/>
        <v>4734689.7600000007</v>
      </c>
      <c r="U348" s="5">
        <v>589</v>
      </c>
      <c r="V348" s="5">
        <v>0</v>
      </c>
      <c r="W348" s="5">
        <v>1.73</v>
      </c>
      <c r="X348" s="5">
        <v>48.77</v>
      </c>
      <c r="Y348" s="5">
        <v>0</v>
      </c>
      <c r="Z348" s="5">
        <v>0</v>
      </c>
      <c r="AA348" s="5">
        <v>0</v>
      </c>
      <c r="AB348" s="5">
        <v>0</v>
      </c>
      <c r="AC348" s="20">
        <v>0</v>
      </c>
      <c r="AD348" s="20">
        <v>85.54</v>
      </c>
      <c r="AE348" s="20">
        <v>0</v>
      </c>
      <c r="AF348" s="20">
        <f>VLOOKUP(D348,METAS!$C$5:$Z$1792,22,FALSE)</f>
        <v>0</v>
      </c>
      <c r="AG348" s="5">
        <f t="shared" si="12"/>
        <v>136.04000000000002</v>
      </c>
    </row>
    <row r="349" spans="1:33" ht="24" x14ac:dyDescent="0.2">
      <c r="A349" s="1" t="s">
        <v>280</v>
      </c>
      <c r="B349" s="2"/>
      <c r="C349" s="1"/>
      <c r="D349" s="2">
        <v>281252</v>
      </c>
      <c r="E349" s="21" t="s">
        <v>173</v>
      </c>
      <c r="F349" s="21" t="s">
        <v>359</v>
      </c>
      <c r="G349" s="22" t="s">
        <v>364</v>
      </c>
      <c r="H349" s="4">
        <v>6359080</v>
      </c>
      <c r="I349" s="5">
        <v>0</v>
      </c>
      <c r="J349" s="5">
        <v>0</v>
      </c>
      <c r="K349" s="5">
        <v>2330074.08</v>
      </c>
      <c r="L349" s="5">
        <v>3375233.09</v>
      </c>
      <c r="M349" s="5">
        <v>0</v>
      </c>
      <c r="N349" s="5">
        <v>303770.96999999997</v>
      </c>
      <c r="O349" s="5">
        <v>0</v>
      </c>
      <c r="P349" s="5">
        <v>0</v>
      </c>
      <c r="Q349" s="5">
        <v>0</v>
      </c>
      <c r="R349" s="20">
        <v>0</v>
      </c>
      <c r="S349" s="20">
        <f>VLOOKUP(D349,Sheet1!$C$20:$AT$279,34,FALSE)</f>
        <v>0</v>
      </c>
      <c r="T349" s="20">
        <f t="shared" si="11"/>
        <v>6009078.1399999997</v>
      </c>
      <c r="U349" s="5">
        <v>1357.28</v>
      </c>
      <c r="V349" s="5">
        <v>0</v>
      </c>
      <c r="W349" s="5">
        <v>39.21</v>
      </c>
      <c r="X349" s="5">
        <v>46.2</v>
      </c>
      <c r="Y349" s="5">
        <v>94.62</v>
      </c>
      <c r="Z349" s="5">
        <v>0</v>
      </c>
      <c r="AA349" s="5">
        <v>0</v>
      </c>
      <c r="AB349" s="5">
        <v>0</v>
      </c>
      <c r="AC349" s="20">
        <v>0</v>
      </c>
      <c r="AD349" s="20">
        <v>0</v>
      </c>
      <c r="AE349" s="20">
        <v>0</v>
      </c>
      <c r="AF349" s="20">
        <f>VLOOKUP(D349,METAS!$C$5:$Z$1792,22,FALSE)</f>
        <v>0</v>
      </c>
      <c r="AG349" s="5">
        <f t="shared" si="12"/>
        <v>180.03</v>
      </c>
    </row>
    <row r="350" spans="1:33" ht="24" x14ac:dyDescent="0.2">
      <c r="A350" s="1" t="s">
        <v>280</v>
      </c>
      <c r="B350" s="2"/>
      <c r="C350" s="1"/>
      <c r="D350" s="2">
        <v>281254</v>
      </c>
      <c r="E350" s="21" t="s">
        <v>173</v>
      </c>
      <c r="F350" s="21" t="s">
        <v>359</v>
      </c>
      <c r="G350" s="22" t="s">
        <v>365</v>
      </c>
      <c r="H350" s="4">
        <v>18934786</v>
      </c>
      <c r="I350" s="5">
        <v>0</v>
      </c>
      <c r="J350" s="5">
        <v>0</v>
      </c>
      <c r="K350" s="5">
        <v>0</v>
      </c>
      <c r="L350" s="5">
        <v>8497336.6600000001</v>
      </c>
      <c r="M350" s="5">
        <v>0</v>
      </c>
      <c r="N350" s="5">
        <v>7524475.6699999999</v>
      </c>
      <c r="O350" s="5">
        <v>0</v>
      </c>
      <c r="P350" s="5">
        <v>0</v>
      </c>
      <c r="Q350" s="5">
        <v>0</v>
      </c>
      <c r="R350" s="20">
        <v>0</v>
      </c>
      <c r="S350" s="20">
        <f>VLOOKUP(D350,Sheet1!$C$20:$AT$279,34,FALSE)</f>
        <v>0</v>
      </c>
      <c r="T350" s="20">
        <f t="shared" si="11"/>
        <v>16021812.33</v>
      </c>
      <c r="U350" s="5">
        <v>265706.36</v>
      </c>
      <c r="V350" s="5">
        <v>0</v>
      </c>
      <c r="W350" s="5">
        <v>0</v>
      </c>
      <c r="X350" s="5">
        <v>27635.33</v>
      </c>
      <c r="Y350" s="5">
        <v>34724.53</v>
      </c>
      <c r="Z350" s="5">
        <v>64035.6</v>
      </c>
      <c r="AA350" s="5">
        <v>0</v>
      </c>
      <c r="AB350" s="5">
        <v>0</v>
      </c>
      <c r="AC350" s="20">
        <v>0</v>
      </c>
      <c r="AD350" s="20">
        <v>61141.16</v>
      </c>
      <c r="AE350" s="20">
        <v>0</v>
      </c>
      <c r="AF350" s="20">
        <f>VLOOKUP(D350,METAS!$C$5:$Z$1792,22,FALSE)</f>
        <v>0</v>
      </c>
      <c r="AG350" s="5">
        <f t="shared" si="12"/>
        <v>187536.62</v>
      </c>
    </row>
    <row r="351" spans="1:33" ht="24" x14ac:dyDescent="0.2">
      <c r="A351" s="1" t="s">
        <v>280</v>
      </c>
      <c r="B351" s="2"/>
      <c r="C351" s="1"/>
      <c r="D351" s="2">
        <v>281255</v>
      </c>
      <c r="E351" s="21" t="s">
        <v>173</v>
      </c>
      <c r="F351" s="21" t="s">
        <v>359</v>
      </c>
      <c r="G351" s="22" t="s">
        <v>366</v>
      </c>
      <c r="H351" s="4">
        <v>223983187</v>
      </c>
      <c r="I351" s="5">
        <v>0</v>
      </c>
      <c r="J351" s="5">
        <v>15000000</v>
      </c>
      <c r="K351" s="5">
        <v>19013584.109999999</v>
      </c>
      <c r="L351" s="5">
        <v>110902047.3</v>
      </c>
      <c r="M351" s="5">
        <v>0</v>
      </c>
      <c r="N351" s="5">
        <v>0</v>
      </c>
      <c r="O351" s="5">
        <v>79067552.150000006</v>
      </c>
      <c r="P351" s="5">
        <v>0</v>
      </c>
      <c r="Q351" s="5">
        <v>0</v>
      </c>
      <c r="R351" s="20">
        <v>0</v>
      </c>
      <c r="S351" s="20">
        <f>VLOOKUP(D351,Sheet1!$C$20:$AT$279,34,FALSE)</f>
        <v>0</v>
      </c>
      <c r="T351" s="20">
        <f t="shared" si="11"/>
        <v>223983183.56</v>
      </c>
      <c r="U351" s="5">
        <v>38267.22</v>
      </c>
      <c r="V351" s="5">
        <v>0</v>
      </c>
      <c r="W351" s="5">
        <v>3080.91</v>
      </c>
      <c r="X351" s="5">
        <v>0</v>
      </c>
      <c r="Y351" s="5">
        <v>3.59</v>
      </c>
      <c r="Z351" s="5">
        <v>0</v>
      </c>
      <c r="AA351" s="5">
        <v>0</v>
      </c>
      <c r="AB351" s="5">
        <v>0</v>
      </c>
      <c r="AC351" s="20">
        <v>0</v>
      </c>
      <c r="AD351" s="20">
        <v>2494.42</v>
      </c>
      <c r="AE351" s="20">
        <v>0</v>
      </c>
      <c r="AF351" s="20">
        <f>VLOOKUP(D351,METAS!$C$5:$Z$1792,22,FALSE)</f>
        <v>0</v>
      </c>
      <c r="AG351" s="5">
        <f t="shared" si="12"/>
        <v>5578.92</v>
      </c>
    </row>
    <row r="352" spans="1:33" ht="24" x14ac:dyDescent="0.2">
      <c r="A352" s="1" t="s">
        <v>280</v>
      </c>
      <c r="B352" s="2"/>
      <c r="C352" s="1"/>
      <c r="D352" s="2">
        <v>281256</v>
      </c>
      <c r="E352" s="21" t="s">
        <v>173</v>
      </c>
      <c r="F352" s="21" t="s">
        <v>359</v>
      </c>
      <c r="G352" s="22" t="s">
        <v>367</v>
      </c>
      <c r="H352" s="4">
        <v>4730060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4710623.74</v>
      </c>
      <c r="Q352" s="5">
        <v>0</v>
      </c>
      <c r="R352" s="20">
        <v>0</v>
      </c>
      <c r="S352" s="20">
        <f>VLOOKUP(D352,Sheet1!$C$20:$AT$279,34,FALSE)</f>
        <v>10087026.66</v>
      </c>
      <c r="T352" s="20">
        <f t="shared" si="11"/>
        <v>14797650.4</v>
      </c>
      <c r="U352" s="5">
        <v>10257.52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305.58</v>
      </c>
      <c r="AC352" s="20">
        <v>0</v>
      </c>
      <c r="AD352" s="20">
        <v>0</v>
      </c>
      <c r="AE352" s="20">
        <v>0</v>
      </c>
      <c r="AF352" s="20">
        <f>VLOOKUP(D352,METAS!$C$5:$Z$1792,22,FALSE)</f>
        <v>0</v>
      </c>
      <c r="AG352" s="5">
        <f t="shared" si="12"/>
        <v>305.58</v>
      </c>
    </row>
    <row r="353" spans="1:33" ht="24" x14ac:dyDescent="0.2">
      <c r="A353" s="1" t="s">
        <v>280</v>
      </c>
      <c r="B353" s="2" t="s">
        <v>368</v>
      </c>
      <c r="C353" s="23"/>
      <c r="D353" s="2"/>
      <c r="E353" s="21" t="s">
        <v>34</v>
      </c>
      <c r="F353" s="23" t="s">
        <v>369</v>
      </c>
      <c r="G353" s="23" t="s">
        <v>369</v>
      </c>
      <c r="H353" s="4"/>
      <c r="I353" s="5"/>
      <c r="J353" s="5"/>
      <c r="K353" s="5"/>
      <c r="L353" s="5"/>
      <c r="M353" s="5"/>
      <c r="N353" s="5"/>
      <c r="O353" s="5"/>
      <c r="P353" s="5"/>
      <c r="Q353" s="5"/>
      <c r="R353" s="20"/>
      <c r="S353" s="20"/>
      <c r="T353" s="20"/>
      <c r="U353" s="5"/>
      <c r="V353" s="5"/>
      <c r="W353" s="5"/>
      <c r="X353" s="5"/>
      <c r="Y353" s="5"/>
      <c r="Z353" s="5"/>
      <c r="AA353" s="5"/>
      <c r="AB353" s="5"/>
      <c r="AC353" s="20"/>
      <c r="AD353" s="20"/>
      <c r="AE353" s="20"/>
      <c r="AF353" s="20"/>
      <c r="AG353" s="5"/>
    </row>
    <row r="354" spans="1:33" ht="39" customHeight="1" x14ac:dyDescent="0.2">
      <c r="A354" s="1" t="s">
        <v>280</v>
      </c>
      <c r="B354" s="2"/>
      <c r="C354" s="1" t="s">
        <v>225</v>
      </c>
      <c r="D354" s="2"/>
      <c r="E354" s="21" t="s">
        <v>34</v>
      </c>
      <c r="F354" s="23" t="s">
        <v>226</v>
      </c>
      <c r="G354" s="23" t="s">
        <v>226</v>
      </c>
      <c r="H354" s="4"/>
      <c r="I354" s="5"/>
      <c r="J354" s="5"/>
      <c r="K354" s="5"/>
      <c r="L354" s="5"/>
      <c r="M354" s="5"/>
      <c r="N354" s="5"/>
      <c r="O354" s="5"/>
      <c r="P354" s="5"/>
      <c r="Q354" s="5"/>
      <c r="R354" s="20"/>
      <c r="S354" s="20"/>
      <c r="T354" s="20"/>
      <c r="U354" s="5"/>
      <c r="V354" s="5"/>
      <c r="W354" s="5"/>
      <c r="X354" s="5"/>
      <c r="Y354" s="5"/>
      <c r="Z354" s="5"/>
      <c r="AA354" s="5"/>
      <c r="AB354" s="5"/>
      <c r="AC354" s="20"/>
      <c r="AD354" s="20"/>
      <c r="AE354" s="20"/>
      <c r="AF354" s="20"/>
      <c r="AG354" s="5"/>
    </row>
    <row r="355" spans="1:33" ht="45" customHeight="1" x14ac:dyDescent="0.2">
      <c r="A355" s="1" t="s">
        <v>280</v>
      </c>
      <c r="B355" s="2"/>
      <c r="C355" s="1" t="s">
        <v>227</v>
      </c>
      <c r="D355" s="2"/>
      <c r="E355" s="21" t="s">
        <v>34</v>
      </c>
      <c r="F355" s="23" t="s">
        <v>228</v>
      </c>
      <c r="G355" s="23" t="s">
        <v>228</v>
      </c>
      <c r="H355" s="4"/>
      <c r="I355" s="5"/>
      <c r="J355" s="5"/>
      <c r="K355" s="5"/>
      <c r="L355" s="5"/>
      <c r="M355" s="5"/>
      <c r="N355" s="5"/>
      <c r="O355" s="5"/>
      <c r="P355" s="5"/>
      <c r="Q355" s="5"/>
      <c r="R355" s="20"/>
      <c r="S355" s="20"/>
      <c r="T355" s="20"/>
      <c r="U355" s="5"/>
      <c r="V355" s="5"/>
      <c r="W355" s="5"/>
      <c r="X355" s="5"/>
      <c r="Y355" s="5"/>
      <c r="Z355" s="5"/>
      <c r="AA355" s="5"/>
      <c r="AB355" s="5"/>
      <c r="AC355" s="20"/>
      <c r="AD355" s="20"/>
      <c r="AE355" s="20"/>
      <c r="AF355" s="20"/>
      <c r="AG355" s="5"/>
    </row>
    <row r="356" spans="1:33" ht="36" x14ac:dyDescent="0.2">
      <c r="A356" s="1" t="s">
        <v>280</v>
      </c>
      <c r="B356" s="2"/>
      <c r="C356" s="1"/>
      <c r="D356" s="2">
        <v>276392</v>
      </c>
      <c r="E356" s="21" t="s">
        <v>173</v>
      </c>
      <c r="F356" s="21" t="s">
        <v>228</v>
      </c>
      <c r="G356" s="22" t="s">
        <v>370</v>
      </c>
      <c r="H356" s="4">
        <v>900000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20">
        <v>0</v>
      </c>
      <c r="S356" s="20">
        <f>VLOOKUP(D356,Sheet1!$C$20:$AT$279,34,FALSE)</f>
        <v>0</v>
      </c>
      <c r="T356" s="20">
        <f t="shared" si="11"/>
        <v>0</v>
      </c>
      <c r="U356" s="5">
        <v>75.489999999999995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20">
        <v>0</v>
      </c>
      <c r="AD356" s="20">
        <v>0</v>
      </c>
      <c r="AE356" s="20">
        <v>0</v>
      </c>
      <c r="AF356" s="20">
        <f>VLOOKUP(D356,METAS!$C$5:$Z$1792,22,FALSE)</f>
        <v>0</v>
      </c>
      <c r="AG356" s="5">
        <f t="shared" si="12"/>
        <v>0</v>
      </c>
    </row>
    <row r="357" spans="1:33" ht="36" x14ac:dyDescent="0.2">
      <c r="A357" s="1" t="s">
        <v>280</v>
      </c>
      <c r="B357" s="2"/>
      <c r="C357" s="1"/>
      <c r="D357" s="2">
        <v>276393</v>
      </c>
      <c r="E357" s="21" t="s">
        <v>173</v>
      </c>
      <c r="F357" s="21" t="s">
        <v>228</v>
      </c>
      <c r="G357" s="22" t="s">
        <v>371</v>
      </c>
      <c r="H357" s="4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20">
        <v>0</v>
      </c>
      <c r="S357" s="20">
        <f>VLOOKUP(D357,Sheet1!$C$20:$AT$279,34,FALSE)</f>
        <v>0</v>
      </c>
      <c r="T357" s="20">
        <f t="shared" si="11"/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20">
        <v>0</v>
      </c>
      <c r="AD357" s="20">
        <v>0</v>
      </c>
      <c r="AE357" s="20">
        <v>0</v>
      </c>
      <c r="AF357" s="20">
        <f>VLOOKUP(D357,METAS!$C$5:$Z$1792,22,FALSE)</f>
        <v>0</v>
      </c>
      <c r="AG357" s="5">
        <f t="shared" si="12"/>
        <v>0</v>
      </c>
    </row>
    <row r="358" spans="1:33" ht="30" customHeight="1" x14ac:dyDescent="0.2">
      <c r="A358" s="1" t="s">
        <v>280</v>
      </c>
      <c r="B358" s="2" t="s">
        <v>372</v>
      </c>
      <c r="C358" s="23"/>
      <c r="D358" s="2"/>
      <c r="E358" s="21" t="s">
        <v>34</v>
      </c>
      <c r="F358" s="23" t="s">
        <v>373</v>
      </c>
      <c r="G358" s="23" t="s">
        <v>373</v>
      </c>
      <c r="H358" s="4"/>
      <c r="I358" s="5"/>
      <c r="J358" s="5"/>
      <c r="K358" s="5"/>
      <c r="L358" s="5"/>
      <c r="M358" s="5"/>
      <c r="N358" s="5"/>
      <c r="O358" s="5"/>
      <c r="P358" s="5"/>
      <c r="Q358" s="5"/>
      <c r="R358" s="20"/>
      <c r="S358" s="20"/>
      <c r="T358" s="20"/>
      <c r="U358" s="5"/>
      <c r="V358" s="5"/>
      <c r="W358" s="5"/>
      <c r="X358" s="5"/>
      <c r="Y358" s="5"/>
      <c r="Z358" s="5"/>
      <c r="AA358" s="5"/>
      <c r="AB358" s="5"/>
      <c r="AC358" s="20"/>
      <c r="AD358" s="20"/>
      <c r="AE358" s="20"/>
      <c r="AF358" s="20"/>
      <c r="AG358" s="5"/>
    </row>
    <row r="359" spans="1:33" ht="42" customHeight="1" x14ac:dyDescent="0.2">
      <c r="A359" s="1" t="s">
        <v>280</v>
      </c>
      <c r="B359" s="2"/>
      <c r="C359" s="1" t="s">
        <v>374</v>
      </c>
      <c r="D359" s="2"/>
      <c r="E359" s="21" t="s">
        <v>34</v>
      </c>
      <c r="F359" s="23" t="s">
        <v>375</v>
      </c>
      <c r="G359" s="23" t="s">
        <v>375</v>
      </c>
      <c r="H359" s="4"/>
      <c r="I359" s="5"/>
      <c r="J359" s="5"/>
      <c r="K359" s="5"/>
      <c r="L359" s="5"/>
      <c r="M359" s="5"/>
      <c r="N359" s="5"/>
      <c r="O359" s="5"/>
      <c r="P359" s="5"/>
      <c r="Q359" s="5"/>
      <c r="R359" s="20"/>
      <c r="S359" s="20"/>
      <c r="T359" s="20"/>
      <c r="U359" s="5"/>
      <c r="V359" s="5"/>
      <c r="W359" s="5"/>
      <c r="X359" s="5"/>
      <c r="Y359" s="5"/>
      <c r="Z359" s="5"/>
      <c r="AA359" s="5"/>
      <c r="AB359" s="5"/>
      <c r="AC359" s="20"/>
      <c r="AD359" s="20"/>
      <c r="AE359" s="20"/>
      <c r="AF359" s="20"/>
      <c r="AG359" s="5"/>
    </row>
    <row r="360" spans="1:33" ht="31.5" customHeight="1" x14ac:dyDescent="0.2">
      <c r="A360" s="1" t="s">
        <v>280</v>
      </c>
      <c r="B360" s="2"/>
      <c r="C360" s="1" t="s">
        <v>376</v>
      </c>
      <c r="D360" s="2"/>
      <c r="E360" s="21" t="s">
        <v>34</v>
      </c>
      <c r="F360" s="23" t="s">
        <v>377</v>
      </c>
      <c r="G360" s="23" t="s">
        <v>377</v>
      </c>
      <c r="H360" s="4"/>
      <c r="I360" s="5"/>
      <c r="J360" s="5"/>
      <c r="K360" s="5"/>
      <c r="L360" s="5"/>
      <c r="M360" s="5"/>
      <c r="N360" s="5"/>
      <c r="O360" s="5"/>
      <c r="P360" s="5"/>
      <c r="Q360" s="5"/>
      <c r="R360" s="20"/>
      <c r="S360" s="20"/>
      <c r="T360" s="20"/>
      <c r="U360" s="5"/>
      <c r="V360" s="5"/>
      <c r="W360" s="5"/>
      <c r="X360" s="5"/>
      <c r="Y360" s="5"/>
      <c r="Z360" s="5"/>
      <c r="AA360" s="5"/>
      <c r="AB360" s="5"/>
      <c r="AC360" s="20"/>
      <c r="AD360" s="20"/>
      <c r="AE360" s="20"/>
      <c r="AF360" s="20"/>
      <c r="AG360" s="5"/>
    </row>
    <row r="361" spans="1:33" ht="24" x14ac:dyDescent="0.2">
      <c r="A361" s="1" t="s">
        <v>280</v>
      </c>
      <c r="B361" s="2"/>
      <c r="C361" s="1"/>
      <c r="D361" s="2">
        <v>263543</v>
      </c>
      <c r="E361" s="21" t="s">
        <v>20</v>
      </c>
      <c r="F361" s="21" t="s">
        <v>377</v>
      </c>
      <c r="G361" s="22" t="s">
        <v>378</v>
      </c>
      <c r="H361" s="4">
        <v>3418141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3099311.2</v>
      </c>
      <c r="R361" s="20">
        <v>0</v>
      </c>
      <c r="S361" s="20">
        <f>VLOOKUP(D361,Sheet1!$C$20:$AT$279,34,FALSE)</f>
        <v>118809.28</v>
      </c>
      <c r="T361" s="20">
        <f t="shared" si="11"/>
        <v>3218120.48</v>
      </c>
      <c r="U361" s="5">
        <v>26.75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20">
        <v>2.2200000000000002</v>
      </c>
      <c r="AD361" s="20">
        <v>0.12</v>
      </c>
      <c r="AE361" s="20">
        <v>0</v>
      </c>
      <c r="AF361" s="20">
        <f>VLOOKUP(D361,METAS!$C$5:$Z$1792,22,FALSE)</f>
        <v>0</v>
      </c>
      <c r="AG361" s="5">
        <f t="shared" si="12"/>
        <v>2.3400000000000003</v>
      </c>
    </row>
    <row r="362" spans="1:33" x14ac:dyDescent="0.2">
      <c r="A362" s="1"/>
      <c r="B362" s="2"/>
      <c r="C362" s="1"/>
      <c r="D362" s="2"/>
      <c r="E362" s="21" t="s">
        <v>34</v>
      </c>
      <c r="F362" s="21"/>
      <c r="G362" s="22"/>
      <c r="H362" s="4"/>
      <c r="I362" s="5"/>
      <c r="J362" s="5"/>
      <c r="K362" s="5"/>
      <c r="L362" s="5"/>
      <c r="M362" s="5"/>
      <c r="N362" s="5"/>
      <c r="O362" s="5"/>
      <c r="P362" s="5"/>
      <c r="Q362" s="5"/>
      <c r="R362" s="20"/>
      <c r="S362" s="20"/>
      <c r="T362" s="20"/>
      <c r="U362" s="5"/>
      <c r="V362" s="5"/>
      <c r="W362" s="5"/>
      <c r="X362" s="5"/>
      <c r="Y362" s="5"/>
      <c r="Z362" s="5"/>
      <c r="AA362" s="5"/>
      <c r="AB362" s="5"/>
      <c r="AC362" s="20"/>
      <c r="AD362" s="20"/>
      <c r="AE362" s="20"/>
      <c r="AF362" s="20"/>
      <c r="AG362" s="5"/>
    </row>
    <row r="363" spans="1:33" ht="44.25" customHeight="1" x14ac:dyDescent="0.2">
      <c r="A363" s="1" t="s">
        <v>280</v>
      </c>
      <c r="B363" s="2"/>
      <c r="C363" s="1" t="s">
        <v>379</v>
      </c>
      <c r="D363" s="2"/>
      <c r="E363" s="21" t="s">
        <v>34</v>
      </c>
      <c r="F363" s="26" t="s">
        <v>380</v>
      </c>
      <c r="G363" s="22"/>
      <c r="H363" s="4"/>
      <c r="I363" s="5"/>
      <c r="J363" s="5"/>
      <c r="K363" s="5"/>
      <c r="L363" s="5"/>
      <c r="M363" s="5"/>
      <c r="N363" s="5"/>
      <c r="O363" s="5"/>
      <c r="P363" s="5"/>
      <c r="Q363" s="5"/>
      <c r="R363" s="20"/>
      <c r="S363" s="20"/>
      <c r="T363" s="20"/>
      <c r="U363" s="5"/>
      <c r="V363" s="5"/>
      <c r="W363" s="5"/>
      <c r="X363" s="5"/>
      <c r="Y363" s="5"/>
      <c r="Z363" s="5"/>
      <c r="AA363" s="5"/>
      <c r="AB363" s="5"/>
      <c r="AC363" s="20"/>
      <c r="AD363" s="20"/>
      <c r="AE363" s="20"/>
      <c r="AF363" s="20"/>
      <c r="AG363" s="5"/>
    </row>
    <row r="364" spans="1:33" ht="24" x14ac:dyDescent="0.2">
      <c r="A364" s="1" t="s">
        <v>280</v>
      </c>
      <c r="B364" s="2"/>
      <c r="C364" s="1"/>
      <c r="D364" s="2">
        <v>315949</v>
      </c>
      <c r="E364" s="21" t="s">
        <v>173</v>
      </c>
      <c r="F364" s="21"/>
      <c r="G364" s="22" t="s">
        <v>381</v>
      </c>
      <c r="H364" s="4">
        <v>2981497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20">
        <v>0</v>
      </c>
      <c r="S364" s="20">
        <f>VLOOKUP(D364,Sheet1!$C$20:$AT$279,34,FALSE)</f>
        <v>0</v>
      </c>
      <c r="T364" s="20">
        <f t="shared" si="11"/>
        <v>0</v>
      </c>
      <c r="U364" s="5">
        <v>2307.2399999999998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20">
        <v>0</v>
      </c>
      <c r="AD364" s="20">
        <v>0</v>
      </c>
      <c r="AE364" s="20">
        <v>0</v>
      </c>
      <c r="AF364" s="20">
        <f>VLOOKUP(D364,METAS!$C$5:$Z$1792,22,FALSE)</f>
        <v>0</v>
      </c>
      <c r="AG364" s="5">
        <f t="shared" si="12"/>
        <v>0</v>
      </c>
    </row>
    <row r="365" spans="1:33" x14ac:dyDescent="0.2">
      <c r="A365" s="1"/>
      <c r="B365" s="2"/>
      <c r="C365" s="1"/>
      <c r="D365" s="2"/>
      <c r="E365" s="21" t="s">
        <v>34</v>
      </c>
      <c r="F365" s="21"/>
      <c r="G365" s="22"/>
      <c r="H365" s="4"/>
      <c r="I365" s="5"/>
      <c r="J365" s="5"/>
      <c r="K365" s="5"/>
      <c r="L365" s="5"/>
      <c r="M365" s="5"/>
      <c r="N365" s="5"/>
      <c r="O365" s="5"/>
      <c r="P365" s="5"/>
      <c r="Q365" s="5"/>
      <c r="R365" s="20"/>
      <c r="S365" s="20"/>
      <c r="T365" s="20"/>
      <c r="U365" s="5"/>
      <c r="V365" s="5"/>
      <c r="W365" s="5"/>
      <c r="X365" s="5"/>
      <c r="Y365" s="5"/>
      <c r="Z365" s="5"/>
      <c r="AA365" s="5"/>
      <c r="AB365" s="5"/>
      <c r="AC365" s="20"/>
      <c r="AD365" s="20"/>
      <c r="AE365" s="20"/>
      <c r="AF365" s="20"/>
      <c r="AG365" s="5"/>
    </row>
    <row r="366" spans="1:33" x14ac:dyDescent="0.2">
      <c r="A366" s="1"/>
      <c r="B366" s="2"/>
      <c r="C366" s="1"/>
      <c r="D366" s="2"/>
      <c r="E366" s="21" t="s">
        <v>34</v>
      </c>
      <c r="F366" s="21" t="s">
        <v>377</v>
      </c>
      <c r="G366" s="9"/>
      <c r="H366" s="4"/>
      <c r="I366" s="5"/>
      <c r="J366" s="5"/>
      <c r="K366" s="5"/>
      <c r="L366" s="5"/>
      <c r="M366" s="5"/>
      <c r="N366" s="5"/>
      <c r="O366" s="5"/>
      <c r="P366" s="5"/>
      <c r="Q366" s="5"/>
      <c r="R366" s="20"/>
      <c r="S366" s="20"/>
      <c r="T366" s="20"/>
      <c r="U366" s="5"/>
      <c r="V366" s="5"/>
      <c r="W366" s="5"/>
      <c r="X366" s="5"/>
      <c r="Y366" s="5"/>
      <c r="Z366" s="5"/>
      <c r="AA366" s="5"/>
      <c r="AB366" s="5"/>
      <c r="AC366" s="20"/>
      <c r="AD366" s="20"/>
      <c r="AE366" s="20"/>
      <c r="AF366" s="20"/>
      <c r="AG366" s="5"/>
    </row>
    <row r="367" spans="1:33" ht="35.25" customHeight="1" x14ac:dyDescent="0.2">
      <c r="A367" s="1" t="s">
        <v>280</v>
      </c>
      <c r="B367" s="2" t="s">
        <v>382</v>
      </c>
      <c r="C367" s="1"/>
      <c r="D367" s="1"/>
      <c r="E367" s="21" t="s">
        <v>34</v>
      </c>
      <c r="F367" s="3" t="s">
        <v>383</v>
      </c>
      <c r="G367" s="3" t="s">
        <v>383</v>
      </c>
      <c r="H367" s="4"/>
      <c r="I367" s="5"/>
      <c r="J367" s="5"/>
      <c r="K367" s="5"/>
      <c r="L367" s="5"/>
      <c r="M367" s="5"/>
      <c r="N367" s="5"/>
      <c r="O367" s="5"/>
      <c r="P367" s="5"/>
      <c r="Q367" s="5"/>
      <c r="R367" s="20"/>
      <c r="S367" s="20"/>
      <c r="T367" s="20"/>
      <c r="U367" s="5"/>
      <c r="V367" s="5"/>
      <c r="W367" s="5"/>
      <c r="X367" s="5"/>
      <c r="Y367" s="5"/>
      <c r="Z367" s="5"/>
      <c r="AA367" s="5"/>
      <c r="AB367" s="5"/>
      <c r="AC367" s="20"/>
      <c r="AD367" s="20"/>
      <c r="AE367" s="20"/>
      <c r="AF367" s="20"/>
      <c r="AG367" s="5"/>
    </row>
    <row r="368" spans="1:33" ht="24" x14ac:dyDescent="0.2">
      <c r="A368" s="1" t="s">
        <v>280</v>
      </c>
      <c r="B368" s="2"/>
      <c r="C368" s="1" t="s">
        <v>384</v>
      </c>
      <c r="D368" s="1"/>
      <c r="E368" s="21" t="s">
        <v>34</v>
      </c>
      <c r="F368" s="6" t="s">
        <v>385</v>
      </c>
      <c r="G368" s="6" t="s">
        <v>385</v>
      </c>
      <c r="H368" s="4"/>
      <c r="I368" s="5"/>
      <c r="J368" s="5"/>
      <c r="K368" s="5"/>
      <c r="L368" s="5"/>
      <c r="M368" s="5"/>
      <c r="N368" s="5"/>
      <c r="O368" s="5"/>
      <c r="P368" s="5"/>
      <c r="Q368" s="5"/>
      <c r="R368" s="20"/>
      <c r="S368" s="20"/>
      <c r="T368" s="20"/>
      <c r="U368" s="5"/>
      <c r="V368" s="5"/>
      <c r="W368" s="5"/>
      <c r="X368" s="5"/>
      <c r="Y368" s="5"/>
      <c r="Z368" s="5"/>
      <c r="AA368" s="5"/>
      <c r="AB368" s="5"/>
      <c r="AC368" s="20"/>
      <c r="AD368" s="20"/>
      <c r="AE368" s="20"/>
      <c r="AF368" s="20"/>
      <c r="AG368" s="5"/>
    </row>
    <row r="369" spans="1:33" ht="24" x14ac:dyDescent="0.2">
      <c r="A369" s="1"/>
      <c r="B369" s="2"/>
      <c r="C369" s="1" t="s">
        <v>386</v>
      </c>
      <c r="D369" s="1"/>
      <c r="E369" s="21" t="s">
        <v>34</v>
      </c>
      <c r="F369" s="6" t="s">
        <v>387</v>
      </c>
      <c r="G369" s="6" t="s">
        <v>387</v>
      </c>
      <c r="H369" s="4"/>
      <c r="I369" s="5"/>
      <c r="J369" s="5"/>
      <c r="K369" s="5"/>
      <c r="L369" s="5"/>
      <c r="M369" s="5"/>
      <c r="N369" s="5"/>
      <c r="O369" s="5"/>
      <c r="P369" s="5"/>
      <c r="Q369" s="5"/>
      <c r="R369" s="20"/>
      <c r="S369" s="20"/>
      <c r="T369" s="20"/>
      <c r="U369" s="5"/>
      <c r="V369" s="5"/>
      <c r="W369" s="5"/>
      <c r="X369" s="5"/>
      <c r="Y369" s="5"/>
      <c r="Z369" s="5"/>
      <c r="AA369" s="5"/>
      <c r="AB369" s="5"/>
      <c r="AC369" s="20"/>
      <c r="AD369" s="20"/>
      <c r="AE369" s="20"/>
      <c r="AF369" s="20"/>
      <c r="AG369" s="5"/>
    </row>
    <row r="370" spans="1:33" ht="24" x14ac:dyDescent="0.2">
      <c r="A370" s="1" t="s">
        <v>280</v>
      </c>
      <c r="B370" s="2"/>
      <c r="C370" s="1"/>
      <c r="D370" s="1">
        <v>300658</v>
      </c>
      <c r="E370" s="21" t="s">
        <v>20</v>
      </c>
      <c r="F370" s="21" t="s">
        <v>387</v>
      </c>
      <c r="G370" s="22" t="s">
        <v>388</v>
      </c>
      <c r="H370" s="4">
        <v>67678076</v>
      </c>
      <c r="I370" s="5">
        <v>0</v>
      </c>
      <c r="J370" s="5">
        <v>0</v>
      </c>
      <c r="K370" s="5">
        <v>13172364.220000001</v>
      </c>
      <c r="L370" s="5">
        <v>12989641.539999999</v>
      </c>
      <c r="M370" s="5">
        <v>0</v>
      </c>
      <c r="N370" s="5">
        <v>0</v>
      </c>
      <c r="O370" s="5">
        <v>41505562.380000003</v>
      </c>
      <c r="P370" s="5">
        <v>0</v>
      </c>
      <c r="Q370" s="5">
        <v>0</v>
      </c>
      <c r="R370" s="20">
        <v>0</v>
      </c>
      <c r="S370" s="20">
        <f>VLOOKUP(D370,Sheet1!$C$20:$AT$279,34,FALSE)</f>
        <v>0</v>
      </c>
      <c r="T370" s="20">
        <f t="shared" si="11"/>
        <v>67667568.140000001</v>
      </c>
      <c r="U370" s="5">
        <v>113.44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20">
        <v>0</v>
      </c>
      <c r="AD370" s="20">
        <v>0</v>
      </c>
      <c r="AE370" s="20">
        <v>0</v>
      </c>
      <c r="AF370" s="20">
        <f>VLOOKUP(D370,METAS!$C$5:$Z$1792,22,FALSE)</f>
        <v>0</v>
      </c>
      <c r="AG370" s="5">
        <f t="shared" si="12"/>
        <v>0</v>
      </c>
    </row>
    <row r="371" spans="1:33" x14ac:dyDescent="0.2">
      <c r="H371" s="4"/>
      <c r="I371" s="5"/>
      <c r="J371" s="5"/>
      <c r="K371" s="5"/>
      <c r="L371" s="5"/>
      <c r="M371" s="5"/>
      <c r="N371" s="5"/>
      <c r="O371" s="5"/>
      <c r="P371" s="5"/>
      <c r="Q371" s="5"/>
      <c r="R371" s="20"/>
      <c r="S371" s="20"/>
      <c r="T371" s="2"/>
      <c r="Z371" s="5"/>
      <c r="AF371" s="20"/>
    </row>
    <row r="372" spans="1:33" x14ac:dyDescent="0.2">
      <c r="H372" s="4"/>
      <c r="I372" s="5"/>
      <c r="J372" s="5"/>
      <c r="K372" s="5"/>
      <c r="L372" s="5"/>
      <c r="M372" s="5"/>
      <c r="N372" s="5"/>
      <c r="O372" s="5"/>
      <c r="P372" s="5"/>
      <c r="Q372" s="5"/>
      <c r="R372" s="20"/>
      <c r="S372" s="20"/>
      <c r="T372" s="2"/>
      <c r="Z372" s="5"/>
      <c r="AF372" s="20"/>
    </row>
    <row r="373" spans="1:33" x14ac:dyDescent="0.2">
      <c r="H373" s="4"/>
      <c r="I373" s="5"/>
      <c r="J373" s="5"/>
      <c r="K373" s="5"/>
      <c r="L373" s="5"/>
      <c r="M373" s="5"/>
      <c r="N373" s="5"/>
      <c r="O373" s="5"/>
      <c r="P373" s="5"/>
      <c r="Q373" s="5"/>
      <c r="R373" s="20"/>
      <c r="S373" s="20"/>
      <c r="T373" s="2"/>
      <c r="Z373" s="5"/>
      <c r="AF373" s="20"/>
    </row>
    <row r="374" spans="1:33" x14ac:dyDescent="0.2">
      <c r="H374" s="4"/>
      <c r="I374" s="5"/>
      <c r="J374" s="5"/>
      <c r="K374" s="5"/>
      <c r="L374" s="5"/>
      <c r="M374" s="5"/>
      <c r="N374" s="5"/>
      <c r="O374" s="5"/>
      <c r="P374" s="5"/>
      <c r="Q374" s="5"/>
      <c r="R374" s="20"/>
      <c r="S374" s="20"/>
      <c r="T374" s="2"/>
      <c r="Z374" s="5"/>
      <c r="AF374" s="20"/>
    </row>
    <row r="375" spans="1:33" x14ac:dyDescent="0.2">
      <c r="H375" s="4"/>
      <c r="I375" s="5"/>
      <c r="J375" s="5"/>
      <c r="K375" s="5"/>
      <c r="L375" s="5"/>
      <c r="M375" s="5"/>
      <c r="N375" s="5"/>
      <c r="O375" s="5"/>
      <c r="P375" s="5"/>
      <c r="Q375" s="5"/>
      <c r="R375" s="20"/>
      <c r="S375" s="20"/>
      <c r="T375" s="2"/>
      <c r="Z375" s="5"/>
      <c r="AF375" s="20"/>
    </row>
    <row r="376" spans="1:33" x14ac:dyDescent="0.2">
      <c r="H376" s="4"/>
      <c r="I376" s="5"/>
      <c r="J376" s="5"/>
      <c r="K376" s="5"/>
      <c r="L376" s="5"/>
      <c r="M376" s="5"/>
      <c r="N376" s="5"/>
      <c r="O376" s="5"/>
      <c r="P376" s="5"/>
      <c r="Q376" s="5"/>
      <c r="R376" s="20"/>
      <c r="S376" s="20"/>
      <c r="T376" s="2"/>
      <c r="Z376" s="5"/>
      <c r="AF376" s="20"/>
    </row>
    <row r="377" spans="1:33" x14ac:dyDescent="0.2">
      <c r="H377" s="4"/>
      <c r="I377" s="5"/>
      <c r="J377" s="5"/>
      <c r="K377" s="5"/>
      <c r="L377" s="5"/>
      <c r="M377" s="5"/>
      <c r="N377" s="5"/>
      <c r="O377" s="5"/>
      <c r="P377" s="5"/>
      <c r="Q377" s="5"/>
      <c r="R377" s="20"/>
      <c r="S377" s="20"/>
      <c r="T377" s="2"/>
      <c r="Z377" s="5"/>
      <c r="AF377" s="20"/>
    </row>
    <row r="378" spans="1:33" x14ac:dyDescent="0.2">
      <c r="H378" s="4"/>
      <c r="I378" s="5"/>
      <c r="J378" s="5"/>
      <c r="K378" s="5"/>
      <c r="L378" s="5"/>
      <c r="M378" s="5"/>
      <c r="N378" s="5"/>
      <c r="O378" s="5"/>
      <c r="P378" s="5"/>
      <c r="Q378" s="5"/>
      <c r="R378" s="20"/>
      <c r="S378" s="20"/>
      <c r="T378" s="2"/>
      <c r="Z378" s="5"/>
      <c r="AF378" s="20"/>
    </row>
    <row r="379" spans="1:33" x14ac:dyDescent="0.2">
      <c r="H379" s="4"/>
      <c r="I379" s="5"/>
      <c r="J379" s="5"/>
      <c r="K379" s="5"/>
      <c r="L379" s="5"/>
      <c r="M379" s="5"/>
      <c r="N379" s="5"/>
      <c r="O379" s="5"/>
      <c r="P379" s="5"/>
      <c r="Q379" s="5"/>
      <c r="R379" s="20"/>
      <c r="S379" s="20"/>
      <c r="T379" s="2"/>
      <c r="Z379" s="5"/>
      <c r="AF379" s="20"/>
    </row>
    <row r="380" spans="1:33" x14ac:dyDescent="0.2">
      <c r="H380" s="4"/>
      <c r="I380" s="5"/>
      <c r="J380" s="5"/>
      <c r="K380" s="5"/>
      <c r="L380" s="5"/>
      <c r="M380" s="5"/>
      <c r="N380" s="5"/>
      <c r="O380" s="5"/>
      <c r="P380" s="5"/>
      <c r="Q380" s="5"/>
      <c r="R380" s="20"/>
      <c r="S380" s="20"/>
      <c r="T380" s="2"/>
      <c r="Z380" s="5"/>
      <c r="AF380" s="20"/>
    </row>
    <row r="381" spans="1:33" x14ac:dyDescent="0.2">
      <c r="H381" s="4"/>
      <c r="I381" s="5"/>
      <c r="J381" s="5"/>
      <c r="K381" s="5"/>
      <c r="L381" s="5"/>
      <c r="M381" s="5"/>
      <c r="N381" s="5"/>
      <c r="O381" s="5"/>
      <c r="P381" s="5"/>
      <c r="Q381" s="5"/>
      <c r="R381" s="20"/>
      <c r="S381" s="20"/>
      <c r="T381" s="2"/>
      <c r="Z381" s="5"/>
      <c r="AF381" s="20"/>
    </row>
    <row r="382" spans="1:33" x14ac:dyDescent="0.2">
      <c r="H382" s="4"/>
      <c r="I382" s="5"/>
      <c r="J382" s="5"/>
      <c r="K382" s="5"/>
      <c r="L382" s="5"/>
      <c r="M382" s="5"/>
      <c r="N382" s="5"/>
      <c r="O382" s="5"/>
      <c r="P382" s="5"/>
      <c r="Q382" s="5"/>
      <c r="R382" s="20"/>
      <c r="S382" s="20"/>
      <c r="T382" s="2"/>
      <c r="Z382" s="5"/>
      <c r="AF382" s="20"/>
    </row>
    <row r="383" spans="1:33" x14ac:dyDescent="0.2">
      <c r="H383" s="4"/>
      <c r="I383" s="5"/>
      <c r="J383" s="5"/>
      <c r="K383" s="5"/>
      <c r="L383" s="5"/>
      <c r="M383" s="5"/>
      <c r="N383" s="5"/>
      <c r="O383" s="5"/>
      <c r="P383" s="5"/>
      <c r="Q383" s="5"/>
      <c r="R383" s="20"/>
      <c r="S383" s="20"/>
      <c r="T383" s="2"/>
      <c r="Z383" s="5"/>
      <c r="AF383" s="20"/>
    </row>
    <row r="384" spans="1:33" x14ac:dyDescent="0.2">
      <c r="H384" s="4"/>
      <c r="I384" s="5"/>
      <c r="J384" s="5"/>
      <c r="K384" s="5"/>
      <c r="L384" s="5"/>
      <c r="M384" s="5"/>
      <c r="N384" s="5"/>
      <c r="O384" s="5"/>
      <c r="P384" s="5"/>
      <c r="Q384" s="5"/>
      <c r="R384" s="20"/>
      <c r="S384" s="20"/>
      <c r="T384" s="2"/>
      <c r="Z384" s="5"/>
      <c r="AF384" s="20"/>
    </row>
    <row r="385" spans="8:32" x14ac:dyDescent="0.2">
      <c r="H385" s="4"/>
      <c r="I385" s="5"/>
      <c r="J385" s="5"/>
      <c r="K385" s="5"/>
      <c r="L385" s="5"/>
      <c r="M385" s="5"/>
      <c r="N385" s="5"/>
      <c r="O385" s="5"/>
      <c r="P385" s="5"/>
      <c r="Q385" s="5"/>
      <c r="R385" s="20"/>
      <c r="S385" s="20"/>
      <c r="T385" s="2"/>
      <c r="Z385" s="5"/>
      <c r="AF385" s="20"/>
    </row>
    <row r="386" spans="8:32" x14ac:dyDescent="0.2">
      <c r="H386" s="4"/>
      <c r="I386" s="5"/>
      <c r="J386" s="5"/>
      <c r="K386" s="5"/>
      <c r="L386" s="5"/>
      <c r="M386" s="5"/>
      <c r="N386" s="5"/>
      <c r="O386" s="5"/>
      <c r="P386" s="5"/>
      <c r="Q386" s="5"/>
      <c r="R386" s="20"/>
      <c r="S386" s="20"/>
      <c r="T386" s="2"/>
      <c r="Z386" s="5"/>
      <c r="AF386" s="20"/>
    </row>
    <row r="387" spans="8:32" x14ac:dyDescent="0.2">
      <c r="H387" s="4"/>
      <c r="I387" s="5"/>
      <c r="J387" s="5"/>
      <c r="K387" s="5"/>
      <c r="L387" s="5"/>
      <c r="M387" s="5"/>
      <c r="N387" s="5"/>
      <c r="O387" s="5"/>
      <c r="P387" s="5"/>
      <c r="Q387" s="5"/>
      <c r="R387" s="20"/>
      <c r="S387" s="20"/>
      <c r="T387" s="2"/>
      <c r="Z387" s="5"/>
      <c r="AF387" s="20"/>
    </row>
    <row r="388" spans="8:32" x14ac:dyDescent="0.2">
      <c r="H388" s="4"/>
      <c r="I388" s="5"/>
      <c r="J388" s="5"/>
      <c r="K388" s="5"/>
      <c r="L388" s="5"/>
      <c r="M388" s="5"/>
      <c r="N388" s="5"/>
      <c r="O388" s="5"/>
      <c r="P388" s="5"/>
      <c r="Q388" s="5"/>
      <c r="R388" s="20"/>
      <c r="S388" s="20"/>
      <c r="T388" s="2"/>
      <c r="Z388" s="5"/>
      <c r="AF388" s="20"/>
    </row>
    <row r="389" spans="8:32" x14ac:dyDescent="0.2">
      <c r="H389" s="4"/>
      <c r="I389" s="5"/>
      <c r="J389" s="5"/>
      <c r="K389" s="5"/>
      <c r="L389" s="5"/>
      <c r="M389" s="5"/>
      <c r="N389" s="5"/>
      <c r="O389" s="5"/>
      <c r="P389" s="5"/>
      <c r="Q389" s="5"/>
      <c r="R389" s="20"/>
      <c r="S389" s="20"/>
      <c r="T389" s="2"/>
      <c r="Z389" s="5"/>
      <c r="AF389" s="20"/>
    </row>
    <row r="390" spans="8:32" x14ac:dyDescent="0.2">
      <c r="H390" s="4"/>
      <c r="I390" s="5"/>
      <c r="J390" s="5"/>
      <c r="K390" s="5"/>
      <c r="L390" s="5"/>
      <c r="M390" s="5"/>
      <c r="N390" s="5"/>
      <c r="O390" s="5"/>
      <c r="P390" s="5"/>
      <c r="Q390" s="5"/>
      <c r="R390" s="20"/>
      <c r="S390" s="20"/>
      <c r="T390" s="2"/>
      <c r="Z390" s="5"/>
      <c r="AF390" s="20"/>
    </row>
    <row r="391" spans="8:32" x14ac:dyDescent="0.2">
      <c r="H391" s="4"/>
      <c r="I391" s="5"/>
      <c r="J391" s="5"/>
      <c r="K391" s="5"/>
      <c r="L391" s="5"/>
      <c r="M391" s="5"/>
      <c r="N391" s="5"/>
      <c r="O391" s="5"/>
      <c r="P391" s="5"/>
      <c r="Q391" s="5"/>
      <c r="R391" s="20"/>
      <c r="S391" s="20"/>
      <c r="T391" s="2"/>
      <c r="Z391" s="5"/>
      <c r="AF391" s="20"/>
    </row>
    <row r="392" spans="8:32" x14ac:dyDescent="0.2">
      <c r="H392" s="4"/>
      <c r="I392" s="5"/>
      <c r="J392" s="5"/>
      <c r="K392" s="5"/>
      <c r="L392" s="5"/>
      <c r="M392" s="5"/>
      <c r="N392" s="5"/>
      <c r="O392" s="5"/>
      <c r="P392" s="5"/>
      <c r="Q392" s="5"/>
      <c r="R392" s="20"/>
      <c r="S392" s="20"/>
      <c r="T392" s="2"/>
      <c r="Z392" s="5"/>
      <c r="AF392" s="20"/>
    </row>
    <row r="393" spans="8:32" x14ac:dyDescent="0.2">
      <c r="H393" s="4"/>
      <c r="I393" s="5"/>
      <c r="J393" s="5"/>
      <c r="K393" s="5"/>
      <c r="L393" s="5"/>
      <c r="M393" s="5"/>
      <c r="N393" s="5"/>
      <c r="O393" s="5"/>
      <c r="P393" s="5"/>
      <c r="Q393" s="5"/>
      <c r="R393" s="20"/>
      <c r="S393" s="20"/>
      <c r="T393" s="2"/>
      <c r="Z393" s="5"/>
      <c r="AF393" s="20"/>
    </row>
    <row r="394" spans="8:32" x14ac:dyDescent="0.2">
      <c r="H394" s="4"/>
      <c r="I394" s="5"/>
      <c r="J394" s="5"/>
      <c r="K394" s="5"/>
      <c r="L394" s="5"/>
      <c r="M394" s="5"/>
      <c r="N394" s="5"/>
      <c r="O394" s="5"/>
      <c r="P394" s="5"/>
      <c r="Q394" s="5"/>
      <c r="R394" s="20"/>
      <c r="S394" s="20"/>
      <c r="T394" s="2"/>
      <c r="Z394" s="5"/>
      <c r="AF394" s="20"/>
    </row>
    <row r="395" spans="8:32" x14ac:dyDescent="0.2">
      <c r="H395" s="4"/>
      <c r="I395" s="5"/>
      <c r="J395" s="5"/>
      <c r="K395" s="5"/>
      <c r="L395" s="5"/>
      <c r="M395" s="5"/>
      <c r="N395" s="5"/>
      <c r="O395" s="5"/>
      <c r="P395" s="5"/>
      <c r="Q395" s="5"/>
      <c r="R395" s="20"/>
      <c r="S395" s="20"/>
      <c r="T395" s="2"/>
      <c r="Z395" s="5"/>
      <c r="AF395" s="20"/>
    </row>
    <row r="396" spans="8:32" x14ac:dyDescent="0.2">
      <c r="H396" s="4"/>
      <c r="I396" s="5"/>
      <c r="J396" s="5"/>
      <c r="K396" s="5"/>
      <c r="L396" s="5"/>
      <c r="M396" s="5"/>
      <c r="N396" s="5"/>
      <c r="O396" s="5"/>
      <c r="P396" s="5"/>
      <c r="Q396" s="5"/>
      <c r="R396" s="20"/>
      <c r="S396" s="20"/>
      <c r="T396" s="2"/>
      <c r="Z396" s="5"/>
      <c r="AF396" s="20"/>
    </row>
    <row r="397" spans="8:32" x14ac:dyDescent="0.2">
      <c r="H397" s="4"/>
      <c r="I397" s="5"/>
      <c r="J397" s="5"/>
      <c r="K397" s="5"/>
      <c r="L397" s="5"/>
      <c r="M397" s="5"/>
      <c r="N397" s="5"/>
      <c r="O397" s="5"/>
      <c r="P397" s="5"/>
      <c r="Q397" s="5"/>
      <c r="R397" s="20"/>
      <c r="S397" s="20"/>
      <c r="T397" s="2"/>
      <c r="Z397" s="5"/>
      <c r="AF397" s="20"/>
    </row>
    <row r="398" spans="8:32" x14ac:dyDescent="0.2">
      <c r="H398" s="4"/>
      <c r="I398" s="5"/>
      <c r="J398" s="5"/>
      <c r="K398" s="5"/>
      <c r="L398" s="5"/>
      <c r="M398" s="5"/>
      <c r="N398" s="5"/>
      <c r="O398" s="5"/>
      <c r="P398" s="5"/>
      <c r="Q398" s="5"/>
      <c r="R398" s="20"/>
      <c r="S398" s="20"/>
      <c r="T398" s="2"/>
      <c r="Z398" s="5"/>
      <c r="AF398" s="20"/>
    </row>
    <row r="399" spans="8:32" x14ac:dyDescent="0.2">
      <c r="H399" s="4"/>
      <c r="I399" s="5"/>
      <c r="J399" s="5"/>
      <c r="K399" s="5"/>
      <c r="L399" s="5"/>
      <c r="M399" s="5"/>
      <c r="N399" s="5"/>
      <c r="O399" s="5"/>
      <c r="P399" s="5"/>
      <c r="Q399" s="5"/>
      <c r="R399" s="20"/>
      <c r="S399" s="20"/>
      <c r="T399" s="2"/>
      <c r="Z399" s="5"/>
      <c r="AF399" s="20"/>
    </row>
    <row r="400" spans="8:32" x14ac:dyDescent="0.2">
      <c r="H400" s="4"/>
      <c r="I400" s="5"/>
      <c r="J400" s="5"/>
      <c r="K400" s="5"/>
      <c r="L400" s="5"/>
      <c r="M400" s="5"/>
      <c r="N400" s="5"/>
      <c r="O400" s="5"/>
      <c r="P400" s="5"/>
      <c r="Q400" s="5"/>
      <c r="R400" s="20"/>
      <c r="S400" s="20"/>
      <c r="T400" s="2"/>
      <c r="Z400" s="5"/>
      <c r="AF400" s="20"/>
    </row>
    <row r="401" spans="8:32" x14ac:dyDescent="0.2">
      <c r="H401" s="4"/>
      <c r="I401" s="5"/>
      <c r="J401" s="5"/>
      <c r="K401" s="5"/>
      <c r="L401" s="5"/>
      <c r="M401" s="5"/>
      <c r="N401" s="5"/>
      <c r="O401" s="5"/>
      <c r="P401" s="5"/>
      <c r="Q401" s="5"/>
      <c r="R401" s="20"/>
      <c r="S401" s="20"/>
      <c r="T401" s="2"/>
      <c r="Z401" s="5"/>
      <c r="AF401" s="20"/>
    </row>
    <row r="402" spans="8:32" x14ac:dyDescent="0.2">
      <c r="H402" s="4"/>
      <c r="I402" s="5"/>
      <c r="J402" s="5"/>
      <c r="K402" s="5"/>
      <c r="L402" s="5"/>
      <c r="M402" s="5"/>
      <c r="N402" s="5"/>
      <c r="O402" s="5"/>
      <c r="P402" s="5"/>
      <c r="Q402" s="5"/>
      <c r="R402" s="20"/>
      <c r="S402" s="20"/>
      <c r="T402" s="2"/>
      <c r="Z402" s="5"/>
      <c r="AF402" s="20"/>
    </row>
    <row r="403" spans="8:32" x14ac:dyDescent="0.2">
      <c r="H403" s="4"/>
      <c r="I403" s="5"/>
      <c r="J403" s="5"/>
      <c r="K403" s="5"/>
      <c r="L403" s="5"/>
      <c r="M403" s="5"/>
      <c r="N403" s="5"/>
      <c r="O403" s="5"/>
      <c r="P403" s="5"/>
      <c r="Q403" s="5"/>
      <c r="R403" s="20"/>
      <c r="S403" s="20"/>
      <c r="T403" s="2"/>
      <c r="Z403" s="5"/>
      <c r="AF403" s="20"/>
    </row>
    <row r="404" spans="8:32" x14ac:dyDescent="0.2">
      <c r="H404" s="4"/>
      <c r="I404" s="5"/>
      <c r="J404" s="5"/>
      <c r="K404" s="5"/>
      <c r="L404" s="5"/>
      <c r="M404" s="5"/>
      <c r="N404" s="5"/>
      <c r="O404" s="5"/>
      <c r="P404" s="5"/>
      <c r="Q404" s="5"/>
      <c r="R404" s="20"/>
      <c r="S404" s="20"/>
      <c r="T404" s="2"/>
      <c r="Z404" s="5"/>
    </row>
    <row r="405" spans="8:32" x14ac:dyDescent="0.2">
      <c r="H405" s="4"/>
      <c r="I405" s="5"/>
      <c r="J405" s="5"/>
      <c r="K405" s="5"/>
      <c r="L405" s="5"/>
      <c r="M405" s="5"/>
      <c r="N405" s="5"/>
      <c r="O405" s="5"/>
      <c r="P405" s="5"/>
      <c r="Q405" s="5"/>
      <c r="R405" s="20"/>
      <c r="S405" s="20"/>
      <c r="T405" s="2"/>
      <c r="Z405" s="5"/>
    </row>
    <row r="406" spans="8:32" x14ac:dyDescent="0.2">
      <c r="H406" s="4"/>
      <c r="I406" s="5"/>
      <c r="J406" s="5"/>
      <c r="K406" s="5"/>
      <c r="L406" s="5"/>
      <c r="M406" s="5"/>
      <c r="N406" s="5"/>
      <c r="O406" s="5"/>
      <c r="P406" s="5"/>
      <c r="Q406" s="5"/>
      <c r="R406" s="20"/>
      <c r="S406" s="20"/>
      <c r="T406" s="2"/>
      <c r="Z406" s="5"/>
    </row>
    <row r="407" spans="8:32" x14ac:dyDescent="0.2">
      <c r="H407" s="4"/>
      <c r="I407" s="5"/>
      <c r="J407" s="5"/>
      <c r="K407" s="5"/>
      <c r="L407" s="5"/>
      <c r="M407" s="5"/>
      <c r="N407" s="5"/>
      <c r="O407" s="5"/>
      <c r="P407" s="5"/>
      <c r="Q407" s="5"/>
      <c r="R407" s="20"/>
      <c r="S407" s="20"/>
      <c r="T407" s="2"/>
      <c r="Z407" s="5"/>
    </row>
    <row r="408" spans="8:32" x14ac:dyDescent="0.2">
      <c r="R408" s="27"/>
      <c r="Z408" s="5"/>
    </row>
    <row r="409" spans="8:32" x14ac:dyDescent="0.2">
      <c r="R409" s="27"/>
      <c r="Z409" s="5"/>
    </row>
    <row r="410" spans="8:32" x14ac:dyDescent="0.2">
      <c r="R410" s="27"/>
      <c r="Z410" s="5"/>
    </row>
    <row r="411" spans="8:32" x14ac:dyDescent="0.2">
      <c r="R411" s="27"/>
      <c r="Z411" s="5"/>
    </row>
    <row r="412" spans="8:32" x14ac:dyDescent="0.2">
      <c r="R412" s="27"/>
      <c r="Z412" s="5"/>
    </row>
    <row r="413" spans="8:32" x14ac:dyDescent="0.2">
      <c r="R413" s="27"/>
      <c r="Z413" s="5"/>
    </row>
    <row r="414" spans="8:32" x14ac:dyDescent="0.2">
      <c r="R414" s="27"/>
      <c r="Z414" s="5"/>
    </row>
    <row r="415" spans="8:32" x14ac:dyDescent="0.2">
      <c r="R415" s="27"/>
      <c r="Z415" s="5"/>
    </row>
    <row r="416" spans="8:32" x14ac:dyDescent="0.2">
      <c r="R416" s="27"/>
      <c r="Z416" s="5"/>
    </row>
    <row r="417" spans="18:26" x14ac:dyDescent="0.2">
      <c r="R417" s="27"/>
      <c r="Z417" s="5"/>
    </row>
    <row r="418" spans="18:26" x14ac:dyDescent="0.2">
      <c r="R418" s="27"/>
      <c r="Z418" s="5"/>
    </row>
    <row r="419" spans="18:26" x14ac:dyDescent="0.2">
      <c r="R419" s="27"/>
      <c r="Z419" s="5"/>
    </row>
    <row r="420" spans="18:26" x14ac:dyDescent="0.2">
      <c r="R420" s="27"/>
      <c r="Z420" s="5"/>
    </row>
    <row r="421" spans="18:26" x14ac:dyDescent="0.2">
      <c r="R421" s="27"/>
      <c r="Z421" s="5"/>
    </row>
    <row r="422" spans="18:26" x14ac:dyDescent="0.2">
      <c r="R422" s="27"/>
      <c r="Z422" s="5"/>
    </row>
    <row r="423" spans="18:26" x14ac:dyDescent="0.2">
      <c r="R423" s="27"/>
      <c r="Z423" s="5"/>
    </row>
    <row r="424" spans="18:26" x14ac:dyDescent="0.2">
      <c r="Z424" s="5"/>
    </row>
    <row r="425" spans="18:26" x14ac:dyDescent="0.2">
      <c r="Z425" s="5"/>
    </row>
    <row r="426" spans="18:26" x14ac:dyDescent="0.2">
      <c r="Z426" s="5"/>
    </row>
    <row r="427" spans="18:26" x14ac:dyDescent="0.2">
      <c r="Z427" s="5"/>
    </row>
    <row r="428" spans="18:26" x14ac:dyDescent="0.2">
      <c r="Z428" s="5"/>
    </row>
    <row r="429" spans="18:26" x14ac:dyDescent="0.2">
      <c r="Z429" s="5"/>
    </row>
    <row r="430" spans="18:26" x14ac:dyDescent="0.2">
      <c r="Z430" s="5"/>
    </row>
    <row r="431" spans="18:26" x14ac:dyDescent="0.2">
      <c r="Z431" s="5"/>
    </row>
    <row r="432" spans="18:26" x14ac:dyDescent="0.2">
      <c r="Z432" s="5"/>
    </row>
    <row r="433" spans="26:26" x14ac:dyDescent="0.2">
      <c r="Z433" s="5"/>
    </row>
    <row r="434" spans="26:26" x14ac:dyDescent="0.2">
      <c r="Z434" s="5"/>
    </row>
    <row r="435" spans="26:26" x14ac:dyDescent="0.2">
      <c r="Z435" s="5"/>
    </row>
  </sheetData>
  <autoFilter ref="A4:AG514" xr:uid="{15D3E23C-BA56-4F54-8296-FF82B20A53AE}"/>
  <mergeCells count="5">
    <mergeCell ref="A1:AG1"/>
    <mergeCell ref="T3:T4"/>
    <mergeCell ref="U3:AF3"/>
    <mergeCell ref="AG3:AG4"/>
    <mergeCell ref="H3:S3"/>
  </mergeCells>
  <phoneticPr fontId="16" type="noConversion"/>
  <conditionalFormatting sqref="D2:D370">
    <cfRule type="duplicateValues" dxfId="0" priority="4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METAS</vt:lpstr>
      <vt:lpstr>CUADRO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2023-11-14T20:49:10Z</dcterms:created>
  <dcterms:modified xsi:type="dcterms:W3CDTF">2023-12-18T17:18:13Z</dcterms:modified>
</cp:coreProperties>
</file>