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0.OCTUBRE 2023\Indicadores de Resultados Dificit Habitacional\"/>
    </mc:Choice>
  </mc:AlternateContent>
  <xr:revisionPtr revIDLastSave="0" documentId="13_ncr:1_{EF0DB69D-989B-4314-894C-85C0B08BEFE9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<sst xmlns="http://schemas.openxmlformats.org/spreadsheetml/2006/main" count="452" uniqueCount="79">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</sst>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I12" sqref="I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14679</v>
      </c>
      <c r="J5" s="6">
        <f>(I5/F5)*100</f>
        <v>0.89115673102899795</v>
      </c>
      <c r="K5" s="7">
        <f>K7+K14</f>
        <v>10951</v>
      </c>
      <c r="L5" s="6">
        <f>(K5/F5)*100</f>
        <v>0.66483121203750639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14450</v>
      </c>
      <c r="J7" s="6">
        <f>(I7/F6)*100</f>
        <v>4.6663179038060356</v>
      </c>
      <c r="K7" s="4">
        <f>SUM(K9:K12)</f>
        <v>10951</v>
      </c>
      <c r="L7" s="6">
        <f>(K7/F6)*100</f>
        <v>3.5363908210781938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240</v>
      </c>
      <c r="J9" s="7"/>
      <c r="K9" s="4">
        <v>166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10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14200</v>
      </c>
      <c r="J12" s="7"/>
      <c r="K12" s="4">
        <v>10785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229</v>
      </c>
      <c r="J14" s="6">
        <f>(I14/F13)*100</f>
        <v>1.7121252109315831E-2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229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D10" sqref="D10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100653</v>
      </c>
      <c r="J5" s="6">
        <f>(I5/F5)*100</f>
        <v>6.1106068838655041</v>
      </c>
      <c r="K5" s="7">
        <f>'Año 2016'!K5+'Año 2017'!K5+'Año 2018'!K5+'Año 2019'!K5+'Año 2020'!K5+'Año 2021'!K5+'Año 2022'!K5+'Año 2023'!K5</f>
        <v>48038</v>
      </c>
      <c r="L5" s="51">
        <f>(K5/F5)*100</f>
        <v>2.9163694424123578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76405</v>
      </c>
      <c r="J7" s="6">
        <f>(I7/F6)*100</f>
        <v>24.673357746733576</v>
      </c>
      <c r="K7" s="4">
        <f>SUM(K9:K12)</f>
        <v>44171</v>
      </c>
      <c r="L7" s="51">
        <f>(K7/F6)*100</f>
        <v>14.264078071212211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2951</v>
      </c>
      <c r="J9" s="7"/>
      <c r="K9" s="4">
        <f>'Año 2016'!K9+'Año 2017'!K9+'Año 2018'!K9+'Año 2019'!K9+'Año 2020'!K9+'Año 2021'!K9+'Año 2022'!K9+'Año 2023'!K9</f>
        <v>2037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1231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71718</v>
      </c>
      <c r="J12" s="7"/>
      <c r="K12" s="4">
        <f>'Año 2016'!K12+'Año 2017'!K12+'Año 2018'!K12+'Año 2019'!K12+'Año 2020'!K12+'Año 2021'!K12+'Año 2022'!K12+'Año 2023'!K12</f>
        <v>41096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24248</v>
      </c>
      <c r="J14" s="6">
        <f>(I14/F13)*100</f>
        <v>1.8129088259680797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24234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2023-10-16T22:20:27Z</cp:lastPrinted>
  <dcterms:created xsi:type="dcterms:W3CDTF">2018-08-14T17:54:43Z</dcterms:created>
  <dcterms:modified xsi:type="dcterms:W3CDTF">2023-11-16T16:23:06Z</dcterms:modified>
</cp:coreProperties>
</file>