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30.06.2022 (JUNIO)\Seguimiento fisico y financiero funcionamiento e inversión\"/>
    </mc:Choice>
  </mc:AlternateContent>
  <xr:revisionPtr revIDLastSave="0" documentId="13_ncr:1_{A32B0186-902E-4492-A1C2-A6FFEBD8480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202. DGC" sheetId="1" r:id="rId1"/>
    <sheet name="206. UCEE" sheetId="3" r:id="rId2"/>
    <sheet name="214. UDEVIPO" sheetId="5" r:id="rId3"/>
    <sheet name="217. FSS" sheetId="7" r:id="rId4"/>
  </sheets>
  <definedNames>
    <definedName name="_xlnm._FilterDatabase" localSheetId="0" hidden="1">'202. DGC'!$A$6:$K$6</definedName>
    <definedName name="_xlnm._FilterDatabase" localSheetId="1" hidden="1">'206. UCEE'!#REF!</definedName>
    <definedName name="_xlnm._FilterDatabase" localSheetId="2" hidden="1">'214. UDEVIPO'!$A$6:$K$6</definedName>
    <definedName name="_xlnm._FilterDatabase" localSheetId="3" hidden="1">'217. FSS'!$A$6:$K$6</definedName>
    <definedName name="_xlnm.Print_Area" localSheetId="0">'202. DGC'!$A$1:$K$119</definedName>
    <definedName name="_xlnm.Print_Area" localSheetId="1">'206. UCEE'!$1:$6</definedName>
    <definedName name="_xlnm.Print_Area" localSheetId="2">'214. UDEVIPO'!$1:$6</definedName>
    <definedName name="_xlnm.Print_Area" localSheetId="3">'217. FSS'!$1:$6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0" i="3" l="1"/>
  <c r="A9" i="5" l="1"/>
  <c r="A10" i="5" s="1"/>
  <c r="A11" i="5" s="1"/>
  <c r="A12" i="5" s="1"/>
  <c r="A13" i="5" s="1"/>
  <c r="A14" i="5" s="1"/>
  <c r="A15" i="5" s="1"/>
  <c r="A16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4" i="5" s="1"/>
  <c r="A35" i="5" s="1"/>
  <c r="A36" i="5" s="1"/>
  <c r="A37" i="5" s="1"/>
  <c r="A38" i="5" s="1"/>
  <c r="A39" i="5" s="1"/>
  <c r="A40" i="5" s="1"/>
  <c r="A41" i="5" s="1"/>
  <c r="A9" i="3" l="1"/>
  <c r="A10" i="3" s="1"/>
  <c r="A11" i="3" s="1"/>
  <c r="A12" i="3" s="1"/>
  <c r="A13" i="3" s="1"/>
  <c r="A15" i="3" s="1"/>
  <c r="A17" i="3" s="1"/>
  <c r="A18" i="3" s="1"/>
  <c r="A19" i="3" s="1"/>
  <c r="A20" i="3" s="1"/>
  <c r="A21" i="3" s="1"/>
  <c r="A24" i="3" s="1"/>
  <c r="A25" i="3" l="1"/>
  <c r="A26" i="3" s="1"/>
  <c r="A28" i="3" s="1"/>
  <c r="A29" i="3" s="1"/>
  <c r="A30" i="3" s="1"/>
  <c r="A31" i="3" s="1"/>
  <c r="A32" i="3" s="1"/>
  <c r="A34" i="3" s="1"/>
  <c r="A36" i="3" s="1"/>
  <c r="A37" i="3" s="1"/>
  <c r="A38" i="3" s="1"/>
  <c r="A39" i="3" s="1"/>
  <c r="A40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s="1"/>
  <c r="A63" i="3" s="1"/>
  <c r="A64" i="3" l="1"/>
  <c r="A66" i="3" s="1"/>
  <c r="A67" i="3" s="1"/>
  <c r="A68" i="3" s="1"/>
  <c r="A69" i="3" s="1"/>
  <c r="A9" i="7" l="1"/>
  <c r="A15" i="7" s="1"/>
  <c r="A18" i="7" l="1"/>
  <c r="A19" i="7" s="1"/>
  <c r="A20" i="7" s="1"/>
  <c r="A28" i="7" l="1"/>
  <c r="A30" i="7" s="1"/>
  <c r="A32" i="7" s="1"/>
  <c r="A33" i="7" s="1"/>
  <c r="A34" i="7" s="1"/>
  <c r="A35" i="7" s="1"/>
  <c r="A36" i="7" s="1"/>
  <c r="A37" i="7" s="1"/>
  <c r="A38" i="7" s="1"/>
  <c r="A40" i="7" s="1"/>
  <c r="A41" i="7" s="1"/>
  <c r="A43" i="7" s="1"/>
  <c r="A9" i="1" l="1"/>
  <c r="A10" i="1" s="1"/>
  <c r="A11" i="1" s="1"/>
  <c r="A12" i="1" s="1"/>
  <c r="A13" i="1" s="1"/>
  <c r="A14" i="1" s="1"/>
  <c r="A17" i="1" l="1"/>
  <c r="A18" i="1" s="1"/>
  <c r="A20" i="1" s="1"/>
  <c r="A21" i="1" s="1"/>
  <c r="A22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8" i="1" s="1"/>
  <c r="A39" i="1" s="1"/>
  <c r="A40" i="1" s="1"/>
  <c r="A41" i="1" s="1"/>
  <c r="A42" i="1" l="1"/>
  <c r="A44" i="1" s="1"/>
  <c r="A45" i="1" s="1"/>
  <c r="A49" i="1" l="1"/>
  <c r="A50" i="1" s="1"/>
  <c r="A53" i="1" s="1"/>
  <c r="A54" i="1" l="1"/>
  <c r="A55" i="1" s="1"/>
  <c r="A56" i="1" s="1"/>
  <c r="A57" i="1" s="1"/>
  <c r="A60" i="1" s="1"/>
  <c r="A61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8" i="1" s="1"/>
  <c r="A79" i="1" s="1"/>
  <c r="A81" i="1" l="1"/>
  <c r="A82" i="1" s="1"/>
  <c r="A83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9" i="1" s="1"/>
  <c r="A100" i="1" s="1"/>
  <c r="A102" i="1" s="1"/>
  <c r="A104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7" i="1" s="1"/>
  <c r="A118" i="1" s="1"/>
</calcChain>
</file>

<file path=xl/sharedStrings.xml><?xml version="1.0" encoding="utf-8"?>
<sst xmlns="http://schemas.openxmlformats.org/spreadsheetml/2006/main" count="591" uniqueCount="268">
  <si>
    <t>MINISTERIO DE COMUNICACIONES, INFRAESTRUCTURA Y VIVIENDA -CIV-</t>
  </si>
  <si>
    <t>PROGRAMACIÓN DE PROYECTOS DE INVERSIÓN 2022</t>
  </si>
  <si>
    <t>No.</t>
  </si>
  <si>
    <t>SNIP</t>
  </si>
  <si>
    <t>NOMBRE DEL PROYECTO</t>
  </si>
  <si>
    <t xml:space="preserve">UNIDAD DE MEDIDA </t>
  </si>
  <si>
    <t>META FÍSICA</t>
  </si>
  <si>
    <t>ASIGNADO</t>
  </si>
  <si>
    <t>EJECUTADO</t>
  </si>
  <si>
    <t>META GLOBAL</t>
  </si>
  <si>
    <t>VIGENTE</t>
  </si>
  <si>
    <t>KILÓMETRO</t>
  </si>
  <si>
    <t>CONSTRUCCIÓN CARRETERA FRANJA TRANSVERSAL DEL NORTE (FRONTERA CON MEXICO-MODESTO MENDEZ, IZABAL)</t>
  </si>
  <si>
    <t>CONSTRUCCION CARRETERA TRAMO: SANTA CRUZ BARILLAS - RÍO ESPÍRITU</t>
  </si>
  <si>
    <t>CONSTRUCCIÓN PASO A DESNIVEL RUTA CA  01 OCCIDENTE CUATRO CAMINOS, TOTONICAPAN</t>
  </si>
  <si>
    <t>METRO</t>
  </si>
  <si>
    <t>REPOSICION CARRETERA RN-9N, TRAMO: BIFURCACION RD-HUE-2 - PIEDRAS DE CAPTSIN, HUEHUETENANGO</t>
  </si>
  <si>
    <t>CONSTRUCCION DE CARRETERAS PRIMARIAS, PUENTES Y DISTRIBUIDORES DE TRANSITO</t>
  </si>
  <si>
    <t>CONSTRUCCION PASO A DESNIVEL CA-09 NORTE KM 18+000 ACCESO A PALENCIA, GUATEMALA</t>
  </si>
  <si>
    <t>CONSTRUCCION PASO A DESNIVEL CA-01 ORIENTE BIF - SANTA ELENA BARILLAS, GUATEMALA</t>
  </si>
  <si>
    <t>CONSTRUCCION PASO A DESNIVEL DE LA RUTA CA-01 OCCIDENTE EST. 33+500 RETORNO A SAN BARTOLOME MILPAS ALTAS, SACATEPEQUEZ</t>
  </si>
  <si>
    <t>REPOSICION DE CARRETERAS PRIMARIAS, PUENTES Y DISTRIBUIDORES DE TRANSITO</t>
  </si>
  <si>
    <t>REPOSICION CARRETERA RUTA RN-24, TRAMO: KM. 499+500, LA LIBERTAD - KM. 526+900, LAS CUACHES, PETEN</t>
  </si>
  <si>
    <t>REPOSICION CARRETERA RUTA RN-09 NORTE TRAMO SAN PEDRO SOLOMA - ALDEA PET SANTA EULALIA HUEHUETENANGO</t>
  </si>
  <si>
    <t>REPOSICION CARRETERA RUTA RN-11, TRAMO: BIF. CA-01 OCC, LAS TRAMPAS, CHICHICASTENANGO, QUICHÉ - BIF. RN-01, GODINEZ, SAN ANDRES SEMETABAJ, SOLOLÁ</t>
  </si>
  <si>
    <t>REPOSICION CARRETERA RUTA CA-11, TRAMO: BIFURCACION CA-10, VADO HONDO - JOCOTAN, CHIQUIMULA</t>
  </si>
  <si>
    <t>REPOSICION CARRETERA RUTA RN-7W TRAMO BIF CA-01 OCC - SAN ILDEFONSO IXTAHUACAN HUEHUETENANGO</t>
  </si>
  <si>
    <t>REPOSICION CARRETERA CA-01 OCCIDENTE, TRAMO: BIF. RN-10, SAN LUCAS SACATEPEQUEZ, SACATEPEQUEZ - BIF. RD-SAC-15, SUMPANGO, SACATEPEQUEZ</t>
  </si>
  <si>
    <t>MEJORAMIENTO DE CARRETERAS PRIMARIAS, PUENTES Y DISTRIBUIDORES DE TRANSITO</t>
  </si>
  <si>
    <t>MEJORAMIENTO CARRETERA RN 12 SUR, TRAMO: SAN MARCOS - GUATIVIL - EL QUETZAL - SINTANÁ</t>
  </si>
  <si>
    <t>DOCUMENTO</t>
  </si>
  <si>
    <t>MEJORAMIENTO CARRETERA RN-05, TRAMO: CAMPUR - FRAY BARTOLOME DE LAS CASAS (PAVIMENTACION)</t>
  </si>
  <si>
    <t>MEJORAMIENTO CARRETERA RN-18, TRAMO: LA CUMBRE - SAN LUIS JILOTEPÉQUE, JALAPA</t>
  </si>
  <si>
    <t>MEJORAMIENTO CARRETERA RUTA NACIONAL 7W, TRAMO: SAN CRISTOBAL VERAPAZ, ALTA VERAPAZ - RIO CHIXOY - CHICAMAN, QUICHÉ</t>
  </si>
  <si>
    <t>AMPLIACION DE CARRETERAS PRIMARIAS, PUENTES Y DISTRIBUIDORES DE TRANSITO</t>
  </si>
  <si>
    <t>CONSTRUCCION DE CARRETERAS SECUNDARIAS Y PUENTES</t>
  </si>
  <si>
    <t>CONSTRUCCION CARRETERA RD QUI-21 TRAMO II: SECA - LANCETILLO - SAQUIXPEC - EL PARAISO, LONGITUD 36.54 KM</t>
  </si>
  <si>
    <t>CONSTRUCCION CARRETERA RD QUI-21 TRAMO IV: SAN JUAN CHACTELA - IXCAN, LONGITUD 45.6 KM</t>
  </si>
  <si>
    <t>REPOSICION DE CARRETERAS SECUNDARIAS Y PUENTES</t>
  </si>
  <si>
    <t>REPOSICION CARRETERA RD-ESC-05, TRAMO: MONUMENTO INGENIO LA UNION, SANTA LUCIA COTZUMALGUAPA - LAS PLAYAS, ESCUITLA</t>
  </si>
  <si>
    <t>REPOSICION CARRETERA RD-SOL-6, TRAMO: SANTA CATARINA PALOPO - SAN ANTONIO PALOPO, SOLOLA</t>
  </si>
  <si>
    <t>REPOSICION CARRETERA RD QUI 21, TRAMO: PACHALUM - CHUAQUENUM, QUICHE</t>
  </si>
  <si>
    <t>REPOSICION CARRETERA RUTA RD-QUE-24, TRAMO: NUEVO CHUATUJ - ALDEA LOS ENCUENTROS, COATEPEQUE, QUETZALTENANGO</t>
  </si>
  <si>
    <t>MEJORAMIENTO DE CARRETERAS SECUNDARIAS Y PUENTES</t>
  </si>
  <si>
    <t>MEJORAMIENTO CARRETERA RD CHM-4, TRAMO: TECPAN GUATEMALA - PATZUN</t>
  </si>
  <si>
    <t>MEJORAMIENTO CARRETERA RD QUI 25, TRAMO: FTN (ALDEA SAN FRANCISCO) - INGENIEROS (FRONTERA)</t>
  </si>
  <si>
    <t>MEJORAMIENTO CARRETERA RD QUI 21, TRAMO III: LA LIBERTAD - RIO COPON - ASENCION COPON - SAN JUAN CHACTELA, QUICHE</t>
  </si>
  <si>
    <t>MEJORAMIENTO CARRETERA RUTA DEPARTAMENTAL JUTIAPA 43TRAMO: BIFURCACION CA-02 ORIENTE - ALDEA PEDRO DE ALVARADO - LA BARRONA</t>
  </si>
  <si>
    <t>MEJORAMIENTO CARRETERA RD PET 12, TRAMO: LAS CRUCES - PUESTO FRONTERIZO BETHEL, PETEN</t>
  </si>
  <si>
    <t>MEJORAMIENTO CARRETERA TRAMO: TODOS SANTOS CUCHUMATÁN - ALDEA SAN MARTÍN - CONCEPCIÓN HUISTA, HUEHUETENANGO</t>
  </si>
  <si>
    <t>MEJORAMIENTO CARRETERA TRAMO: KM. 171 CA-1 OCCIDENTE - ALDEA XEJUYUB, NAHUALA, SOLOLA</t>
  </si>
  <si>
    <t>MEJORAMIENTO CARRETERA RN-7W TRAMOS: CUILCO - TECTITÁN, SUBTRAMOS: EST. 335+100 A 335+200; EST. 346+100 A 346+200 Y EST. 347+800 A 355+200 (7.4 KMS.) HUEHUETENANGO</t>
  </si>
  <si>
    <t>MEJORAMIENTO CAMINO RURAL CR-HUE-48, TRAMO: BIF. RD-HUE-12 - AGUA ZARCA, HUEHUETENANGO</t>
  </si>
  <si>
    <t>MEJORAMIENTO CARRETERA TRAMO: RD-ESC-01 PALIN, ESCUINTLA - SANTA MARIA DE JESUS, SACATEPEQUEZ</t>
  </si>
  <si>
    <t>MEJORAMIENTO CARRETERA RD-SOL-02 TRAMO: BIFURCACION CA-01 OCC. (KM 162+900) - SANTA CATARINA IXTAHUACAN, SOLOLA</t>
  </si>
  <si>
    <t>MEJORAMIENTO CARRETERA RUTA RD-PET-02, TRAMO: SAN JOSE - BIFURCACIÓN RD-PET-03, EL REMATE, PETÉN</t>
  </si>
  <si>
    <t>MEJORAMIENTO CARRETERA RD-HUE-14, TRAMO: BIF. CA-1 OCC, EL BOQUERON - LA GARITA, SAN PEDRO NECTA, HUEHUETENANGO</t>
  </si>
  <si>
    <t>MEJORAMIENTO CARRETERA RD HUE-03, TRAMO: BIF. RN-09 NORTE, ALDEA PET, SANTA EULALIA - SAN SEBASTIÁN COATÁN, HUEHUETENANGO</t>
  </si>
  <si>
    <t>MEJORAMIENTO CARRETERA TRAMO: BIF. RD HUE-04, SAN MIGUEL ACATÁN - BIF. RD HUE-03, SAN SEBASTIÁN COATÁN, HUEHUETENANGO</t>
  </si>
  <si>
    <t>MEJORAMIENTO CARRETERA RUTA RD-GUA-04 TRAMO SAN RAFAEL LAS FLORES - SAN ANTONIO LAS FLORES CHINAUTLA GUATEMALA</t>
  </si>
  <si>
    <t>MEJORAMIENTO CARRETERA RUTA RD-CHM-17, TRAMO: SAN MARTÍN JILOTEPEQUE, CHIMALTENANGO - JOYABAJ, QUICHE</t>
  </si>
  <si>
    <t>MEJORAMIENTO CARRETERA RUTA RD-BVE-18, TRAMO: CHITOMAX - PACANI, CUBULCO, BAJA VERAPAZ</t>
  </si>
  <si>
    <t>MEJORAMIENTO CARRETERA RD QUI-21 TRAMO I: CHICAMAN - EL SOCH - SECA, LONGITUD 33.66 KM</t>
  </si>
  <si>
    <t>MEJORAMIENTO CARRETERA RDAV 06, TRAMO: LANQUIN - CAHABON (PAVIMENTACION)</t>
  </si>
  <si>
    <t>MEJORAMIENTO DE CAMINOS RURALES</t>
  </si>
  <si>
    <t>MEJORAMIENTO CAMINO RURAL CR-AVE 06,TRAMO: SAN JUAN CHAMELCO - CHAMIL - CHAMIZUN, SAN JUAN CHAMELCO, ALTA VERAPAZ</t>
  </si>
  <si>
    <t>MEJORAMIENTO CAMINO RURAL CR SOL-03, TRAMO: ALDEA LOS ENCUENTROS - ALDEA PIXABAJ, MUNICIPIO DE SOLOLÁ, SOLOLÁ</t>
  </si>
  <si>
    <t>MEJORAMIENTO CAMINO RURAL CR-HUE-36,TRAMO: SAN MARTIN CUCHUMATAN - UNION CANTINIL, HUEHUETENANGO</t>
  </si>
  <si>
    <t>MEJORAMIENTO CAMINO RURAL CR-CHM-39, TRAMO: TECPAN - SAN MARTIN JILOTEPEQUE, CHIMALTENANGO</t>
  </si>
  <si>
    <t>MEJORAMIENTO CAMINO RURAL CR REU-01, TRAMO: BIF. RN-09 S - NUEVA CAJOLÁ, RETALHULEU</t>
  </si>
  <si>
    <t>MEJORAMIENTO CAMINO RURAL CR-REU-02, TRAMO: NUEVA CAJOLÁ - MANCHÓN, RETALHULEU</t>
  </si>
  <si>
    <t>MEJORAMIENTO CARRETERA CR-HUE 55, TRAMO: CHEPITO - OAXAQUEÑO, LONGITUD 28 KM (PAVIMENTACION)</t>
  </si>
  <si>
    <t>CONSTRUCCION DE CAMINOS RURALES</t>
  </si>
  <si>
    <t>CONSTRUCCION PUENTE VEHICULAR CHITOMAX, CASERÍO CHITOMAX, MUNICIPIO DE CUBULCO, DEPARTAMENTO DE BAJA VERAPAZ</t>
  </si>
  <si>
    <t>CONSTRUCCION CAMINO RURAL ALDEA AGUA BLANCA - ALDEA LA CAMPANA, USPANTAN, QUICHE</t>
  </si>
  <si>
    <t>TOTALES</t>
  </si>
  <si>
    <t>UNIDAD EJECUTORA:  DIRECCION GENERAL DE CAMINOS -DGC-</t>
  </si>
  <si>
    <t>UNIDAD EJECUTORA:  UNIDAD DE CONSTRUCCIÓN DE EDIFICIOS DEL ESTADO -UCEE-</t>
  </si>
  <si>
    <t>METRO CUADRADO</t>
  </si>
  <si>
    <t>CONSTRUCCION, AMPLIACION, REPOSICION Y MEJORAMIENTO DE ESCUELAS DE PRIMARIA</t>
  </si>
  <si>
    <t>REPOSICION ESCUELA PRIMARIA OFICIAL URBANA MIXTA MARÍA ALBERTINA GÁLVEZ GARCÍA, EL QUETZAL, SAN MARCOS. CÓDIGO UDI: 12-20-0831-43</t>
  </si>
  <si>
    <t>AMPLIACION ESCUELA PRIMARIA OFICIAL RURAL MIXTA CASERIO XIQUIX, NAHUALA, SOLOLA 07-05-0147-43</t>
  </si>
  <si>
    <t>CONSTRUCCION, AMPLIACION Y REPOSICION DE ESCUELAS INTEGRALES</t>
  </si>
  <si>
    <t>CONSTRUCCION ESCUELA DE LA REFORMA (EDR) SANTA CRUZ MULUÁ, RETALHULEU</t>
  </si>
  <si>
    <t>CONSTRUCCION ESCUELA DE LA REFORMA (EDR) SAN JUAN CHAMELCO, ALTA VERAPAZ</t>
  </si>
  <si>
    <t>CONSTRUCCION ESCUELA DE LA REFORMA (EDR) ALDEA SAN JUAN DE DIOS, SAN FRANCISCO, PETEN</t>
  </si>
  <si>
    <t>CONSTRUCCION ESCUELA DE LA REFORMA (EDR) , NUEVA SANTA ROSA, SANTA ROSA</t>
  </si>
  <si>
    <t xml:space="preserve"> CONSTRUCCION ESCUELA DE LA REFORMA (EDR) , HUEHUETENANGO, HUEHUETENANGO</t>
  </si>
  <si>
    <t>CONSTRUCCION, AMPLIACION Y REPOSICION DE ESCUELAS BICENTENARIO</t>
  </si>
  <si>
    <t>CONSTRUCCION ESCUELA BICENTENARIO , ESQUIPULAS, CHIQUIMULA</t>
  </si>
  <si>
    <t>CONSTRUCCION ESCUELA BICENTENARIO, PUEBLO NUEVO VIÑAS, SANTA ROSA</t>
  </si>
  <si>
    <t>CONSTRUCCION ESCUELA BICENTENARIO, MOYUTA, JUTIAPA</t>
  </si>
  <si>
    <t>CONSTRUCCION ESCUELA BICENTENARIO, SAYAXCHE, PETEN</t>
  </si>
  <si>
    <t>CONSTRUCCION ESCUELA BICENTENARIO, EL PROGRESO, JUTIAPA</t>
  </si>
  <si>
    <t xml:space="preserve"> CONSTRUCCION ESCUELA BICENTENARIO, SAN AGUSTIN ACASAGUASTLAN, EL PROGRESO</t>
  </si>
  <si>
    <t>CONSTRUCCION ESCUELA BICENTENARIO, SAN ANTONIO LA PAZ, EL PROGRESO</t>
  </si>
  <si>
    <t>CONSTRUCCION ESCUELA BICENTENARIO, MORALES, IZABAL</t>
  </si>
  <si>
    <t>CONSTRUCCION, AMPLIACION, REPOSICION Y MEJORAMIENTO DE EDIFICIOS DE SALUD</t>
  </si>
  <si>
    <t>MEJORAMIENTO CENTRO DE SALUD SAN ILDEFONSO IXTAHUACAN, HUEHUETENANGO</t>
  </si>
  <si>
    <t>MEJORAMIENTO CENTRO DE ATENCION PERMANENTE (CAP) SAN GASPAR CHAJUL, QUICHE</t>
  </si>
  <si>
    <t>MEJORAMIENTO CENTRO DE ATENCION PERMANENTE (CAP) SAN LUCAS TOLIMAN, SOLOLA</t>
  </si>
  <si>
    <t>MEJORAMIENTO CENTRO DE ATENCION PERMANENTE (CAP) JACALTENANGO, HUEHUETENANGO</t>
  </si>
  <si>
    <t>MEJORAMIENTO CENTRO DE ATENCION PERMANENTE (CAP) ZACUALPA, QUICHE</t>
  </si>
  <si>
    <t>MEJORAMIENTO CENTRO DE SALUD DE CHUPOL, CHICHICASTENANGO, QUICHE</t>
  </si>
  <si>
    <t>MEJORAMIENTO CENTRO DE ATENCION INTEGRAL MATERNO INFANTIL (CAIMI), TEJUTLA, SAN MARCOS</t>
  </si>
  <si>
    <t>MEJORAMIENTO CENTRO DE SALUD ALDEA TZETUN, IXCAN, QUICHE</t>
  </si>
  <si>
    <t>MEJORAMIENTO CENTRO DE ATENCION PERMANENTE (CAP) SIBINAL, SAN MARCOS</t>
  </si>
  <si>
    <t>MEJORAMIENTO CENTRO DE SALUD TIPO B LANQUIN, ALTA VERAPAZ</t>
  </si>
  <si>
    <t>MEJORAMIENTO CENTRO DE SALUD IPALA, CHIQUIMULA</t>
  </si>
  <si>
    <t>MEJORAMIENTO CENTRO DE ATENCION PERMANENTE (CAP), SAN MATEO IXTATAN, HUEHUETENANGO</t>
  </si>
  <si>
    <t>MEJORAMIENTO CENTRO DE SALUD, CHIQUIMULA, CHIQUIMULA</t>
  </si>
  <si>
    <t>MEJORAMIENTO CENTRO DE ATENCION PERMANENTE (CAP), SAN FRANCISCO EL ALTO, TOTONICAPAN</t>
  </si>
  <si>
    <t>MEJORAMIENTO CENTRO DE ATENCION PERMANENTE (CAP), LA REFORMA, SAN MARCOS</t>
  </si>
  <si>
    <t>MEJORAMIENTO CENTRO DE ATENCION PERMANENTE (CAP), SANTA MARIA CHIQUIMULA, TOTONICAPAN</t>
  </si>
  <si>
    <t>MEJORAMIENTO CENTRO DE ATENCION PERMANENTE (CAP), SAN PEDRO SACATEPEQUEZ, SAN MARCOS</t>
  </si>
  <si>
    <t>CONSTRUCCION HOSPITAL CABECERA MUNICIPAL DE SAN PEDRO NECTA, HUEHUETENANGO</t>
  </si>
  <si>
    <t>Aprobado</t>
  </si>
  <si>
    <t>Pendinete</t>
  </si>
  <si>
    <t>Pendiente</t>
  </si>
  <si>
    <t>No Evaluado</t>
  </si>
  <si>
    <t>UNIDAD EJECUTORA:  UNIDAD PARA EL DESARROLLO DE VIVIENDA POPULAR -UDEVIPO-</t>
  </si>
  <si>
    <t>Estatus SNIP 2022</t>
  </si>
  <si>
    <t>CONSTRUCCION DE MUROS DE CONTENCION</t>
  </si>
  <si>
    <t>CONSTRUCCION MURO DE CONTENCION ASENTAMIENTO LAS CHAMPAS, ZONA DIECIOCHO, GUATEMALA, GUATEMALA</t>
  </si>
  <si>
    <t>CONSTRUCCION MURO DE CONTENCION ASENTAMIENTO JIREH, EL AMPARO, ZONA 7, GUATEMALA, GUATEMALA</t>
  </si>
  <si>
    <t>CONSTRUCCION MURO DE CONTENCION, ASENTAMIENTO LA BENDICION DE DIOS, ZONA 18, GUATEMALA, GUATEMALA</t>
  </si>
  <si>
    <t>UNIDAD EJECUTORA:  FONDO SOCIAL DE SOLIDARIDAD -FSS-</t>
  </si>
  <si>
    <t>CONSTRUCCION PASO A DESNIVEL CALZADA ROOSEVELT Y 9 AVENIDA, ZONA 11, GUATEMALA, GUATEMALA</t>
  </si>
  <si>
    <t>CONSTRUCCION PASO A DESNIVEL AVENIDA PETAPA Y 53 CALLE, ZONA 12, GUATEMALA, GUATEMALA</t>
  </si>
  <si>
    <t>MEJORAMIENTO CARRETERA CA-13 DE PUERTA DEL CIELO KM. 529.700 - FRONTERA KM. 552.850, MELCHOR DE MENCOS, PETEN</t>
  </si>
  <si>
    <t>CONSTRUCCION PUENTE VEHICULAR INGRESO A EL JICARO, EL JICARO, EL PROGRESO</t>
  </si>
  <si>
    <t>REPOSICION PUENTE VEHICULAR LA NAISA KM. 90.00 RD-ESC-05, SANTA LUCIA COTZUMALGUAPA, ESCUINTLA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</si>
  <si>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</si>
  <si>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</si>
  <si>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RN-9 NORTE, EST. 377+360 A 406+560 TRAMO SAN MATEO IXTATAN - BARILLAS, HUEHUETENANGO</t>
  </si>
  <si>
    <t>MEJORAMIENTO CARRETERA RD-PET-07 DE INTERSECCION RD-PET-15 KM. 469.600 - COOPERATIVA NUEVA GUATEMALA TECUN UMAN KM.508.040, SAN FRANCISCO, PETEN</t>
  </si>
  <si>
    <t>CONSTRUCCION DE PUENTES EN CAMINOS RURALES</t>
  </si>
  <si>
    <t>CONSTRUCCION PUENTE VEHICULAR CASERIO AGUA CALIENTE, ALDEA QUECA, SIPACAPA, SAN MARCOS</t>
  </si>
  <si>
    <t>CONSTRUCCION, AMPLIACION, REPOSICION Y MEJORAMIENTO DE INFRAESTRUCTURA AEROPORTUARIA</t>
  </si>
  <si>
    <t>CONSTRUCCION MURO PERIMETRAL AERODROMO DE SAN JOSE, SAN JOSE, ESCUINTLA</t>
  </si>
  <si>
    <t>CONSTRUCCION INFRAESTRUCTURA DE AEROPUERTO (TORRE DE CONTROL), SAN JOSE, ESCUINTLA</t>
  </si>
  <si>
    <t>CONSTRUCCION INFRAESTRUCTURA DE AEROPUERTO (ESTACION DE BOMBEROS), SAN JOSE, ESCUINTLA</t>
  </si>
  <si>
    <t>MEJORAMIENTO INFRAESTRUCTURA DE AEROPUERTO (SALA DE ABORDAJE), SAN JOSE, ESCUINTLA</t>
  </si>
  <si>
    <t>CONSTRUCCION INFRAESTRUCTURA DE AEROPUERTO (URBANIZACION), SAN JOSE, ESCUINTLA</t>
  </si>
  <si>
    <t>AMPLIACION PISTA DE ATERRIZAJE, SAN JOSE, ESCUINTLA</t>
  </si>
  <si>
    <t>MEJORAMIENTO INFRAESTRUCTURA DE AEROPUERTO INTERNACIONAL LA AURORA, GUATEMALA, GUATEMALA</t>
  </si>
  <si>
    <t>MEJORAMIENTO EDIFICIO(S) DE LA UNIDAD DE ATENCION INTEGRAL DEL VIH E INFECCIONES CRONICAS DEL HOSPITAL ROOSEVELT ZONA 11, GUATEMALA, GUATEMALA</t>
  </si>
  <si>
    <t>AMPLIACION EDIFICIO(S) AREA DE ENCAMAMIENTO DE LA UNIDAD NACIONAL DE ONCOLOGIA PEDIATRICA, 8VA. CALLE 7-02 ZONA 11, GUATEMALA, GUATEMALA</t>
  </si>
  <si>
    <t>CONSTRUCCION, AMPLIACION, REPOSICION Y MEJORAMIENTO DE SISTEMAS DE AGUAS PLUVIALES</t>
  </si>
  <si>
    <t>AMPLIACION SISTEMA DE AGUAS PLUVIALES UBICADO EN LA 7 AVENIDA NORTE, 24 CALLE FINAL Y 10 CALLE Y 10 AV GUATEMALA, GUATEMALA</t>
  </si>
  <si>
    <t>REPOSICION CARRETERA RN-8, TRAMO: AYUTLA - OCOS, SAN MARCOS</t>
  </si>
  <si>
    <t>REPOSICION CARRETERA CA-01 OCC. TRAMO: CHIQUIBAL (KM 232+000), QUETZALTENANGO - BIFURCACION RN-09N HUEHUETENANGO</t>
  </si>
  <si>
    <t>MEJORAMIENTO CARRETERA RUTA RN-12 SUR, TRAMO: SAN CRISTOBAL CUCHO - AGUA TIBIA, SAN PEDRO SACATEPEQUEZ, SAN MARCOS</t>
  </si>
  <si>
    <t>REPOSICION CARRETERA RD-GUA-05 Y RD-QUI-02, TRAMO: BIF. MIXCO VIEJO, SAN MARTÍN JILOTEPEQUE, GUATEMALA - PACHALUM, QUICHÉ</t>
  </si>
  <si>
    <t>MEJORAMIENTO CARRETERA TRAMO: RANCHO DE TEJA - MOMOSTENANGO (PAVIMENTACIÓN)</t>
  </si>
  <si>
    <t>CONSTRUCCION, AMPLIACION, REPOSICION Y MEJORAMIENTO DE ESTABLECIMIENTOS DE EDUCACION DIVERSIFICADA</t>
  </si>
  <si>
    <t>MEJORAMIENTO INSTITUTO DIVERSIFICADO INSTITUTO NORMAL PARA VARONES DE OCCIDENTE I.N.V.O. QUETZALTENANGO, QUETZALTENANGO</t>
  </si>
  <si>
    <t>CONSTRUCCION ESCUELA BICENTENARIO FINCA LA INDUSTRIA, KM 58.10 CARRETERA AL PUERTO DE SAN JOSE, ESCUINTLA, ESCUINTLA</t>
  </si>
  <si>
    <t>CONSTRUCCION CARRETERA CA-01 OCC., CHICHAVAC A CHICHÉ VÍA RÍO MOTAGUA, TRAMO: ESTACIÓN 16+740 (ENTRADA A PAQUIP) - CHICHÉ, QUICHE</t>
  </si>
  <si>
    <t>CONSTRUCCION CARRETERA CA-9 NORTE, TRAMO: SANARATE - EL RANCHO</t>
  </si>
  <si>
    <t>REPOSICION CARRETERA RUTA CA-09 NORTE, TRAMO: BIFURCACIÓN CA-10, RÍO HONDO - BIFURCACIÓN RD-ZAC-05, DESVÍO GUALÁN, ZACAPA</t>
  </si>
  <si>
    <t>REPOSICION CARRETERA RUTA RN-23, TRAMO: BIFURCACIÓN RD-JUT-23, LAS TRANCAS - YUPILTEPEQUE - JOCOTILLO - JEREZ, JUTIAPA</t>
  </si>
  <si>
    <t>REPOSICION CARRETERA RUTA CA-02-OCC, TRAMO: KM 81+350 ENTRADA AL PUENTE - KM 95+000, ESCUINTLA</t>
  </si>
  <si>
    <t>MEJORAMIENTO CARRETERA TRAMO: BARBERENA - EL MOLINO - SAN CRISTOBAL FRONTERA Y ACCESO EL MOLINO - VALLE NUEVO (REHABILITACION)</t>
  </si>
  <si>
    <t>MEJORAMIENTO CARRETERA RD AV-6, TRAMO: EL PAJAL - LANQUIN</t>
  </si>
  <si>
    <t>MEJORAMIENTO CARRETERA RD QUICHE 4 TRAMO: SANTA CRUZ DEL QUICHE - PATZITE - CHIMENTE</t>
  </si>
  <si>
    <t>MEJORAMIENTO CARRETERA TAJUMULCO - ALDEA TOCACHE (SAN PABLO) SAN MARCOS</t>
  </si>
  <si>
    <t>MEJORAMIENTO CARRETERA RUTA RD QUE-01 TRAMO: BIFURCACIÓN RN-01 - ALDEA LA VICTORIA, SAN JUAN OSTUNCALCO</t>
  </si>
  <si>
    <t>MEJORAMIENTO CARRETERA RD-PET-19, TRAMO: BIFURCACION CA-13 (SAN JUAN) - CASERIO AGRICULTORES UNIDOS, EL CHAL, PETEN</t>
  </si>
  <si>
    <t>MEJORAMIENTO CARRETERA RUTA RD-QUI-13, TRAMO: BIF. RN-15, SANTABAL - SAN BARTOLOME JOCOTENANGO, QUICHE</t>
  </si>
  <si>
    <t>MEJORAMIENTO ESCUELA PRIMARIA EOUN TIPO FEDERACIÓN, JOSÉ CLEMENTE CHAVARRÍA, SALAMÁ, BAJA VERAPAZ</t>
  </si>
  <si>
    <t>MEJORAMIENTO INSTITUTO DIVERSIFICADO INSTITUTO NORMAL MIXTO DE OCCIDENTE JUSTO RUFINO BARRIOS I.N.M.O. SAN MARCOS, SAN MARCOS</t>
  </si>
  <si>
    <t>MEJORAMIENTO INSTITUTO DIVERSIFICADO INSTITUTO NORMAL MIXTO, CARLOS DUBON, RETALHULEU, RETALHULEU</t>
  </si>
  <si>
    <t>MEJORAMIENTO ESCUELA PRIMARIA EOUV DOMINGO MORALES, HUEHUETENANGO, HUEHUETENANGO</t>
  </si>
  <si>
    <t>MEJORAMIENTO ESCUELA PRIMARIA EOUM TIPO FEDERACIÓN TECUN UMÁN, SANTA CRUZ DEL QUICHE, QUICHE</t>
  </si>
  <si>
    <t>MEJORAMIENTO CARRETERA TRAMO CRUCE A PUENTE LA BARRANQUILLA HACIA PLAN BUENA VISTA, DEL KM. 66 AL KM. 70, SANARATE, EL PROGRESO</t>
  </si>
  <si>
    <t>REPOSICION CARRETERA CITO-180, TRAMO: CRUCE A ZUNIL (KM 213+000) - LAS ROSAS (KM 225+600), INTERSECCIÓN RN-1, QUETZALTENANGO</t>
  </si>
  <si>
    <t>REPOSICION CARRETERA RUTA CA-09 NORTE, TRAMO: BIFURCACIÓN RN-20, SANTA CRUZ - BIFURCACIÓN CA-10, RÍO HONDO, ZACAPA</t>
  </si>
  <si>
    <t>REPOSICION CARRETERA CA-02 OR. TRAMO: ESTACION 60+800, ESCUINTLA - BIFURCACION RD-ESC-18, GUANAGAZAPA, ESCUINTLA</t>
  </si>
  <si>
    <t>REPOSICION CARRETERA CA-02 OR. TRAMO: BIFURCACION RD-ESC-18, GUANAGAZAPA, ESCUINTLA, - BIFURCACION RN-16, CHIQUIMULILLA, SANTA ROSA</t>
  </si>
  <si>
    <t>REPOSICION CARRETERA RUTA CA-01, TRAMO: EST. 42.300 SUMPANGO, SACATEPÉQUEZ - EST. 47.740 EL TEJAR, CHIMALTENANGO</t>
  </si>
  <si>
    <t>AMPLIACION CARRETERA A CUATRO CARRILES RUTAS RD-ESC-09 Y CA-2 OR, ANILLO C-50 TRAMO VIII: GUANAGAZAPA - ESCUINTLA, ESCUINTLA</t>
  </si>
  <si>
    <t>MEJORAMIENTO CARRETERA RUTA RD-QUI-27, TRAMO: SALQUIL GRANDE - NEBAJ, NEBAJ, QUICHE</t>
  </si>
  <si>
    <t>MEJORAMIENTO CARRETERA CPR Y RD-GUA-15, TRAMO: SAN JOSE NACAHUIL - ALDEA TRES SABANAS - SAN PEDRO AYAMPUC, GUATEMALA</t>
  </si>
  <si>
    <t>MEJORAMIENTO CARRETERA RD-JUT-02, TRAMO: ALDEA LOS ANONOS, JUTIAPA - AYARZA, CASILLAS, SANTA ROSA</t>
  </si>
  <si>
    <t>MEJORAMIENTO ESCUELA PRIMARIA EOUM TIPO FEDERACIÓN RUBÉN VILLAGRÁN PAÚL, RETALHULEU, RETALHULEU</t>
  </si>
  <si>
    <t>MEJORAMIENTO ESCUELA PRIMARIA EOUV TIPO FEDERACIÓN ATANACIO TZUL, TOTONICAPÁN, TOTONICAPÁN.</t>
  </si>
  <si>
    <t>CONSTRUCCION, AMPLIACION, REPOSICION Y MEJORAMIENTO DE EDIFICIOS DE PLANIFICACION</t>
  </si>
  <si>
    <t>CONSTRUCCION EDIFICIO DE LA DELEGACION SUBDEPARTAMENTAL DE IXCAN, QUICHE</t>
  </si>
  <si>
    <t>CONSTRUCCION EDIFICIO DE LA DELEGACION DEPARTAMENTAL DE PETEN EN EL MUNICIPIO DE FLORES DEPARTAMENTO DE PETEN</t>
  </si>
  <si>
    <t>MEJORAMIENTO CAMINO RURAL SECTOR EL ORATORIO DEL CASERIO EL TEPENANCE - CASERIO SAN RAMON, COMAPA, JUTIAPA</t>
  </si>
  <si>
    <t>CONSTRUCCION Y MEJORAMIENTO DE CARRETERAS, CALLES, PUENTES Y PASOS A DESNIVEL (DECRETO 21-2022)</t>
  </si>
  <si>
    <t>MEJORAMIENTO DE CALLES (DECRETO 21-2022)</t>
  </si>
  <si>
    <t xml:space="preserve"> MEJORAMIENTO CARRETERA RD-CHI-21-01 KM. 240.70 - PUENTE LOS CAULOTES KM. 243.76, CAMOTAN, CHIQUIMULA</t>
  </si>
  <si>
    <t>MEJORAMIENTO CALLE 8A. CALLE ENTRE 1ERA. Y 5A. AVENIDA Y ZANJON, ZONA 3, PALIN, ESCUINTLA</t>
  </si>
  <si>
    <t>CONSTRUCCION ESCUELA BICENTENARIO , LA LIBERTAD, PETEN</t>
  </si>
  <si>
    <t>CONSTRUCCION ESCUELA BICENTENARIO , PARRAMOS, CHIMALTENANGO</t>
  </si>
  <si>
    <t>CONSTRUCCION ESCUELA BICENTENARIO FINCA PACUN KM 40.1 CA-9 SUR, KM 2.1 CARRETERA HACIA ALDEA LA PERIQUERA, PALIN, ESCUINTLA</t>
  </si>
  <si>
    <t>CONSTRUCCIÓN DE CARRETERAS (DECRETO 21-2022)</t>
  </si>
  <si>
    <t>MEJORAMIENTO DE CARRETERAS (DECRETO 21-2022)</t>
  </si>
  <si>
    <t>CONSTRUCCIÓN DE PUENTES (DECRETO 21-2022)</t>
  </si>
  <si>
    <t>CONSTRUCCIÓN PASOS A DESNIVEL  (DECRETO 21-2022)</t>
  </si>
  <si>
    <t>REPOSICION CARRETERA CA-01 OCC. TRAMO: CUATRO CAMINOS (KM 188+600) - POLOGUA (KM 205+000), TOTONICAPAN</t>
  </si>
  <si>
    <t>REPOSICION CARRETERA RUTA RN-01, TRAMO: LIBRAMIENTO SALCAJÁ, AUTOPISTA DE LOS ALTOS - ROTONDA DEL ORGANISMO JUDICIAL DE QUETZALTENANGO, QUETZALTENANGO</t>
  </si>
  <si>
    <t>MEJORAMIENTO PUENTE VEHICULAR BELICE</t>
  </si>
  <si>
    <t>MEJORAMIENTO CARRETERA RUTA NACIONAL 5, TRAMO:ALDEA EL PAJAL - CAMPUR (PAVIMENTACION)</t>
  </si>
  <si>
    <t>REPOSICION CARRETERA RD-GUA-09 TRAMO: EL BOTADERO - EL JOCOTILLO, GUATEMALA</t>
  </si>
  <si>
    <t>MEJORAMIENTO CARRETERA RUTA RD-QUI-02 TRAMO PALIBATZ PACHALUM - CHUAQUENUM JOYABAJ QUICHE</t>
  </si>
  <si>
    <t>CONSTRUCCION CARRETERA RUTA CA-10-02-04 VADO HONDO - QUEZALTEPEQUE (ATENCION
HUNDIMIENTO ESTACION 180.500), QUEZALTEPEQUE, CHIQUIMULA</t>
  </si>
  <si>
    <t>MEJORAMIENTO CARRETERA RUTA RD-REU-13, TRAMO: TAKALIK ABAJ-BIF. RD-QUE-3, EL
ASINTAL, RETALHULEU</t>
  </si>
  <si>
    <t>CONSTRUCCION PUENTE VEHICULAR SANTIAGO RUTA CA-09-15 NORTE BIFURCACIÓN CA-10, RÍO
HONDO-BIFURCACIÓN RD-ZAC-05, EST 153.978 DESVÍO GUALAN, ZACAPA</t>
  </si>
  <si>
    <t>CONSTRUCCION PUENTE VEHICULAR RUTA RN-07-W-05 USPANTAN - CUNEN (PUENTE BARRANCA GRANDE ESTACION-278.285- CONSTRUCCIÓN), USPANTAN, QUICHE</t>
  </si>
  <si>
    <t>CONSTRUCCION PUENTE VEHICULAR RUTA RD-IZB-24 TRAMO PUENTE ONEIDA - CREEK ZARCO
(PUENTE SIOUX SOBRE RIO BOBOS), MORALES, IZABAL</t>
  </si>
  <si>
    <t>CONSTRUCCION PUENTE VEHICULAR RD-IZB-25 BIFURCACION RD-IZB-24-SWICH
QUEBRADA(PUENTE SWITCH QUEBRADA ESTACION 258.800-CONSTRUCCION) MORALES, IZABAL</t>
  </si>
  <si>
    <t>CONSTRUCCION PUENTE VEHICULAR RUTA RD-QUI-27 NEBAJ - SALQUIL GRANDE (PUENTE
SALQUIL GRANDE ESTACION 257.000 - CONSTRUCCION), NEBAJ, QUICHE</t>
  </si>
  <si>
    <t>CONSTRUCCION PUENTE VEHICULAR RUTA RD-QUI-30 LA PALMA - CASERIO HACIENDA 11 - SAN BARTOLOME JOCOTENANGO (PTE JOYOMPO EST 268.250) SAN BARTOLOME JOCOTENANGO, QUICHE</t>
  </si>
  <si>
    <t>CONSTRUCCION PUENTE VEHICULAR RD-SCH-02 SAN PABLO JOCOPILAS (PUENTE IXTACAPA
ESTACION 151.300-CONSTRUCCION), SAN PABLO JOCOPILAS, SUCHITEPEQUEZ</t>
  </si>
  <si>
    <t>CONSTRUCCION PUENTE VEHICULAR BELICE II Y APROXIMACIONES, GUATEMALA, GUATEMALA</t>
  </si>
  <si>
    <t>CONSTRUCCION PUENTE VEHICULAR RUTA RD-SM-02 A BIFURCACION RN-08 (HACIA OCOS) -
BIFURCACION RD-SM-02 (HACIA TILAPA), OCOS, SAN MARCOS</t>
  </si>
  <si>
    <t>CONSTRUCCION PUENTE VEHICULAR COROZAL RUTA CA-9 NORTE, ESTACION 29.725, SAN
ANTONIO LA PAZ, EL PROGRESO</t>
  </si>
  <si>
    <t>CONSTRUCCION PASO A DESNIVEL SANTA LUCIA MILPAS ALTAS - SALIDA ANTIGUA GUATEMALA, SANTA LUCIA MILPAS ALTAS, SACATEPEQUEZ</t>
  </si>
  <si>
    <t>CONSTRUCCION PASO A DESNIVEL CIUDAD SATELITE, ESTACION 19.000, MIXCO, GUATEMALA</t>
  </si>
  <si>
    <t>REPOSICION CARRETERA RN-1, TRAMO: GODINEZ - SAN ANDRES SEMETABAJ - PANAJACHEL, SOLOLA</t>
  </si>
  <si>
    <t>0..13</t>
  </si>
  <si>
    <t>REPOSICIÓN ESCUELA PRIMARIA OFICIAL URBANA MIXTA DR. FRANCISCO ASTURIAS, LA REFORMA, SAN MARCOS. CODIGO UDI: 12-21-0855-43</t>
  </si>
  <si>
    <t>CONSTRUCCION EDIFICIO DELEGACIÓN SUBDEPARTAMENTAL DE SEGEPLAN, POPTUN, PETEN</t>
  </si>
  <si>
    <t>REPOSICION ESCUELA PRIMARIA OFICIAL RURAL MIXTA CASERIO EL SOCORRO, PALESTINA DE LOS ALTOS, QUETZALTENANGO. CÒDIGO UDI: 09-24-0733-43</t>
  </si>
  <si>
    <t>REPOSICION ESCUELA PRIMARIA OFICIAL RURAL MIXTA TECUN UMAN, ALDEA XEJUYUP, NAHUALA,
SOLOLA. CÓDIGO UDI.07-05-0136-43</t>
  </si>
  <si>
    <t xml:space="preserve">REPOSICION ESCUELA PRIMARIA OFICIAL RURAL MIXTA,CASERIO CHUISAJCAP, ALDEA TZUCUBAL,
NAHUALA, SOLOLA. CÓDIGO UDI. 07-05-0145-43 </t>
  </si>
  <si>
    <t>REPOSICION ESCUELA PRIMARIA OFICIAL RURAL MIXTA, ALDEA TZUCUBAL, SANTA CATARINA
IXTAHUACAN, SOLOLA. CODIGO UDI: 07-06-0214-43</t>
  </si>
  <si>
    <t>AMPLIACION ESCUELA PRIMARIA OFICIAL RURAL MIXTA, ALDEA LA UNIÓN, MALACATÁN, SAN
MARCOS. CÓDIGO UDI: 12-15-0684-43</t>
  </si>
  <si>
    <t xml:space="preserve">AMPLIACION INSTITUTO DIVERSIFICADO NACIONAL, ALDEA LAS BRISAS PETACALAPA, MALACATÁN, SAN MARCOS. CÓDIGO UDI: 12-15-0045-45 </t>
  </si>
  <si>
    <t>REPOSICIÓN ESCUELA PRIMARIA OFICIAL RURAL MIXTA ALDEA RANCHO BOJON EL QUETZAL SAN MARCOS CODIGO UDI: 12-20-0834-43</t>
  </si>
  <si>
    <t>CONSTRUCCION MURO DE CONTENCION ASENTAMIENTO 
LAS MARINAS ZONA 18 GUATEMALA GUATEMALA</t>
  </si>
  <si>
    <t>CONSTRUCCION MURO DE CONTENCION ASENTAMIENTO 
ANEXO SUR VILLA LOBOS II ZONA 12 VILLA NUEVA 
GUATEMALA</t>
  </si>
  <si>
    <t>CONSTRUCCION MURO DE CONTENCION ASENTAMIENTO 
COMUNIDAD ARZU ZONA 18 GUATEMALA GUATEMALA</t>
  </si>
  <si>
    <t>CONSTRUCCION MURO DE CONTENCION ASENTAMIENTO 
UNIDOS POR LA PAZ SECTOR 05 ZONA 12 VILLA NUEVA 
GUATEMALA</t>
  </si>
  <si>
    <t>CONSTRUCCION MURO DE CONTENCION ASENTAMIENTO 
10 DE MAYO ZONA 07 GUATEMALA GUATEMALA</t>
  </si>
  <si>
    <t>CONSTRUCCION MURO DE CONTENCION ASENTAMIENTO 
EL ESFUERZO COLONIA 4 DE FEBRERO ZONA 7 GUATEMALA 
GUATEMALA</t>
  </si>
  <si>
    <t>CONSTRUCCION MURO DE CONTENCION ASENTAMIENTO 
NUEVA JERUSALEN ZONA 18 GUATEMALA GUATEMALA</t>
  </si>
  <si>
    <t>CONSTRUCCION MURO DE CONTENCION ASENTAMIENTO 
TIERRA PROMETIDA EL PARAISO II ZONA 18 GUATEMALA 
GUATEMALA</t>
  </si>
  <si>
    <t>CONSTRUCCION MURO DE CONTENCION ASENTAMIENTO 
EL MIRADOR II ZONA SIETE GUATEMALA GUATEMALA</t>
  </si>
  <si>
    <t>CONSTRUCCION MURO DE CONTENCION ASENTAMIENTO 6 
DE AGOSTO ZONA 7 GUATEMALA GUATEMALA</t>
  </si>
  <si>
    <t>CONSTRUCCION MURO DE CONTENCION ASENTAMIENTO 
NUESTRO SENOR DE ESQUIPULAS ZONA 18 GUATEMALA 
GUATEMALA</t>
  </si>
  <si>
    <t>CONSTRUCCION MURO DE CONTENCION ASENTAMIENTO 
ANEXO CERRITO SECTOR 4 ZONA 7 GUATEMALA 
GUATEMALA</t>
  </si>
  <si>
    <t>CONSTRUCCION MURO DE CONTENCION ASENTAMIENTO 5 
DE NOVIEMBRE ZONA 18 GUATEMALA GUATEMALA</t>
  </si>
  <si>
    <t>CONSTRUCCION MURO DE CONTENCION ASENTAMIENTO 
VALLE DE NAZARETH EL ZARZAL ZONA 4 VILLA NUEVA 
GUATEMALA</t>
  </si>
  <si>
    <t>CONSTRUCCION MURO DE CONTENCION ASENTAMIENTO 
LUZ DE CRISTO VILLA LOBOS II ZONA 12 VILLA NUEVA 
GUATEMALA</t>
  </si>
  <si>
    <t>CONSTRUCCION MURO DE CONTENCION ASENTAMIENTO 
MARIA TERESA CABALLEROS ZONA 7 GUATEMALA 
GUATEMALA</t>
  </si>
  <si>
    <t>CONSTRUCCION MURO DE CONTENCION ASENTAMIENTO 
SAN JULIAN SECTOR 7 CHINAUTLA GUATEMALA</t>
  </si>
  <si>
    <t>CONSTRUCCION MURO DE CONTENCION ASENTAMIENTO 
VIDA NUEVA I TIERRA NUEVA II CHINAUTLA GUATEMALA</t>
  </si>
  <si>
    <t>CONSTRUCCION MURO DE CONTENCION ASENTAMIENTO 
LA INDEPENDENCIA VILLA LOBOS I VILLA NUEVA GUATEMALA</t>
  </si>
  <si>
    <t>CONSTRUCCION MURO DE CONTENCION ASENTAMIENTO 
VILLA LOBOS II ANEXO VILLA NUEVA GUATEMALA</t>
  </si>
  <si>
    <t>CONSTRUCCION MURO DE CONTENCION ASENTAMIENTO 
24 DE AGOSTO TIERRA NUEVA II CHINAUTLA GUATEMALA</t>
  </si>
  <si>
    <t>CONSTRUCCION MURO DE CONTENCION ASENTAMIENTO 
ISRAEL EL ZARZAL VILLA NUEVA GUATEMALA</t>
  </si>
  <si>
    <t>CONSTRUCCION MURO DE CONTENCION ASENTAMIENTO 
UNIDOS 8 DE MARZO VILLA NUEVA GUATEMALA</t>
  </si>
  <si>
    <t>CONSTRUCCION MURO DE CONTENCION ASENTAMIENTO 
LA UNION VILLA LOBOS I ZONA 12 VILLA NUEVA GUATEMALA</t>
  </si>
  <si>
    <t>CONSTRUCCION MURO DE CONTENCION ASENTAMIENTO 
LAS CHAMPAS ZONA 18 GUATEMALA GUATEMALA</t>
  </si>
  <si>
    <t>CONSTRUCCION MURO DE CONTENCION ASENTAMIENTO 
MARIO JULIO SALAZAR PLANTA BAJA ZONA 7 GUATEMALA 
GUATEMALA</t>
  </si>
  <si>
    <t>CONSTRUCCION MURO DE CONTENCION ASENTAMIENTO 
SECTOR LAS 40-S TIERRA NUEVA I CHINAUTLA GUATEMALA</t>
  </si>
  <si>
    <t>CONSTRUCCION MURO DE CONTENCION ASENTAMIENTO 
EL CERRITO SECTOR 5 6 Y 7 ZONA 18 GUATEMALA 
GUATEMALA</t>
  </si>
  <si>
    <t>CONSTRUCCION MURO DE CONTENCION ASENTAMIENTO 
GRANITO DE ARENA LA ESPERANZA VILLA NUEVA 
GUATEMALA</t>
  </si>
  <si>
    <t>CONSTRUCCION MURO DE CONTENCION ASENTAMIENTO 
LA BENDICION DE DIOS ALAMEDA NORTE ZONA 18 
GUATEMALA GUATEMALA</t>
  </si>
  <si>
    <t>CONSTRUCCION MURO DE CONTENCION ASENTAMIENTO 
CAMBIO 96 EL LIMON ZONA 18 GUATEMALA GUATEMALA</t>
  </si>
  <si>
    <t>MEJORAMIENTO CARRETERA RD-GUT-07 KM 134 600 - KM 142 730 EL PROGRESO JUTIAPA</t>
  </si>
  <si>
    <t>PRESUPUESTO Q.</t>
  </si>
  <si>
    <t xml:space="preserve">EJECUCIÓN </t>
  </si>
  <si>
    <t>A junio-2022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</si>
</sst>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4" xfId="0" applyNumberFormat="1" applyFont="1" applyFill="1" applyBorder="1"/>
    <xf numFmtId="4" fontId="2" fillId="2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 wrapText="1"/>
      <protection locked="0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164" fontId="5" fillId="3" borderId="2" xfId="2" applyFont="1" applyFill="1" applyBorder="1" applyAlignment="1" applyProtection="1">
      <alignment horizontal="center" vertical="center"/>
      <protection locked="0"/>
    </xf>
    <xf numFmtId="4" fontId="5" fillId="3" borderId="2" xfId="2" applyNumberFormat="1" applyFont="1" applyFill="1" applyBorder="1" applyAlignment="1" applyProtection="1">
      <alignment horizontal="center" vertical="center"/>
      <protection locked="0"/>
    </xf>
    <xf numFmtId="4" fontId="5" fillId="3" borderId="2" xfId="3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64" fontId="6" fillId="3" borderId="2" xfId="2" applyFont="1" applyFill="1" applyBorder="1" applyAlignment="1" applyProtection="1">
      <alignment horizontal="center" vertical="center"/>
      <protection locked="0"/>
    </xf>
    <xf numFmtId="4" fontId="6" fillId="3" borderId="2" xfId="3" applyNumberFormat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  <protection locked="0"/>
    </xf>
    <xf numFmtId="4" fontId="0" fillId="0" borderId="0" xfId="0" applyNumberFormat="1"/>
    <xf numFmtId="0" fontId="6" fillId="0" borderId="0" xfId="0" applyFont="1" applyBorder="1" applyAlignment="1">
      <alignment horizontal="center" vertical="center" wrapText="1"/>
    </xf>
    <xf numFmtId="164" fontId="5" fillId="3" borderId="1" xfId="2" applyFont="1" applyFill="1" applyBorder="1" applyAlignment="1" applyProtection="1">
      <alignment horizontal="center" vertical="center"/>
      <protection locked="0"/>
    </xf>
    <xf numFmtId="4" fontId="5" fillId="3" borderId="1" xfId="2" applyNumberFormat="1" applyFont="1" applyFill="1" applyBorder="1" applyAlignment="1" applyProtection="1">
      <alignment horizontal="center" vertical="center"/>
      <protection locked="0"/>
    </xf>
    <xf numFmtId="4" fontId="5" fillId="3" borderId="1" xfId="3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/>
    <xf numFmtId="44" fontId="2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1" xfId="0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 applyProtection="1">
      <alignment horizontal="center" vertical="center"/>
      <protection locked="0"/>
    </xf>
    <xf numFmtId="44" fontId="2" fillId="0" borderId="0" xfId="4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/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44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3" borderId="3" xfId="0" applyFont="1" applyFill="1" applyBorder="1"/>
    <xf numFmtId="4" fontId="10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4" xfId="0" applyFont="1" applyFill="1" applyBorder="1"/>
    <xf numFmtId="44" fontId="10" fillId="2" borderId="4" xfId="0" applyNumberFormat="1" applyFont="1" applyFill="1" applyBorder="1"/>
    <xf numFmtId="0" fontId="10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/>
    <xf numFmtId="44" fontId="9" fillId="2" borderId="1" xfId="0" applyNumberFormat="1" applyFont="1" applyFill="1" applyBorder="1"/>
    <xf numFmtId="4" fontId="9" fillId="2" borderId="1" xfId="0" applyNumberFormat="1" applyFont="1" applyFill="1" applyBorder="1"/>
    <xf numFmtId="4" fontId="9" fillId="2" borderId="1" xfId="0" applyNumberFormat="1" applyFont="1" applyFill="1" applyBorder="1" applyAlignment="1">
      <alignment horizontal="center"/>
    </xf>
    <xf numFmtId="44" fontId="10" fillId="0" borderId="0" xfId="4" applyFont="1"/>
    <xf numFmtId="44" fontId="10" fillId="0" borderId="0" xfId="0" applyNumberFormat="1" applyFont="1"/>
    <xf numFmtId="0" fontId="5" fillId="0" borderId="1" xfId="1" applyFont="1" applyBorder="1" applyAlignment="1" applyProtection="1">
      <alignment horizontal="center" vertical="center" wrapText="1"/>
      <protection locked="0"/>
    </xf>
    <xf numFmtId="44" fontId="5" fillId="0" borderId="1" xfId="4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44" fontId="10" fillId="0" borderId="1" xfId="4" applyFont="1" applyFill="1" applyBorder="1"/>
    <xf numFmtId="0" fontId="10" fillId="0" borderId="0" xfId="0" applyFont="1" applyFill="1"/>
    <xf numFmtId="44" fontId="5" fillId="3" borderId="1" xfId="4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/>
    <xf numFmtId="44" fontId="10" fillId="2" borderId="6" xfId="4" applyFont="1" applyFill="1" applyBorder="1"/>
    <xf numFmtId="44" fontId="12" fillId="2" borderId="12" xfId="4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wrapText="1"/>
    </xf>
    <xf numFmtId="44" fontId="10" fillId="0" borderId="2" xfId="4" applyFont="1" applyFill="1" applyBorder="1"/>
    <xf numFmtId="0" fontId="9" fillId="2" borderId="15" xfId="0" applyFont="1" applyFill="1" applyBorder="1" applyAlignment="1">
      <alignment horizontal="center" vertical="center"/>
    </xf>
    <xf numFmtId="0" fontId="9" fillId="2" borderId="15" xfId="0" applyFont="1" applyFill="1" applyBorder="1"/>
    <xf numFmtId="44" fontId="9" fillId="2" borderId="16" xfId="4" applyFont="1" applyFill="1" applyBorder="1"/>
    <xf numFmtId="44" fontId="9" fillId="2" borderId="16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2" borderId="14" xfId="0" applyFont="1" applyFill="1" applyBorder="1"/>
    <xf numFmtId="0" fontId="1" fillId="2" borderId="15" xfId="0" applyFont="1" applyFill="1" applyBorder="1"/>
    <xf numFmtId="44" fontId="1" fillId="2" borderId="16" xfId="0" applyNumberFormat="1" applyFont="1" applyFill="1" applyBorder="1"/>
    <xf numFmtId="4" fontId="1" fillId="2" borderId="16" xfId="0" applyNumberFormat="1" applyFont="1" applyFill="1" applyBorder="1"/>
    <xf numFmtId="4" fontId="1" fillId="2" borderId="16" xfId="0" applyNumberFormat="1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4" fontId="10" fillId="0" borderId="0" xfId="4" applyFont="1" applyAlignment="1">
      <alignment vertical="center"/>
    </xf>
    <xf numFmtId="44" fontId="10" fillId="2" borderId="6" xfId="4" applyFont="1" applyFill="1" applyBorder="1" applyAlignment="1">
      <alignment vertical="center"/>
    </xf>
    <xf numFmtId="44" fontId="10" fillId="0" borderId="1" xfId="4" applyFont="1" applyFill="1" applyBorder="1" applyAlignment="1">
      <alignment vertical="center"/>
    </xf>
    <xf numFmtId="44" fontId="10" fillId="0" borderId="1" xfId="4" applyFont="1" applyBorder="1" applyAlignment="1">
      <alignment vertical="center"/>
    </xf>
    <xf numFmtId="44" fontId="10" fillId="0" borderId="2" xfId="4" applyFont="1" applyBorder="1" applyAlignment="1">
      <alignment vertical="center"/>
    </xf>
    <xf numFmtId="44" fontId="9" fillId="2" borderId="16" xfId="4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164" fontId="5" fillId="0" borderId="1" xfId="2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0" fontId="1" fillId="2" borderId="21" xfId="0" applyFont="1" applyFill="1" applyBorder="1"/>
    <xf numFmtId="4" fontId="2" fillId="2" borderId="22" xfId="0" applyNumberFormat="1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/>
    <xf numFmtId="44" fontId="1" fillId="2" borderId="12" xfId="0" applyNumberFormat="1" applyFont="1" applyFill="1" applyBorder="1"/>
    <xf numFmtId="4" fontId="1" fillId="2" borderId="12" xfId="0" applyNumberFormat="1" applyFont="1" applyFill="1" applyBorder="1"/>
    <xf numFmtId="4" fontId="1" fillId="2" borderId="12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5">
    <cellStyle name="Millares 2" xfId="3" xr:uid="{00000000-0005-0000-0000-000000000000}"/>
    <cellStyle name="Moneda" xfId="4" builtinId="4"/>
    <cellStyle name="Moneda 2" xfId="2" xr:uid="{00000000-0005-0000-0000-000001000000}"/>
    <cellStyle name="Normal" xfId="0" builtinId="0"/>
    <cellStyle name="Normal 1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1"/>
  <sheetViews>
    <sheetView view="pageBreakPreview" zoomScaleNormal="70" zoomScaleSheetLayoutView="100" workbookViewId="0">
      <selection activeCell="J2" sqref="J2"/>
    </sheetView>
  </sheetViews>
  <sheetFormatPr baseColWidth="10" defaultRowHeight="15" x14ac:dyDescent="0.25"/>
  <cols>
    <col min="1" max="1" width="4.7109375" style="44" customWidth="1"/>
    <col min="2" max="2" width="9.7109375" style="44" customWidth="1"/>
    <col min="3" max="3" width="48" style="44" customWidth="1"/>
    <col min="4" max="4" width="15.140625" style="44" customWidth="1"/>
    <col min="5" max="6" width="27.85546875" style="44" customWidth="1"/>
    <col min="7" max="7" width="20.28515625" style="44" bestFit="1" customWidth="1"/>
    <col min="8" max="8" width="12.7109375" style="45" customWidth="1"/>
    <col min="9" max="9" width="11.7109375" style="46" customWidth="1"/>
    <col min="10" max="10" width="12.42578125" style="46" customWidth="1"/>
    <col min="11" max="11" width="11.7109375" style="46" customWidth="1"/>
    <col min="12" max="16384" width="11.42578125" style="44"/>
  </cols>
  <sheetData>
    <row r="1" spans="1:11" x14ac:dyDescent="0.25">
      <c r="A1" s="43" t="s">
        <v>0</v>
      </c>
    </row>
    <row r="2" spans="1:11" x14ac:dyDescent="0.25">
      <c r="A2" s="43" t="s">
        <v>76</v>
      </c>
      <c r="J2" s="46" t="s">
        <v>267</v>
      </c>
    </row>
    <row r="3" spans="1:11" x14ac:dyDescent="0.25">
      <c r="A3" s="43" t="s">
        <v>1</v>
      </c>
    </row>
    <row r="4" spans="1:11" ht="9.9499999999999993" customHeight="1" x14ac:dyDescent="0.25"/>
    <row r="5" spans="1:11" ht="15" customHeight="1" x14ac:dyDescent="0.2">
      <c r="A5" s="100" t="s">
        <v>2</v>
      </c>
      <c r="B5" s="100" t="s">
        <v>3</v>
      </c>
      <c r="C5" s="100" t="s">
        <v>4</v>
      </c>
      <c r="D5" s="100" t="s">
        <v>5</v>
      </c>
      <c r="E5" s="100" t="s">
        <v>265</v>
      </c>
      <c r="F5" s="100"/>
      <c r="G5" s="100"/>
      <c r="H5" s="107" t="s">
        <v>6</v>
      </c>
      <c r="I5" s="108"/>
      <c r="J5" s="108"/>
      <c r="K5" s="109"/>
    </row>
    <row r="6" spans="1:11" ht="30" customHeight="1" x14ac:dyDescent="0.2">
      <c r="A6" s="100"/>
      <c r="B6" s="100"/>
      <c r="C6" s="100"/>
      <c r="D6" s="100"/>
      <c r="E6" s="47" t="s">
        <v>7</v>
      </c>
      <c r="F6" s="48" t="s">
        <v>10</v>
      </c>
      <c r="G6" s="48" t="s">
        <v>8</v>
      </c>
      <c r="H6" s="48" t="s">
        <v>9</v>
      </c>
      <c r="I6" s="48" t="s">
        <v>7</v>
      </c>
      <c r="J6" s="48" t="s">
        <v>10</v>
      </c>
      <c r="K6" s="48" t="s">
        <v>8</v>
      </c>
    </row>
    <row r="7" spans="1:11" x14ac:dyDescent="0.25">
      <c r="A7" s="49" t="s">
        <v>17</v>
      </c>
      <c r="B7" s="50"/>
      <c r="C7" s="50"/>
      <c r="D7" s="50"/>
      <c r="E7" s="50"/>
      <c r="F7" s="50"/>
      <c r="G7" s="50"/>
      <c r="H7" s="50"/>
      <c r="I7" s="51"/>
      <c r="J7" s="51"/>
      <c r="K7" s="51"/>
    </row>
    <row r="8" spans="1:11" s="59" customFormat="1" ht="42.75" x14ac:dyDescent="0.25">
      <c r="A8" s="52">
        <v>1</v>
      </c>
      <c r="B8" s="53">
        <v>190098</v>
      </c>
      <c r="C8" s="54" t="s">
        <v>14</v>
      </c>
      <c r="D8" s="54" t="s">
        <v>15</v>
      </c>
      <c r="E8" s="55">
        <v>10000000</v>
      </c>
      <c r="F8" s="56">
        <v>11587621</v>
      </c>
      <c r="G8" s="56">
        <v>11587620.1</v>
      </c>
      <c r="H8" s="57">
        <v>817.52</v>
      </c>
      <c r="I8" s="57">
        <v>50</v>
      </c>
      <c r="J8" s="57">
        <v>10.14</v>
      </c>
      <c r="K8" s="58">
        <v>10.649999999999999</v>
      </c>
    </row>
    <row r="9" spans="1:11" s="59" customFormat="1" ht="28.5" x14ac:dyDescent="0.25">
      <c r="A9" s="52">
        <f>A8+1</f>
        <v>2</v>
      </c>
      <c r="B9" s="53">
        <v>190120</v>
      </c>
      <c r="C9" s="54" t="s">
        <v>13</v>
      </c>
      <c r="D9" s="54" t="s">
        <v>11</v>
      </c>
      <c r="E9" s="55">
        <v>11000000</v>
      </c>
      <c r="F9" s="56">
        <v>44479619</v>
      </c>
      <c r="G9" s="56">
        <v>44479617.409999996</v>
      </c>
      <c r="H9" s="57">
        <v>28</v>
      </c>
      <c r="I9" s="57">
        <v>6</v>
      </c>
      <c r="J9" s="57">
        <v>5.84</v>
      </c>
      <c r="K9" s="58">
        <v>0.24</v>
      </c>
    </row>
    <row r="10" spans="1:11" s="59" customFormat="1" ht="42.75" x14ac:dyDescent="0.25">
      <c r="A10" s="52">
        <f t="shared" ref="A10:A14" si="0">A9+1</f>
        <v>3</v>
      </c>
      <c r="B10" s="53">
        <v>209134</v>
      </c>
      <c r="C10" s="54" t="s">
        <v>18</v>
      </c>
      <c r="D10" s="54" t="s">
        <v>15</v>
      </c>
      <c r="E10" s="55">
        <v>45000000</v>
      </c>
      <c r="F10" s="56">
        <v>21976257</v>
      </c>
      <c r="G10" s="56">
        <v>21976255.25</v>
      </c>
      <c r="H10" s="57">
        <v>150</v>
      </c>
      <c r="I10" s="57">
        <v>60</v>
      </c>
      <c r="J10" s="57">
        <v>1530.69</v>
      </c>
      <c r="K10" s="58">
        <v>980.07999999999993</v>
      </c>
    </row>
    <row r="11" spans="1:11" s="59" customFormat="1" ht="42.75" x14ac:dyDescent="0.25">
      <c r="A11" s="52">
        <f t="shared" si="0"/>
        <v>4</v>
      </c>
      <c r="B11" s="53">
        <v>209196</v>
      </c>
      <c r="C11" s="54" t="s">
        <v>19</v>
      </c>
      <c r="D11" s="54" t="s">
        <v>15</v>
      </c>
      <c r="E11" s="55">
        <v>20500000</v>
      </c>
      <c r="F11" s="56">
        <v>1000000</v>
      </c>
      <c r="G11" s="56">
        <v>0</v>
      </c>
      <c r="H11" s="57">
        <v>1500</v>
      </c>
      <c r="I11" s="57">
        <v>600</v>
      </c>
      <c r="J11" s="57">
        <v>0</v>
      </c>
      <c r="K11" s="58">
        <v>0</v>
      </c>
    </row>
    <row r="12" spans="1:11" s="59" customFormat="1" ht="57" x14ac:dyDescent="0.25">
      <c r="A12" s="52">
        <f t="shared" si="0"/>
        <v>5</v>
      </c>
      <c r="B12" s="53">
        <v>214031</v>
      </c>
      <c r="C12" s="54" t="s">
        <v>20</v>
      </c>
      <c r="D12" s="54" t="s">
        <v>15</v>
      </c>
      <c r="E12" s="55">
        <v>8400000</v>
      </c>
      <c r="F12" s="56">
        <v>12038854</v>
      </c>
      <c r="G12" s="56">
        <v>12038852.130000001</v>
      </c>
      <c r="H12" s="57">
        <v>240</v>
      </c>
      <c r="I12" s="57">
        <v>100</v>
      </c>
      <c r="J12" s="57">
        <v>155.49</v>
      </c>
      <c r="K12" s="58">
        <v>28.42</v>
      </c>
    </row>
    <row r="13" spans="1:11" s="59" customFormat="1" ht="57" x14ac:dyDescent="0.25">
      <c r="A13" s="52">
        <f t="shared" si="0"/>
        <v>6</v>
      </c>
      <c r="B13" s="53">
        <v>229662</v>
      </c>
      <c r="C13" s="54" t="s">
        <v>158</v>
      </c>
      <c r="D13" s="54" t="s">
        <v>11</v>
      </c>
      <c r="E13" s="55">
        <v>0</v>
      </c>
      <c r="F13" s="56">
        <v>18734</v>
      </c>
      <c r="G13" s="56">
        <v>18733.099999999999</v>
      </c>
      <c r="H13" s="57">
        <v>28</v>
      </c>
      <c r="I13" s="57">
        <v>0</v>
      </c>
      <c r="J13" s="57">
        <v>0.11</v>
      </c>
      <c r="K13" s="58">
        <v>0.02</v>
      </c>
    </row>
    <row r="14" spans="1:11" s="59" customFormat="1" ht="28.5" x14ac:dyDescent="0.25">
      <c r="A14" s="52">
        <f t="shared" si="0"/>
        <v>7</v>
      </c>
      <c r="B14" s="53">
        <v>24234</v>
      </c>
      <c r="C14" s="54" t="s">
        <v>159</v>
      </c>
      <c r="D14" s="54" t="s">
        <v>11</v>
      </c>
      <c r="E14" s="55">
        <v>0</v>
      </c>
      <c r="F14" s="56">
        <v>30000000</v>
      </c>
      <c r="G14" s="56">
        <v>29999999.920000002</v>
      </c>
      <c r="H14" s="57">
        <v>27.45</v>
      </c>
      <c r="I14" s="57">
        <v>0</v>
      </c>
      <c r="J14" s="57">
        <v>0.81</v>
      </c>
      <c r="K14" s="58">
        <v>0.08</v>
      </c>
    </row>
    <row r="15" spans="1:11" s="59" customFormat="1" ht="42.75" x14ac:dyDescent="0.25">
      <c r="A15" s="52">
        <v>8</v>
      </c>
      <c r="B15" s="53">
        <v>60132</v>
      </c>
      <c r="C15" s="54" t="s">
        <v>12</v>
      </c>
      <c r="D15" s="54" t="s">
        <v>11</v>
      </c>
      <c r="E15" s="55">
        <v>108260000</v>
      </c>
      <c r="F15" s="56">
        <v>108260000</v>
      </c>
      <c r="G15" s="56">
        <v>14808653</v>
      </c>
      <c r="H15" s="57">
        <v>90</v>
      </c>
      <c r="I15" s="57">
        <v>3</v>
      </c>
      <c r="J15" s="57">
        <v>22.1</v>
      </c>
      <c r="K15" s="58">
        <v>0</v>
      </c>
    </row>
    <row r="16" spans="1:11" x14ac:dyDescent="0.25">
      <c r="A16" s="60" t="s">
        <v>21</v>
      </c>
      <c r="B16" s="50"/>
      <c r="C16" s="50"/>
      <c r="D16" s="50"/>
      <c r="E16" s="50"/>
      <c r="F16" s="50"/>
      <c r="G16" s="50"/>
      <c r="H16" s="61"/>
      <c r="I16" s="62"/>
      <c r="J16" s="62"/>
      <c r="K16" s="62"/>
    </row>
    <row r="17" spans="1:11" s="59" customFormat="1" ht="57" x14ac:dyDescent="0.25">
      <c r="A17" s="52">
        <f>A15+1</f>
        <v>9</v>
      </c>
      <c r="B17" s="53">
        <v>207591</v>
      </c>
      <c r="C17" s="54" t="s">
        <v>176</v>
      </c>
      <c r="D17" s="54" t="s">
        <v>11</v>
      </c>
      <c r="E17" s="55">
        <v>0</v>
      </c>
      <c r="F17" s="56">
        <v>325523</v>
      </c>
      <c r="G17" s="56">
        <v>325522.32</v>
      </c>
      <c r="H17" s="57">
        <v>12.6</v>
      </c>
      <c r="I17" s="57">
        <v>0</v>
      </c>
      <c r="J17" s="57">
        <v>0</v>
      </c>
      <c r="K17" s="58">
        <v>0.09</v>
      </c>
    </row>
    <row r="18" spans="1:11" s="65" customFormat="1" ht="42.75" x14ac:dyDescent="0.25">
      <c r="A18" s="52">
        <f>A17+1</f>
        <v>10</v>
      </c>
      <c r="B18" s="53">
        <v>208415</v>
      </c>
      <c r="C18" s="53" t="s">
        <v>222</v>
      </c>
      <c r="D18" s="53" t="s">
        <v>11</v>
      </c>
      <c r="E18" s="63">
        <v>0</v>
      </c>
      <c r="F18" s="56">
        <v>467459</v>
      </c>
      <c r="G18" s="56">
        <v>467458.19</v>
      </c>
      <c r="H18" s="57">
        <v>19</v>
      </c>
      <c r="I18" s="57">
        <v>0</v>
      </c>
      <c r="J18" s="57" t="s">
        <v>223</v>
      </c>
      <c r="K18" s="64">
        <v>0.13</v>
      </c>
    </row>
    <row r="19" spans="1:11" s="59" customFormat="1" ht="28.5" x14ac:dyDescent="0.25">
      <c r="A19" s="52">
        <v>11</v>
      </c>
      <c r="B19" s="53">
        <v>209043</v>
      </c>
      <c r="C19" s="54" t="s">
        <v>150</v>
      </c>
      <c r="D19" s="54" t="s">
        <v>11</v>
      </c>
      <c r="E19" s="55">
        <v>0</v>
      </c>
      <c r="F19" s="56">
        <v>2522156</v>
      </c>
      <c r="G19" s="56">
        <v>2522155.1</v>
      </c>
      <c r="H19" s="57">
        <v>21</v>
      </c>
      <c r="I19" s="57">
        <v>0</v>
      </c>
      <c r="J19" s="57">
        <v>0.79</v>
      </c>
      <c r="K19" s="58">
        <v>0.39</v>
      </c>
    </row>
    <row r="20" spans="1:11" s="59" customFormat="1" ht="42.75" x14ac:dyDescent="0.25">
      <c r="A20" s="52">
        <f t="shared" ref="A20:A36" si="1">A19+1</f>
        <v>12</v>
      </c>
      <c r="B20" s="53">
        <v>209047</v>
      </c>
      <c r="C20" s="54" t="s">
        <v>16</v>
      </c>
      <c r="D20" s="54" t="s">
        <v>11</v>
      </c>
      <c r="E20" s="55">
        <v>10000000</v>
      </c>
      <c r="F20" s="56">
        <v>1855269</v>
      </c>
      <c r="G20" s="56">
        <v>1855268.38</v>
      </c>
      <c r="H20" s="57">
        <v>14</v>
      </c>
      <c r="I20" s="57">
        <v>4</v>
      </c>
      <c r="J20" s="57">
        <v>0.83</v>
      </c>
      <c r="K20" s="58">
        <v>0</v>
      </c>
    </row>
    <row r="21" spans="1:11" s="66" customFormat="1" ht="42.75" x14ac:dyDescent="0.25">
      <c r="A21" s="52">
        <f t="shared" si="1"/>
        <v>13</v>
      </c>
      <c r="B21" s="53">
        <v>209677</v>
      </c>
      <c r="C21" s="53" t="s">
        <v>202</v>
      </c>
      <c r="D21" s="53" t="s">
        <v>11</v>
      </c>
      <c r="E21" s="63">
        <v>0</v>
      </c>
      <c r="F21" s="56">
        <v>1755165</v>
      </c>
      <c r="G21" s="56">
        <v>1755164.83</v>
      </c>
      <c r="H21" s="57">
        <v>16</v>
      </c>
      <c r="I21" s="57">
        <v>0</v>
      </c>
      <c r="J21" s="57">
        <v>0.51</v>
      </c>
      <c r="K21" s="64">
        <v>0.51</v>
      </c>
    </row>
    <row r="22" spans="1:11" s="59" customFormat="1" ht="59.25" customHeight="1" x14ac:dyDescent="0.25">
      <c r="A22" s="52">
        <f t="shared" si="1"/>
        <v>14</v>
      </c>
      <c r="B22" s="53">
        <v>209708</v>
      </c>
      <c r="C22" s="54" t="s">
        <v>151</v>
      </c>
      <c r="D22" s="54" t="s">
        <v>11</v>
      </c>
      <c r="E22" s="55">
        <v>0</v>
      </c>
      <c r="F22" s="56">
        <v>5541483</v>
      </c>
      <c r="G22" s="56">
        <v>5541482.7300000004</v>
      </c>
      <c r="H22" s="57">
        <v>32</v>
      </c>
      <c r="I22" s="57">
        <v>0</v>
      </c>
      <c r="J22" s="57">
        <v>1.73</v>
      </c>
      <c r="K22" s="58">
        <v>0.61</v>
      </c>
    </row>
    <row r="23" spans="1:11" s="59" customFormat="1" ht="57" x14ac:dyDescent="0.25">
      <c r="A23" s="52">
        <v>15</v>
      </c>
      <c r="B23" s="53">
        <v>228195</v>
      </c>
      <c r="C23" s="54" t="s">
        <v>177</v>
      </c>
      <c r="D23" s="54" t="s">
        <v>11</v>
      </c>
      <c r="E23" s="55">
        <v>0</v>
      </c>
      <c r="F23" s="56">
        <v>5708038</v>
      </c>
      <c r="G23" s="56">
        <v>5708036.7199999997</v>
      </c>
      <c r="H23" s="57">
        <v>11</v>
      </c>
      <c r="I23" s="57">
        <v>0</v>
      </c>
      <c r="J23" s="57">
        <v>1.48</v>
      </c>
      <c r="K23" s="58">
        <v>0.56999999999999995</v>
      </c>
    </row>
    <row r="24" spans="1:11" s="66" customFormat="1" ht="71.25" x14ac:dyDescent="0.25">
      <c r="A24" s="52">
        <f>A23+1</f>
        <v>16</v>
      </c>
      <c r="B24" s="53">
        <v>228197</v>
      </c>
      <c r="C24" s="53" t="s">
        <v>203</v>
      </c>
      <c r="D24" s="53" t="s">
        <v>11</v>
      </c>
      <c r="E24" s="63">
        <v>0</v>
      </c>
      <c r="F24" s="56">
        <v>1634960</v>
      </c>
      <c r="G24" s="56">
        <v>1634958.77</v>
      </c>
      <c r="H24" s="57">
        <v>5.3</v>
      </c>
      <c r="I24" s="57">
        <v>0</v>
      </c>
      <c r="J24" s="57">
        <v>0.05</v>
      </c>
      <c r="K24" s="64">
        <v>0.05</v>
      </c>
    </row>
    <row r="25" spans="1:11" s="59" customFormat="1" ht="57" x14ac:dyDescent="0.25">
      <c r="A25" s="52">
        <f>A24+1</f>
        <v>17</v>
      </c>
      <c r="B25" s="53">
        <v>228198</v>
      </c>
      <c r="C25" s="54" t="s">
        <v>160</v>
      </c>
      <c r="D25" s="54" t="s">
        <v>11</v>
      </c>
      <c r="E25" s="55">
        <v>0</v>
      </c>
      <c r="F25" s="56">
        <v>18112247</v>
      </c>
      <c r="G25" s="56">
        <v>16991144.399999999</v>
      </c>
      <c r="H25" s="57">
        <v>29</v>
      </c>
      <c r="I25" s="57">
        <v>0</v>
      </c>
      <c r="J25" s="57">
        <v>1.1399999999999999</v>
      </c>
      <c r="K25" s="58">
        <v>3.83</v>
      </c>
    </row>
    <row r="26" spans="1:11" s="59" customFormat="1" ht="57" x14ac:dyDescent="0.25">
      <c r="A26" s="52">
        <f t="shared" ref="A26:A31" si="2">A25+1</f>
        <v>18</v>
      </c>
      <c r="B26" s="53">
        <v>228203</v>
      </c>
      <c r="C26" s="54" t="s">
        <v>161</v>
      </c>
      <c r="D26" s="54" t="s">
        <v>11</v>
      </c>
      <c r="E26" s="55">
        <v>0</v>
      </c>
      <c r="F26" s="56">
        <v>23435141</v>
      </c>
      <c r="G26" s="56">
        <v>23435140.780000001</v>
      </c>
      <c r="H26" s="57">
        <v>32.880000000000003</v>
      </c>
      <c r="I26" s="57">
        <v>0</v>
      </c>
      <c r="J26" s="57">
        <v>7.89</v>
      </c>
      <c r="K26" s="58">
        <v>7.89</v>
      </c>
    </row>
    <row r="27" spans="1:11" s="59" customFormat="1" ht="57" x14ac:dyDescent="0.25">
      <c r="A27" s="52">
        <f t="shared" si="2"/>
        <v>19</v>
      </c>
      <c r="B27" s="53">
        <v>240201</v>
      </c>
      <c r="C27" s="54" t="s">
        <v>178</v>
      </c>
      <c r="D27" s="54" t="s">
        <v>11</v>
      </c>
      <c r="E27" s="55">
        <v>0</v>
      </c>
      <c r="F27" s="56">
        <v>1055844</v>
      </c>
      <c r="G27" s="56">
        <v>527921.52</v>
      </c>
      <c r="H27" s="57">
        <v>27.1</v>
      </c>
      <c r="I27" s="57">
        <v>0</v>
      </c>
      <c r="J27" s="57">
        <v>0.35</v>
      </c>
      <c r="K27" s="58">
        <v>0.28999999999999998</v>
      </c>
    </row>
    <row r="28" spans="1:11" s="59" customFormat="1" ht="57" x14ac:dyDescent="0.25">
      <c r="A28" s="52">
        <f t="shared" si="2"/>
        <v>20</v>
      </c>
      <c r="B28" s="53">
        <v>240203</v>
      </c>
      <c r="C28" s="54" t="s">
        <v>179</v>
      </c>
      <c r="D28" s="54" t="s">
        <v>11</v>
      </c>
      <c r="E28" s="55">
        <v>0</v>
      </c>
      <c r="F28" s="56">
        <v>563711</v>
      </c>
      <c r="G28" s="56">
        <v>563710.46</v>
      </c>
      <c r="H28" s="57">
        <v>28</v>
      </c>
      <c r="I28" s="57">
        <v>0</v>
      </c>
      <c r="J28" s="57">
        <v>0.36</v>
      </c>
      <c r="K28" s="58">
        <v>0.33</v>
      </c>
    </row>
    <row r="29" spans="1:11" s="59" customFormat="1" ht="42.75" x14ac:dyDescent="0.25">
      <c r="A29" s="52">
        <f t="shared" si="2"/>
        <v>21</v>
      </c>
      <c r="B29" s="53">
        <v>245049</v>
      </c>
      <c r="C29" s="54" t="s">
        <v>162</v>
      </c>
      <c r="D29" s="54" t="s">
        <v>11</v>
      </c>
      <c r="E29" s="55">
        <v>0</v>
      </c>
      <c r="F29" s="56">
        <v>9533293</v>
      </c>
      <c r="G29" s="56">
        <v>9533291.6500000004</v>
      </c>
      <c r="H29" s="57">
        <v>13.65</v>
      </c>
      <c r="I29" s="57">
        <v>0</v>
      </c>
      <c r="J29" s="57">
        <v>1.98</v>
      </c>
      <c r="K29" s="58">
        <v>0</v>
      </c>
    </row>
    <row r="30" spans="1:11" s="59" customFormat="1" ht="42.75" x14ac:dyDescent="0.25">
      <c r="A30" s="52">
        <f t="shared" si="2"/>
        <v>22</v>
      </c>
      <c r="B30" s="53">
        <v>245545</v>
      </c>
      <c r="C30" s="54" t="s">
        <v>22</v>
      </c>
      <c r="D30" s="54" t="s">
        <v>11</v>
      </c>
      <c r="E30" s="55">
        <v>45000000</v>
      </c>
      <c r="F30" s="56">
        <v>28614604</v>
      </c>
      <c r="G30" s="56">
        <v>28570708.399999999</v>
      </c>
      <c r="H30" s="57">
        <v>27.4</v>
      </c>
      <c r="I30" s="57">
        <v>8</v>
      </c>
      <c r="J30" s="57">
        <v>9.24</v>
      </c>
      <c r="K30" s="58">
        <v>3.8</v>
      </c>
    </row>
    <row r="31" spans="1:11" s="59" customFormat="1" ht="57" x14ac:dyDescent="0.25">
      <c r="A31" s="52">
        <f t="shared" si="2"/>
        <v>23</v>
      </c>
      <c r="B31" s="53">
        <v>245546</v>
      </c>
      <c r="C31" s="54" t="s">
        <v>23</v>
      </c>
      <c r="D31" s="54" t="s">
        <v>11</v>
      </c>
      <c r="E31" s="55">
        <v>29250000</v>
      </c>
      <c r="F31" s="56">
        <v>9657077</v>
      </c>
      <c r="G31" s="56">
        <v>9657075.3900000006</v>
      </c>
      <c r="H31" s="57">
        <v>23</v>
      </c>
      <c r="I31" s="57">
        <v>9</v>
      </c>
      <c r="J31" s="57">
        <v>5.1100000000000003</v>
      </c>
      <c r="K31" s="58">
        <v>0.77</v>
      </c>
    </row>
    <row r="32" spans="1:11" s="59" customFormat="1" ht="71.25" x14ac:dyDescent="0.25">
      <c r="A32" s="52">
        <f t="shared" si="1"/>
        <v>24</v>
      </c>
      <c r="B32" s="53">
        <v>245550</v>
      </c>
      <c r="C32" s="54" t="s">
        <v>24</v>
      </c>
      <c r="D32" s="54" t="s">
        <v>11</v>
      </c>
      <c r="E32" s="55">
        <v>15000000</v>
      </c>
      <c r="F32" s="56">
        <v>6721100</v>
      </c>
      <c r="G32" s="56">
        <v>6721098.5999999996</v>
      </c>
      <c r="H32" s="57">
        <v>19.149999999999999</v>
      </c>
      <c r="I32" s="57">
        <v>8</v>
      </c>
      <c r="J32" s="57">
        <v>2.46</v>
      </c>
      <c r="K32" s="58">
        <v>0.79</v>
      </c>
    </row>
    <row r="33" spans="1:11" s="59" customFormat="1" ht="42.75" x14ac:dyDescent="0.25">
      <c r="A33" s="52">
        <f t="shared" si="1"/>
        <v>25</v>
      </c>
      <c r="B33" s="53">
        <v>245554</v>
      </c>
      <c r="C33" s="54" t="s">
        <v>25</v>
      </c>
      <c r="D33" s="54" t="s">
        <v>11</v>
      </c>
      <c r="E33" s="55">
        <v>45000000</v>
      </c>
      <c r="F33" s="56">
        <v>30300931</v>
      </c>
      <c r="G33" s="56">
        <v>30195010.989999998</v>
      </c>
      <c r="H33" s="57">
        <v>18.03</v>
      </c>
      <c r="I33" s="57">
        <v>8</v>
      </c>
      <c r="J33" s="57">
        <v>10.11</v>
      </c>
      <c r="K33" s="58">
        <v>2.83</v>
      </c>
    </row>
    <row r="34" spans="1:11" s="59" customFormat="1" ht="42.75" x14ac:dyDescent="0.25">
      <c r="A34" s="52">
        <f t="shared" si="1"/>
        <v>26</v>
      </c>
      <c r="B34" s="53">
        <v>245555</v>
      </c>
      <c r="C34" s="54" t="s">
        <v>26</v>
      </c>
      <c r="D34" s="54" t="s">
        <v>11</v>
      </c>
      <c r="E34" s="55">
        <v>20000000</v>
      </c>
      <c r="F34" s="56">
        <v>10191584</v>
      </c>
      <c r="G34" s="56">
        <v>10019363.73</v>
      </c>
      <c r="H34" s="57">
        <v>10.6</v>
      </c>
      <c r="I34" s="57">
        <v>5</v>
      </c>
      <c r="J34" s="57">
        <v>3.97</v>
      </c>
      <c r="K34" s="58">
        <v>0</v>
      </c>
    </row>
    <row r="35" spans="1:11" s="59" customFormat="1" ht="57" x14ac:dyDescent="0.25">
      <c r="A35" s="52">
        <f t="shared" si="1"/>
        <v>27</v>
      </c>
      <c r="B35" s="53">
        <v>257654</v>
      </c>
      <c r="C35" s="54" t="s">
        <v>27</v>
      </c>
      <c r="D35" s="54" t="s">
        <v>11</v>
      </c>
      <c r="E35" s="55">
        <v>3000000</v>
      </c>
      <c r="F35" s="56">
        <v>10977885</v>
      </c>
      <c r="G35" s="56">
        <v>10502200.720000001</v>
      </c>
      <c r="H35" s="57">
        <v>12.31</v>
      </c>
      <c r="I35" s="57">
        <v>1</v>
      </c>
      <c r="J35" s="57">
        <v>1.5</v>
      </c>
      <c r="K35" s="58">
        <v>0.91</v>
      </c>
    </row>
    <row r="36" spans="1:11" s="59" customFormat="1" ht="57" x14ac:dyDescent="0.25">
      <c r="A36" s="52">
        <f t="shared" si="1"/>
        <v>28</v>
      </c>
      <c r="B36" s="53">
        <v>283218</v>
      </c>
      <c r="C36" s="54" t="s">
        <v>180</v>
      </c>
      <c r="D36" s="54" t="s">
        <v>11</v>
      </c>
      <c r="E36" s="55">
        <v>0</v>
      </c>
      <c r="F36" s="56">
        <v>50677610</v>
      </c>
      <c r="G36" s="56">
        <v>0</v>
      </c>
      <c r="H36" s="57">
        <v>5.44</v>
      </c>
      <c r="I36" s="57">
        <v>0</v>
      </c>
      <c r="J36" s="57">
        <v>1.17</v>
      </c>
      <c r="K36" s="58">
        <v>0</v>
      </c>
    </row>
    <row r="37" spans="1:11" x14ac:dyDescent="0.25">
      <c r="A37" s="60" t="s">
        <v>28</v>
      </c>
      <c r="B37" s="67"/>
      <c r="C37" s="50"/>
      <c r="D37" s="50"/>
      <c r="E37" s="50"/>
      <c r="F37" s="50"/>
      <c r="G37" s="50"/>
      <c r="H37" s="61"/>
      <c r="I37" s="62"/>
      <c r="J37" s="62"/>
      <c r="K37" s="62"/>
    </row>
    <row r="38" spans="1:11" s="59" customFormat="1" ht="42.75" x14ac:dyDescent="0.25">
      <c r="A38" s="52">
        <f>A36+1</f>
        <v>29</v>
      </c>
      <c r="B38" s="53">
        <v>116535</v>
      </c>
      <c r="C38" s="54" t="s">
        <v>29</v>
      </c>
      <c r="D38" s="54" t="s">
        <v>30</v>
      </c>
      <c r="E38" s="55">
        <v>58350000</v>
      </c>
      <c r="F38" s="56">
        <v>74223012</v>
      </c>
      <c r="G38" s="56">
        <v>15873008.550000001</v>
      </c>
      <c r="H38" s="57">
        <v>25</v>
      </c>
      <c r="I38" s="57">
        <v>9</v>
      </c>
      <c r="J38" s="57">
        <v>8.23</v>
      </c>
      <c r="K38" s="58">
        <v>0</v>
      </c>
    </row>
    <row r="39" spans="1:11" s="59" customFormat="1" ht="42.75" x14ac:dyDescent="0.25">
      <c r="A39" s="52">
        <f t="shared" ref="A39:A45" si="3">A38+1</f>
        <v>30</v>
      </c>
      <c r="B39" s="53">
        <v>15149</v>
      </c>
      <c r="C39" s="54" t="s">
        <v>31</v>
      </c>
      <c r="D39" s="54" t="s">
        <v>11</v>
      </c>
      <c r="E39" s="55">
        <v>27073000</v>
      </c>
      <c r="F39" s="56">
        <v>18677924</v>
      </c>
      <c r="G39" s="56">
        <v>14708234.119999999</v>
      </c>
      <c r="H39" s="57">
        <v>15</v>
      </c>
      <c r="I39" s="57">
        <v>10</v>
      </c>
      <c r="J39" s="57">
        <v>2.1</v>
      </c>
      <c r="K39" s="58">
        <v>0.65</v>
      </c>
    </row>
    <row r="40" spans="1:11" s="66" customFormat="1" ht="43.5" customHeight="1" x14ac:dyDescent="0.25">
      <c r="A40" s="52">
        <f t="shared" si="3"/>
        <v>31</v>
      </c>
      <c r="B40" s="53">
        <v>190127</v>
      </c>
      <c r="C40" s="53" t="s">
        <v>204</v>
      </c>
      <c r="D40" s="53" t="s">
        <v>11</v>
      </c>
      <c r="E40" s="63">
        <v>0</v>
      </c>
      <c r="F40" s="56">
        <v>1162518</v>
      </c>
      <c r="G40" s="56">
        <v>1162517.8700000001</v>
      </c>
      <c r="H40" s="57">
        <v>0.24</v>
      </c>
      <c r="I40" s="57">
        <v>0</v>
      </c>
      <c r="J40" s="57">
        <v>0.01</v>
      </c>
      <c r="K40" s="64">
        <v>0.02</v>
      </c>
    </row>
    <row r="41" spans="1:11" s="59" customFormat="1" ht="42.75" x14ac:dyDescent="0.25">
      <c r="A41" s="52">
        <f t="shared" si="3"/>
        <v>32</v>
      </c>
      <c r="B41" s="53">
        <v>211604</v>
      </c>
      <c r="C41" s="54" t="s">
        <v>32</v>
      </c>
      <c r="D41" s="54" t="s">
        <v>11</v>
      </c>
      <c r="E41" s="55">
        <v>20000000</v>
      </c>
      <c r="F41" s="56">
        <v>26052196</v>
      </c>
      <c r="G41" s="56">
        <v>25011754.73</v>
      </c>
      <c r="H41" s="57">
        <v>12</v>
      </c>
      <c r="I41" s="57">
        <v>4</v>
      </c>
      <c r="J41" s="57">
        <v>5.35</v>
      </c>
      <c r="K41" s="58">
        <v>1.34</v>
      </c>
    </row>
    <row r="42" spans="1:11" s="59" customFormat="1" ht="57" x14ac:dyDescent="0.25">
      <c r="A42" s="52">
        <f t="shared" si="3"/>
        <v>33</v>
      </c>
      <c r="B42" s="53">
        <v>228167</v>
      </c>
      <c r="C42" s="54" t="s">
        <v>33</v>
      </c>
      <c r="D42" s="54" t="s">
        <v>11</v>
      </c>
      <c r="E42" s="55">
        <v>79000000</v>
      </c>
      <c r="F42" s="56">
        <v>68888465</v>
      </c>
      <c r="G42" s="56">
        <v>68888463.079999998</v>
      </c>
      <c r="H42" s="57">
        <v>45.33</v>
      </c>
      <c r="I42" s="57">
        <v>15</v>
      </c>
      <c r="J42" s="57">
        <v>8.1999999999999993</v>
      </c>
      <c r="K42" s="58">
        <v>5.9</v>
      </c>
    </row>
    <row r="43" spans="1:11" s="59" customFormat="1" ht="57" x14ac:dyDescent="0.25">
      <c r="A43" s="52">
        <v>34</v>
      </c>
      <c r="B43" s="53">
        <v>262253</v>
      </c>
      <c r="C43" s="54" t="s">
        <v>152</v>
      </c>
      <c r="D43" s="54" t="s">
        <v>11</v>
      </c>
      <c r="E43" s="55">
        <v>0</v>
      </c>
      <c r="F43" s="56">
        <v>35467666</v>
      </c>
      <c r="G43" s="56">
        <v>34497834.25</v>
      </c>
      <c r="H43" s="57">
        <v>7.7</v>
      </c>
      <c r="I43" s="57">
        <v>0</v>
      </c>
      <c r="J43" s="57">
        <v>2.99</v>
      </c>
      <c r="K43" s="58">
        <v>0.67</v>
      </c>
    </row>
    <row r="44" spans="1:11" s="66" customFormat="1" ht="42.75" x14ac:dyDescent="0.25">
      <c r="A44" s="52">
        <f t="shared" si="3"/>
        <v>35</v>
      </c>
      <c r="B44" s="53">
        <v>59458</v>
      </c>
      <c r="C44" s="53" t="s">
        <v>205</v>
      </c>
      <c r="D44" s="53" t="s">
        <v>11</v>
      </c>
      <c r="E44" s="63">
        <v>0</v>
      </c>
      <c r="F44" s="56">
        <v>8395076</v>
      </c>
      <c r="G44" s="56">
        <v>792362.11</v>
      </c>
      <c r="H44" s="57">
        <v>5</v>
      </c>
      <c r="I44" s="57">
        <v>0</v>
      </c>
      <c r="J44" s="57">
        <v>0.96</v>
      </c>
      <c r="K44" s="64">
        <v>0.09</v>
      </c>
    </row>
    <row r="45" spans="1:11" s="59" customFormat="1" ht="57" x14ac:dyDescent="0.25">
      <c r="A45" s="52">
        <f t="shared" si="3"/>
        <v>36</v>
      </c>
      <c r="B45" s="53">
        <v>66159</v>
      </c>
      <c r="C45" s="54" t="s">
        <v>163</v>
      </c>
      <c r="D45" s="54" t="s">
        <v>11</v>
      </c>
      <c r="E45" s="55">
        <v>0</v>
      </c>
      <c r="F45" s="56">
        <v>96574957</v>
      </c>
      <c r="G45" s="56">
        <v>24999200.73</v>
      </c>
      <c r="H45" s="57">
        <v>56.75</v>
      </c>
      <c r="I45" s="57">
        <v>0</v>
      </c>
      <c r="J45" s="57">
        <v>2.81</v>
      </c>
      <c r="K45" s="58">
        <v>10.86</v>
      </c>
    </row>
    <row r="46" spans="1:11" x14ac:dyDescent="0.25">
      <c r="A46" s="60" t="s">
        <v>34</v>
      </c>
      <c r="B46" s="50"/>
      <c r="C46" s="50"/>
      <c r="D46" s="50"/>
      <c r="E46" s="50"/>
      <c r="F46" s="50"/>
      <c r="G46" s="50"/>
      <c r="H46" s="61"/>
      <c r="I46" s="62"/>
      <c r="J46" s="62"/>
      <c r="K46" s="62"/>
    </row>
    <row r="47" spans="1:11" s="59" customFormat="1" ht="57" x14ac:dyDescent="0.25">
      <c r="A47" s="52">
        <v>37</v>
      </c>
      <c r="B47" s="53">
        <v>280389</v>
      </c>
      <c r="C47" s="54" t="s">
        <v>181</v>
      </c>
      <c r="D47" s="54" t="s">
        <v>11</v>
      </c>
      <c r="E47" s="55">
        <v>0</v>
      </c>
      <c r="F47" s="56">
        <v>59480329</v>
      </c>
      <c r="G47" s="56">
        <v>16211363.41</v>
      </c>
      <c r="H47" s="57">
        <v>17.2</v>
      </c>
      <c r="I47" s="57">
        <v>0</v>
      </c>
      <c r="J47" s="57">
        <v>1.99</v>
      </c>
      <c r="K47" s="58">
        <v>0.52</v>
      </c>
    </row>
    <row r="48" spans="1:11" x14ac:dyDescent="0.25">
      <c r="A48" s="60" t="s">
        <v>35</v>
      </c>
      <c r="B48" s="50"/>
      <c r="C48" s="50"/>
      <c r="D48" s="50"/>
      <c r="E48" s="50"/>
      <c r="F48" s="50"/>
      <c r="G48" s="50"/>
      <c r="H48" s="61"/>
      <c r="I48" s="62"/>
      <c r="J48" s="62"/>
      <c r="K48" s="62"/>
    </row>
    <row r="49" spans="1:11" s="59" customFormat="1" ht="42.75" x14ac:dyDescent="0.25">
      <c r="A49" s="53">
        <f>A47+1</f>
        <v>38</v>
      </c>
      <c r="B49" s="54">
        <v>116527</v>
      </c>
      <c r="C49" s="54" t="s">
        <v>36</v>
      </c>
      <c r="D49" s="54" t="s">
        <v>11</v>
      </c>
      <c r="E49" s="55">
        <v>40569140</v>
      </c>
      <c r="F49" s="56">
        <v>40569140</v>
      </c>
      <c r="G49" s="56">
        <v>18292000.859999999</v>
      </c>
      <c r="H49" s="57">
        <v>37</v>
      </c>
      <c r="I49" s="57">
        <v>8.56</v>
      </c>
      <c r="J49" s="57">
        <v>8.26</v>
      </c>
      <c r="K49" s="58">
        <v>1.61</v>
      </c>
    </row>
    <row r="50" spans="1:11" s="59" customFormat="1" ht="42.75" x14ac:dyDescent="0.25">
      <c r="A50" s="53">
        <f t="shared" ref="A50" si="4">A49+1</f>
        <v>39</v>
      </c>
      <c r="B50" s="54">
        <v>132258</v>
      </c>
      <c r="C50" s="54" t="s">
        <v>37</v>
      </c>
      <c r="D50" s="54" t="s">
        <v>11</v>
      </c>
      <c r="E50" s="55">
        <v>56687770</v>
      </c>
      <c r="F50" s="56">
        <v>56687770</v>
      </c>
      <c r="G50" s="56">
        <v>20000000</v>
      </c>
      <c r="H50" s="57">
        <v>46</v>
      </c>
      <c r="I50" s="57">
        <v>12.78</v>
      </c>
      <c r="J50" s="57">
        <v>12.66</v>
      </c>
      <c r="K50" s="58">
        <v>0</v>
      </c>
    </row>
    <row r="51" spans="1:11" x14ac:dyDescent="0.25">
      <c r="A51" s="60" t="s">
        <v>38</v>
      </c>
      <c r="B51" s="50"/>
      <c r="C51" s="50"/>
      <c r="D51" s="50"/>
      <c r="E51" s="50"/>
      <c r="F51" s="50"/>
      <c r="G51" s="50"/>
      <c r="H51" s="61"/>
      <c r="I51" s="62"/>
      <c r="J51" s="62"/>
      <c r="K51" s="62"/>
    </row>
    <row r="52" spans="1:11" s="59" customFormat="1" ht="61.5" customHeight="1" x14ac:dyDescent="0.25">
      <c r="A52" s="53">
        <v>40</v>
      </c>
      <c r="B52" s="54">
        <v>209012</v>
      </c>
      <c r="C52" s="54" t="s">
        <v>39</v>
      </c>
      <c r="D52" s="54" t="s">
        <v>11</v>
      </c>
      <c r="E52" s="55">
        <v>13000000</v>
      </c>
      <c r="F52" s="56">
        <v>1834802</v>
      </c>
      <c r="G52" s="56">
        <v>0</v>
      </c>
      <c r="H52" s="57">
        <v>20</v>
      </c>
      <c r="I52" s="57">
        <v>10</v>
      </c>
      <c r="J52" s="57">
        <v>4.8600000000000003</v>
      </c>
      <c r="K52" s="58">
        <v>0</v>
      </c>
    </row>
    <row r="53" spans="1:11" s="59" customFormat="1" ht="42.75" x14ac:dyDescent="0.25">
      <c r="A53" s="53">
        <f t="shared" ref="A53:A57" si="5">A52+1</f>
        <v>41</v>
      </c>
      <c r="B53" s="54">
        <v>209061</v>
      </c>
      <c r="C53" s="54" t="s">
        <v>40</v>
      </c>
      <c r="D53" s="54" t="s">
        <v>11</v>
      </c>
      <c r="E53" s="55">
        <v>10000000</v>
      </c>
      <c r="F53" s="56">
        <v>556340</v>
      </c>
      <c r="G53" s="56">
        <v>0</v>
      </c>
      <c r="H53" s="57">
        <v>6</v>
      </c>
      <c r="I53" s="57">
        <v>2</v>
      </c>
      <c r="J53" s="57">
        <v>5.55</v>
      </c>
      <c r="K53" s="58">
        <v>0</v>
      </c>
    </row>
    <row r="54" spans="1:11" s="66" customFormat="1" ht="42.75" x14ac:dyDescent="0.25">
      <c r="A54" s="53">
        <f t="shared" si="5"/>
        <v>42</v>
      </c>
      <c r="B54" s="53">
        <v>227158</v>
      </c>
      <c r="C54" s="53" t="s">
        <v>206</v>
      </c>
      <c r="D54" s="53" t="s">
        <v>11</v>
      </c>
      <c r="E54" s="63">
        <v>0</v>
      </c>
      <c r="F54" s="56">
        <v>173016</v>
      </c>
      <c r="G54" s="56">
        <v>173015.25</v>
      </c>
      <c r="H54" s="57">
        <v>10</v>
      </c>
      <c r="I54" s="57">
        <v>0</v>
      </c>
      <c r="J54" s="57">
        <v>0.06</v>
      </c>
      <c r="K54" s="64">
        <v>0.06</v>
      </c>
    </row>
    <row r="55" spans="1:11" s="59" customFormat="1" ht="57" x14ac:dyDescent="0.25">
      <c r="A55" s="53">
        <f t="shared" si="5"/>
        <v>43</v>
      </c>
      <c r="B55" s="54">
        <v>227175</v>
      </c>
      <c r="C55" s="54" t="s">
        <v>153</v>
      </c>
      <c r="D55" s="54" t="s">
        <v>11</v>
      </c>
      <c r="E55" s="55">
        <v>0</v>
      </c>
      <c r="F55" s="56">
        <v>789465</v>
      </c>
      <c r="G55" s="56">
        <v>789464.59</v>
      </c>
      <c r="H55" s="57">
        <v>13.7</v>
      </c>
      <c r="I55" s="57">
        <v>0</v>
      </c>
      <c r="J55" s="57">
        <v>0.26</v>
      </c>
      <c r="K55" s="58">
        <v>0</v>
      </c>
    </row>
    <row r="56" spans="1:11" s="59" customFormat="1" ht="28.5" x14ac:dyDescent="0.25">
      <c r="A56" s="53">
        <f t="shared" si="5"/>
        <v>44</v>
      </c>
      <c r="B56" s="54">
        <v>227996</v>
      </c>
      <c r="C56" s="54" t="s">
        <v>41</v>
      </c>
      <c r="D56" s="54" t="s">
        <v>11</v>
      </c>
      <c r="E56" s="55">
        <v>4000000</v>
      </c>
      <c r="F56" s="56">
        <v>652479</v>
      </c>
      <c r="G56" s="56">
        <v>652478.78</v>
      </c>
      <c r="H56" s="57">
        <v>10</v>
      </c>
      <c r="I56" s="57">
        <v>1</v>
      </c>
      <c r="J56" s="57">
        <v>0.96</v>
      </c>
      <c r="K56" s="58">
        <v>0</v>
      </c>
    </row>
    <row r="57" spans="1:11" s="59" customFormat="1" ht="57" x14ac:dyDescent="0.25">
      <c r="A57" s="53">
        <f t="shared" si="5"/>
        <v>45</v>
      </c>
      <c r="B57" s="54">
        <v>261860</v>
      </c>
      <c r="C57" s="54" t="s">
        <v>42</v>
      </c>
      <c r="D57" s="54" t="s">
        <v>11</v>
      </c>
      <c r="E57" s="55">
        <v>11000000</v>
      </c>
      <c r="F57" s="56">
        <v>132072</v>
      </c>
      <c r="G57" s="56">
        <v>132071.51999999999</v>
      </c>
      <c r="H57" s="57">
        <v>29</v>
      </c>
      <c r="I57" s="57">
        <v>3.15</v>
      </c>
      <c r="J57" s="57">
        <v>2.37</v>
      </c>
      <c r="K57" s="58">
        <v>0</v>
      </c>
    </row>
    <row r="58" spans="1:11" x14ac:dyDescent="0.25">
      <c r="A58" s="60" t="s">
        <v>43</v>
      </c>
      <c r="B58" s="50"/>
      <c r="C58" s="50"/>
      <c r="D58" s="50"/>
      <c r="E58" s="50"/>
      <c r="F58" s="50"/>
      <c r="G58" s="50"/>
      <c r="H58" s="61"/>
      <c r="I58" s="62"/>
      <c r="J58" s="62"/>
      <c r="K58" s="62"/>
    </row>
    <row r="59" spans="1:11" s="59" customFormat="1" ht="28.5" x14ac:dyDescent="0.25">
      <c r="A59" s="53">
        <v>46</v>
      </c>
      <c r="B59" s="53">
        <v>116529</v>
      </c>
      <c r="C59" s="54" t="s">
        <v>164</v>
      </c>
      <c r="D59" s="54" t="s">
        <v>11</v>
      </c>
      <c r="E59" s="55">
        <v>0</v>
      </c>
      <c r="F59" s="56">
        <v>40162707</v>
      </c>
      <c r="G59" s="56">
        <v>38162706.32</v>
      </c>
      <c r="H59" s="57">
        <v>12.1</v>
      </c>
      <c r="I59" s="57">
        <v>0</v>
      </c>
      <c r="J59" s="57">
        <v>2.59</v>
      </c>
      <c r="K59" s="58">
        <v>0</v>
      </c>
    </row>
    <row r="60" spans="1:11" s="59" customFormat="1" ht="42.75" x14ac:dyDescent="0.25">
      <c r="A60" s="53">
        <f>A59+1</f>
        <v>47</v>
      </c>
      <c r="B60" s="53">
        <v>116530</v>
      </c>
      <c r="C60" s="54" t="s">
        <v>154</v>
      </c>
      <c r="D60" s="54" t="s">
        <v>11</v>
      </c>
      <c r="E60" s="55">
        <v>0</v>
      </c>
      <c r="F60" s="56">
        <v>27555000</v>
      </c>
      <c r="G60" s="56">
        <v>27554999.25</v>
      </c>
      <c r="H60" s="57">
        <v>9</v>
      </c>
      <c r="I60" s="57">
        <v>0</v>
      </c>
      <c r="J60" s="57">
        <v>3.06</v>
      </c>
      <c r="K60" s="58">
        <v>0.37</v>
      </c>
    </row>
    <row r="61" spans="1:11" s="59" customFormat="1" ht="28.5" x14ac:dyDescent="0.25">
      <c r="A61" s="53">
        <f t="shared" ref="A61:A89" si="6">A60+1</f>
        <v>48</v>
      </c>
      <c r="B61" s="53">
        <v>116547</v>
      </c>
      <c r="C61" s="54" t="s">
        <v>44</v>
      </c>
      <c r="D61" s="54" t="s">
        <v>30</v>
      </c>
      <c r="E61" s="55">
        <v>40000000</v>
      </c>
      <c r="F61" s="56">
        <v>35000000</v>
      </c>
      <c r="G61" s="56">
        <v>14451373.619999999</v>
      </c>
      <c r="H61" s="57">
        <v>10.6</v>
      </c>
      <c r="I61" s="57">
        <v>6</v>
      </c>
      <c r="J61" s="57">
        <v>3.89</v>
      </c>
      <c r="K61" s="58">
        <v>1.55</v>
      </c>
    </row>
    <row r="62" spans="1:11" s="59" customFormat="1" ht="42.75" x14ac:dyDescent="0.25">
      <c r="A62" s="53">
        <v>49</v>
      </c>
      <c r="B62" s="53">
        <v>142767</v>
      </c>
      <c r="C62" s="54" t="s">
        <v>45</v>
      </c>
      <c r="D62" s="54" t="s">
        <v>11</v>
      </c>
      <c r="E62" s="55">
        <v>30000000</v>
      </c>
      <c r="F62" s="56">
        <v>26984778</v>
      </c>
      <c r="G62" s="56">
        <v>26984777.350000001</v>
      </c>
      <c r="H62" s="57">
        <v>27</v>
      </c>
      <c r="I62" s="57">
        <v>7</v>
      </c>
      <c r="J62" s="57">
        <v>6.4</v>
      </c>
      <c r="K62" s="58">
        <v>2.27</v>
      </c>
    </row>
    <row r="63" spans="1:11" s="59" customFormat="1" ht="57" x14ac:dyDescent="0.25">
      <c r="A63" s="53">
        <f t="shared" si="6"/>
        <v>50</v>
      </c>
      <c r="B63" s="53">
        <v>167405</v>
      </c>
      <c r="C63" s="54" t="s">
        <v>46</v>
      </c>
      <c r="D63" s="54" t="s">
        <v>11</v>
      </c>
      <c r="E63" s="55">
        <v>37613880</v>
      </c>
      <c r="F63" s="56">
        <v>28113880</v>
      </c>
      <c r="G63" s="56">
        <v>25302492</v>
      </c>
      <c r="H63" s="57">
        <v>32.340000000000003</v>
      </c>
      <c r="I63" s="57">
        <v>6</v>
      </c>
      <c r="J63" s="57">
        <v>4.18</v>
      </c>
      <c r="K63" s="58">
        <v>1.84</v>
      </c>
    </row>
    <row r="64" spans="1:11" s="59" customFormat="1" ht="57" x14ac:dyDescent="0.25">
      <c r="A64" s="53">
        <f t="shared" si="6"/>
        <v>51</v>
      </c>
      <c r="B64" s="53">
        <v>189481</v>
      </c>
      <c r="C64" s="54" t="s">
        <v>47</v>
      </c>
      <c r="D64" s="54" t="s">
        <v>11</v>
      </c>
      <c r="E64" s="55">
        <v>20000000</v>
      </c>
      <c r="F64" s="56">
        <v>26274580</v>
      </c>
      <c r="G64" s="56">
        <v>20274579.789999999</v>
      </c>
      <c r="H64" s="57">
        <v>23.06</v>
      </c>
      <c r="I64" s="57">
        <v>4</v>
      </c>
      <c r="J64" s="57">
        <v>4.75</v>
      </c>
      <c r="K64" s="58">
        <v>1.33</v>
      </c>
    </row>
    <row r="65" spans="1:11" s="59" customFormat="1" ht="42.75" x14ac:dyDescent="0.25">
      <c r="A65" s="53">
        <f t="shared" si="6"/>
        <v>52</v>
      </c>
      <c r="B65" s="53">
        <v>189499</v>
      </c>
      <c r="C65" s="54" t="s">
        <v>165</v>
      </c>
      <c r="D65" s="54" t="s">
        <v>11</v>
      </c>
      <c r="E65" s="55">
        <v>0</v>
      </c>
      <c r="F65" s="56">
        <v>4484088</v>
      </c>
      <c r="G65" s="56">
        <v>4273056.76</v>
      </c>
      <c r="H65" s="57">
        <v>13</v>
      </c>
      <c r="I65" s="57">
        <v>0</v>
      </c>
      <c r="J65" s="57">
        <v>0.03</v>
      </c>
      <c r="K65" s="58">
        <v>0.64</v>
      </c>
    </row>
    <row r="66" spans="1:11" s="59" customFormat="1" ht="28.5" x14ac:dyDescent="0.25">
      <c r="A66" s="53">
        <f t="shared" si="6"/>
        <v>53</v>
      </c>
      <c r="B66" s="53">
        <v>190108</v>
      </c>
      <c r="C66" s="54" t="s">
        <v>166</v>
      </c>
      <c r="D66" s="54" t="s">
        <v>11</v>
      </c>
      <c r="E66" s="55">
        <v>0</v>
      </c>
      <c r="F66" s="56">
        <v>19393502</v>
      </c>
      <c r="G66" s="56">
        <v>18393501.440000001</v>
      </c>
      <c r="H66" s="57">
        <v>23.35</v>
      </c>
      <c r="I66" s="57">
        <v>0</v>
      </c>
      <c r="J66" s="57">
        <v>3.25</v>
      </c>
      <c r="K66" s="58">
        <v>1.65</v>
      </c>
    </row>
    <row r="67" spans="1:11" s="59" customFormat="1" ht="42.75" x14ac:dyDescent="0.25">
      <c r="A67" s="53">
        <f t="shared" si="6"/>
        <v>54</v>
      </c>
      <c r="B67" s="53">
        <v>190122</v>
      </c>
      <c r="C67" s="54" t="s">
        <v>167</v>
      </c>
      <c r="D67" s="54" t="s">
        <v>11</v>
      </c>
      <c r="E67" s="55">
        <v>0</v>
      </c>
      <c r="F67" s="56">
        <v>907086</v>
      </c>
      <c r="G67" s="56">
        <v>453542.78</v>
      </c>
      <c r="H67" s="57">
        <v>9</v>
      </c>
      <c r="I67" s="57">
        <v>0</v>
      </c>
      <c r="J67" s="57">
        <v>0.16</v>
      </c>
      <c r="K67" s="58">
        <v>7.0000000000000007E-2</v>
      </c>
    </row>
    <row r="68" spans="1:11" s="59" customFormat="1" ht="42.75" x14ac:dyDescent="0.25">
      <c r="A68" s="53">
        <f t="shared" si="6"/>
        <v>55</v>
      </c>
      <c r="B68" s="53">
        <v>190124</v>
      </c>
      <c r="C68" s="54" t="s">
        <v>48</v>
      </c>
      <c r="D68" s="54" t="s">
        <v>11</v>
      </c>
      <c r="E68" s="55">
        <v>60000000</v>
      </c>
      <c r="F68" s="56">
        <v>42026978</v>
      </c>
      <c r="G68" s="56">
        <v>23013135.899999999</v>
      </c>
      <c r="H68" s="57">
        <v>63</v>
      </c>
      <c r="I68" s="57">
        <v>13</v>
      </c>
      <c r="J68" s="57">
        <v>5.54</v>
      </c>
      <c r="K68" s="58">
        <v>4.59</v>
      </c>
    </row>
    <row r="69" spans="1:11" s="59" customFormat="1" ht="57" x14ac:dyDescent="0.25">
      <c r="A69" s="53">
        <f t="shared" si="6"/>
        <v>56</v>
      </c>
      <c r="B69" s="53">
        <v>209133</v>
      </c>
      <c r="C69" s="54" t="s">
        <v>49</v>
      </c>
      <c r="D69" s="54" t="s">
        <v>11</v>
      </c>
      <c r="E69" s="55">
        <v>45000000</v>
      </c>
      <c r="F69" s="56">
        <v>45843828</v>
      </c>
      <c r="G69" s="56">
        <v>843827.36</v>
      </c>
      <c r="H69" s="57">
        <v>24</v>
      </c>
      <c r="I69" s="57">
        <v>8</v>
      </c>
      <c r="J69" s="57">
        <v>6.45</v>
      </c>
      <c r="K69" s="58">
        <v>0</v>
      </c>
    </row>
    <row r="70" spans="1:11" s="59" customFormat="1" ht="42.75" x14ac:dyDescent="0.25">
      <c r="A70" s="53">
        <f t="shared" si="6"/>
        <v>57</v>
      </c>
      <c r="B70" s="53">
        <v>209138</v>
      </c>
      <c r="C70" s="54" t="s">
        <v>50</v>
      </c>
      <c r="D70" s="54" t="s">
        <v>11</v>
      </c>
      <c r="E70" s="55">
        <v>30000000</v>
      </c>
      <c r="F70" s="56">
        <v>40022944</v>
      </c>
      <c r="G70" s="56">
        <v>31934671.809999999</v>
      </c>
      <c r="H70" s="57">
        <v>42</v>
      </c>
      <c r="I70" s="57">
        <v>7</v>
      </c>
      <c r="J70" s="57">
        <v>8.16</v>
      </c>
      <c r="K70" s="58">
        <v>4.6399999999999997</v>
      </c>
    </row>
    <row r="71" spans="1:11" s="59" customFormat="1" ht="73.5" customHeight="1" x14ac:dyDescent="0.25">
      <c r="A71" s="53">
        <f t="shared" si="6"/>
        <v>58</v>
      </c>
      <c r="B71" s="53">
        <v>209139</v>
      </c>
      <c r="C71" s="54" t="s">
        <v>51</v>
      </c>
      <c r="D71" s="54" t="s">
        <v>11</v>
      </c>
      <c r="E71" s="55">
        <v>7000000</v>
      </c>
      <c r="F71" s="56">
        <v>8033373</v>
      </c>
      <c r="G71" s="56">
        <v>8033372.9699999997</v>
      </c>
      <c r="H71" s="57">
        <v>7.6</v>
      </c>
      <c r="I71" s="57">
        <v>3</v>
      </c>
      <c r="J71" s="57">
        <v>1.1499999999999999</v>
      </c>
      <c r="K71" s="58">
        <v>0.32</v>
      </c>
    </row>
    <row r="72" spans="1:11" s="59" customFormat="1" ht="42.75" x14ac:dyDescent="0.25">
      <c r="A72" s="53">
        <f t="shared" si="6"/>
        <v>59</v>
      </c>
      <c r="B72" s="53">
        <v>211101</v>
      </c>
      <c r="C72" s="54" t="s">
        <v>52</v>
      </c>
      <c r="D72" s="54" t="s">
        <v>11</v>
      </c>
      <c r="E72" s="55">
        <v>25000000</v>
      </c>
      <c r="F72" s="56">
        <v>1814</v>
      </c>
      <c r="G72" s="56">
        <v>1813.63</v>
      </c>
      <c r="H72" s="57">
        <v>5</v>
      </c>
      <c r="I72" s="57">
        <v>5</v>
      </c>
      <c r="J72" s="57">
        <v>0</v>
      </c>
      <c r="K72" s="58">
        <v>0</v>
      </c>
    </row>
    <row r="73" spans="1:11" s="59" customFormat="1" ht="42.75" x14ac:dyDescent="0.25">
      <c r="A73" s="53">
        <f t="shared" si="6"/>
        <v>60</v>
      </c>
      <c r="B73" s="53">
        <v>211714</v>
      </c>
      <c r="C73" s="54" t="s">
        <v>53</v>
      </c>
      <c r="D73" s="54" t="s">
        <v>11</v>
      </c>
      <c r="E73" s="55">
        <v>45500000</v>
      </c>
      <c r="F73" s="56">
        <v>21958565</v>
      </c>
      <c r="G73" s="56">
        <v>21775486.280000001</v>
      </c>
      <c r="H73" s="57">
        <v>12</v>
      </c>
      <c r="I73" s="57">
        <v>7</v>
      </c>
      <c r="J73" s="57">
        <v>7.27</v>
      </c>
      <c r="K73" s="58">
        <v>3.41</v>
      </c>
    </row>
    <row r="74" spans="1:11" s="59" customFormat="1" ht="57" x14ac:dyDescent="0.25">
      <c r="A74" s="53">
        <f t="shared" si="6"/>
        <v>61</v>
      </c>
      <c r="B74" s="53">
        <v>221965</v>
      </c>
      <c r="C74" s="54" t="s">
        <v>54</v>
      </c>
      <c r="D74" s="54" t="s">
        <v>11</v>
      </c>
      <c r="E74" s="55">
        <v>20000000</v>
      </c>
      <c r="F74" s="56">
        <v>10304895</v>
      </c>
      <c r="G74" s="56">
        <v>1162877.77</v>
      </c>
      <c r="H74" s="57">
        <v>7.4</v>
      </c>
      <c r="I74" s="57">
        <v>4</v>
      </c>
      <c r="J74" s="57">
        <v>2.2799999999999998</v>
      </c>
      <c r="K74" s="58">
        <v>0</v>
      </c>
    </row>
    <row r="75" spans="1:11" s="59" customFormat="1" ht="42.75" x14ac:dyDescent="0.25">
      <c r="A75" s="53">
        <f t="shared" si="6"/>
        <v>62</v>
      </c>
      <c r="B75" s="53">
        <v>224119</v>
      </c>
      <c r="C75" s="54" t="s">
        <v>55</v>
      </c>
      <c r="D75" s="54" t="s">
        <v>11</v>
      </c>
      <c r="E75" s="55">
        <v>55000000</v>
      </c>
      <c r="F75" s="56">
        <v>99686951</v>
      </c>
      <c r="G75" s="56">
        <v>99686949.239999995</v>
      </c>
      <c r="H75" s="57">
        <v>26</v>
      </c>
      <c r="I75" s="57">
        <v>10</v>
      </c>
      <c r="J75" s="57">
        <v>8.7200000000000006</v>
      </c>
      <c r="K75" s="58">
        <v>1.3</v>
      </c>
    </row>
    <row r="76" spans="1:11" s="59" customFormat="1" ht="57" x14ac:dyDescent="0.25">
      <c r="A76" s="53">
        <v>63</v>
      </c>
      <c r="B76" s="53">
        <v>228062</v>
      </c>
      <c r="C76" s="54" t="s">
        <v>168</v>
      </c>
      <c r="D76" s="54" t="s">
        <v>11</v>
      </c>
      <c r="E76" s="55">
        <v>0</v>
      </c>
      <c r="F76" s="56">
        <v>13950800</v>
      </c>
      <c r="G76" s="56">
        <v>13950797.619999999</v>
      </c>
      <c r="H76" s="57">
        <v>12</v>
      </c>
      <c r="I76" s="57">
        <v>0</v>
      </c>
      <c r="J76" s="57">
        <v>2.31</v>
      </c>
      <c r="K76" s="58">
        <v>0.37</v>
      </c>
    </row>
    <row r="77" spans="1:11" s="59" customFormat="1" ht="57" x14ac:dyDescent="0.25">
      <c r="A77" s="53">
        <f t="shared" si="6"/>
        <v>64</v>
      </c>
      <c r="B77" s="53">
        <v>245060</v>
      </c>
      <c r="C77" s="54" t="s">
        <v>56</v>
      </c>
      <c r="D77" s="54" t="s">
        <v>11</v>
      </c>
      <c r="E77" s="55">
        <v>25025000</v>
      </c>
      <c r="F77" s="56">
        <v>22795339</v>
      </c>
      <c r="G77" s="56">
        <v>22795335.48</v>
      </c>
      <c r="H77" s="57">
        <v>8.7899999999999991</v>
      </c>
      <c r="I77" s="57">
        <v>4</v>
      </c>
      <c r="J77" s="57">
        <v>2.65</v>
      </c>
      <c r="K77" s="58">
        <v>2.94</v>
      </c>
    </row>
    <row r="78" spans="1:11" s="59" customFormat="1" ht="57" x14ac:dyDescent="0.25">
      <c r="A78" s="53">
        <f t="shared" si="6"/>
        <v>65</v>
      </c>
      <c r="B78" s="53">
        <v>245284</v>
      </c>
      <c r="C78" s="54" t="s">
        <v>57</v>
      </c>
      <c r="D78" s="54" t="s">
        <v>30</v>
      </c>
      <c r="E78" s="55">
        <v>840000</v>
      </c>
      <c r="F78" s="56">
        <v>840000</v>
      </c>
      <c r="G78" s="56">
        <v>318648.68</v>
      </c>
      <c r="H78" s="57">
        <v>1</v>
      </c>
      <c r="I78" s="57">
        <v>1</v>
      </c>
      <c r="J78" s="57">
        <v>1.01</v>
      </c>
      <c r="K78" s="58">
        <v>0</v>
      </c>
    </row>
    <row r="79" spans="1:11" s="59" customFormat="1" ht="57" x14ac:dyDescent="0.25">
      <c r="A79" s="53">
        <f t="shared" si="6"/>
        <v>66</v>
      </c>
      <c r="B79" s="53">
        <v>245285</v>
      </c>
      <c r="C79" s="54" t="s">
        <v>58</v>
      </c>
      <c r="D79" s="54" t="s">
        <v>30</v>
      </c>
      <c r="E79" s="55">
        <v>637000</v>
      </c>
      <c r="F79" s="56">
        <v>637000</v>
      </c>
      <c r="G79" s="56">
        <v>318648.69</v>
      </c>
      <c r="H79" s="57">
        <v>1</v>
      </c>
      <c r="I79" s="57">
        <v>1</v>
      </c>
      <c r="J79" s="57">
        <v>1.01</v>
      </c>
      <c r="K79" s="58">
        <v>0</v>
      </c>
    </row>
    <row r="80" spans="1:11" s="66" customFormat="1" ht="42.75" x14ac:dyDescent="0.25">
      <c r="A80" s="53">
        <v>67</v>
      </c>
      <c r="B80" s="53">
        <v>245568</v>
      </c>
      <c r="C80" s="53" t="s">
        <v>207</v>
      </c>
      <c r="D80" s="53" t="s">
        <v>11</v>
      </c>
      <c r="E80" s="63">
        <v>0</v>
      </c>
      <c r="F80" s="56">
        <v>1000000</v>
      </c>
      <c r="G80" s="56">
        <v>0</v>
      </c>
      <c r="H80" s="57">
        <v>6.96</v>
      </c>
      <c r="I80" s="57">
        <v>0</v>
      </c>
      <c r="J80" s="57">
        <v>0.17</v>
      </c>
      <c r="K80" s="64">
        <v>0.16</v>
      </c>
    </row>
    <row r="81" spans="1:11" s="59" customFormat="1" ht="57" x14ac:dyDescent="0.25">
      <c r="A81" s="53">
        <f t="shared" si="6"/>
        <v>68</v>
      </c>
      <c r="B81" s="53">
        <v>245586</v>
      </c>
      <c r="C81" s="54" t="s">
        <v>59</v>
      </c>
      <c r="D81" s="54" t="s">
        <v>11</v>
      </c>
      <c r="E81" s="55">
        <v>8000000</v>
      </c>
      <c r="F81" s="56">
        <v>268374</v>
      </c>
      <c r="G81" s="56">
        <v>266560</v>
      </c>
      <c r="H81" s="57">
        <v>4.63</v>
      </c>
      <c r="I81" s="57">
        <v>2</v>
      </c>
      <c r="J81" s="57">
        <v>1.21</v>
      </c>
      <c r="K81" s="58">
        <v>0.16</v>
      </c>
    </row>
    <row r="82" spans="1:11" s="59" customFormat="1" ht="42.75" x14ac:dyDescent="0.25">
      <c r="A82" s="53">
        <f t="shared" si="6"/>
        <v>69</v>
      </c>
      <c r="B82" s="53">
        <v>263303</v>
      </c>
      <c r="C82" s="54" t="s">
        <v>169</v>
      </c>
      <c r="D82" s="54" t="s">
        <v>11</v>
      </c>
      <c r="E82" s="55">
        <v>0</v>
      </c>
      <c r="F82" s="56">
        <v>13007171</v>
      </c>
      <c r="G82" s="56">
        <v>13007168.75</v>
      </c>
      <c r="H82" s="57">
        <v>22.94</v>
      </c>
      <c r="I82" s="57">
        <v>0</v>
      </c>
      <c r="J82" s="57">
        <v>1.21</v>
      </c>
      <c r="K82" s="58">
        <v>0.75</v>
      </c>
    </row>
    <row r="83" spans="1:11" s="59" customFormat="1" ht="42.75" x14ac:dyDescent="0.25">
      <c r="A83" s="53">
        <f t="shared" si="6"/>
        <v>70</v>
      </c>
      <c r="B83" s="53">
        <v>263845</v>
      </c>
      <c r="C83" s="54" t="s">
        <v>182</v>
      </c>
      <c r="D83" s="54" t="s">
        <v>11</v>
      </c>
      <c r="E83" s="55">
        <v>0</v>
      </c>
      <c r="F83" s="56">
        <v>20000000</v>
      </c>
      <c r="G83" s="56">
        <v>0</v>
      </c>
      <c r="H83" s="57">
        <v>23.5</v>
      </c>
      <c r="I83" s="57">
        <v>0</v>
      </c>
      <c r="J83" s="57">
        <v>3.67</v>
      </c>
      <c r="K83" s="58">
        <v>0</v>
      </c>
    </row>
    <row r="84" spans="1:11" s="59" customFormat="1" ht="42.75" x14ac:dyDescent="0.25">
      <c r="A84" s="53">
        <v>71</v>
      </c>
      <c r="B84" s="53">
        <v>280178</v>
      </c>
      <c r="C84" s="54" t="s">
        <v>60</v>
      </c>
      <c r="D84" s="54" t="s">
        <v>11</v>
      </c>
      <c r="E84" s="55">
        <v>30000000</v>
      </c>
      <c r="F84" s="56">
        <v>30000000</v>
      </c>
      <c r="G84" s="56">
        <v>0</v>
      </c>
      <c r="H84" s="57">
        <v>40</v>
      </c>
      <c r="I84" s="57">
        <v>22</v>
      </c>
      <c r="J84" s="57">
        <v>4.3600000000000003</v>
      </c>
      <c r="K84" s="58">
        <v>0</v>
      </c>
    </row>
    <row r="85" spans="1:11" s="59" customFormat="1" ht="42.75" x14ac:dyDescent="0.25">
      <c r="A85" s="53">
        <f t="shared" si="6"/>
        <v>72</v>
      </c>
      <c r="B85" s="53">
        <v>280203</v>
      </c>
      <c r="C85" s="54" t="s">
        <v>61</v>
      </c>
      <c r="D85" s="54" t="s">
        <v>11</v>
      </c>
      <c r="E85" s="55">
        <v>30000000</v>
      </c>
      <c r="F85" s="56">
        <v>30000000</v>
      </c>
      <c r="G85" s="56">
        <v>0</v>
      </c>
      <c r="H85" s="57">
        <v>20</v>
      </c>
      <c r="I85" s="57">
        <v>10</v>
      </c>
      <c r="J85" s="57">
        <v>4.3600000000000003</v>
      </c>
      <c r="K85" s="58">
        <v>0</v>
      </c>
    </row>
    <row r="86" spans="1:11" s="59" customFormat="1" ht="57" x14ac:dyDescent="0.25">
      <c r="A86" s="53">
        <f t="shared" si="6"/>
        <v>73</v>
      </c>
      <c r="B86" s="53">
        <v>281089</v>
      </c>
      <c r="C86" s="54" t="s">
        <v>183</v>
      </c>
      <c r="D86" s="54" t="s">
        <v>11</v>
      </c>
      <c r="E86" s="55">
        <v>0</v>
      </c>
      <c r="F86" s="56">
        <v>15787274</v>
      </c>
      <c r="G86" s="56">
        <v>15293109.449999999</v>
      </c>
      <c r="H86" s="57">
        <v>1.99</v>
      </c>
      <c r="I86" s="57">
        <v>0</v>
      </c>
      <c r="J86" s="57">
        <v>1.99</v>
      </c>
      <c r="K86" s="58">
        <v>0</v>
      </c>
    </row>
    <row r="87" spans="1:11" s="59" customFormat="1" ht="42.75" x14ac:dyDescent="0.25">
      <c r="A87" s="52">
        <f t="shared" si="6"/>
        <v>74</v>
      </c>
      <c r="B87" s="53">
        <v>282254</v>
      </c>
      <c r="C87" s="54" t="s">
        <v>184</v>
      </c>
      <c r="D87" s="54" t="s">
        <v>11</v>
      </c>
      <c r="E87" s="55">
        <v>0</v>
      </c>
      <c r="F87" s="56">
        <v>9979636</v>
      </c>
      <c r="G87" s="56">
        <v>0</v>
      </c>
      <c r="H87" s="57">
        <v>8.02</v>
      </c>
      <c r="I87" s="57">
        <v>0</v>
      </c>
      <c r="J87" s="57">
        <v>1.72</v>
      </c>
      <c r="K87" s="58">
        <v>0</v>
      </c>
    </row>
    <row r="88" spans="1:11" s="59" customFormat="1" ht="42.75" x14ac:dyDescent="0.25">
      <c r="A88" s="52">
        <f t="shared" si="6"/>
        <v>75</v>
      </c>
      <c r="B88" s="53">
        <v>72219</v>
      </c>
      <c r="C88" s="54" t="s">
        <v>62</v>
      </c>
      <c r="D88" s="54" t="s">
        <v>11</v>
      </c>
      <c r="E88" s="55">
        <v>38405160</v>
      </c>
      <c r="F88" s="56">
        <v>38405160</v>
      </c>
      <c r="G88" s="56">
        <v>24698438</v>
      </c>
      <c r="H88" s="57">
        <v>34</v>
      </c>
      <c r="I88" s="57">
        <v>8</v>
      </c>
      <c r="J88" s="57">
        <v>6.79</v>
      </c>
      <c r="K88" s="58">
        <v>1.69</v>
      </c>
    </row>
    <row r="89" spans="1:11" s="59" customFormat="1" ht="42.75" x14ac:dyDescent="0.25">
      <c r="A89" s="52">
        <f t="shared" si="6"/>
        <v>76</v>
      </c>
      <c r="B89" s="53">
        <v>72220</v>
      </c>
      <c r="C89" s="54" t="s">
        <v>63</v>
      </c>
      <c r="D89" s="54" t="s">
        <v>11</v>
      </c>
      <c r="E89" s="55">
        <v>25575050</v>
      </c>
      <c r="F89" s="56">
        <v>25575050</v>
      </c>
      <c r="G89" s="56">
        <v>19116169.359999999</v>
      </c>
      <c r="H89" s="57">
        <v>27.92</v>
      </c>
      <c r="I89" s="57">
        <v>5.36</v>
      </c>
      <c r="J89" s="57">
        <v>5.2</v>
      </c>
      <c r="K89" s="58">
        <v>1.64</v>
      </c>
    </row>
    <row r="90" spans="1:11" x14ac:dyDescent="0.25">
      <c r="A90" s="60" t="s">
        <v>64</v>
      </c>
      <c r="B90" s="50"/>
      <c r="C90" s="50"/>
      <c r="D90" s="50"/>
      <c r="E90" s="50"/>
      <c r="F90" s="68"/>
      <c r="G90" s="68"/>
      <c r="H90" s="61"/>
      <c r="I90" s="62"/>
      <c r="J90" s="62"/>
      <c r="K90" s="62"/>
    </row>
    <row r="91" spans="1:11" s="59" customFormat="1" ht="57" x14ac:dyDescent="0.25">
      <c r="A91" s="52">
        <f>A89+1</f>
        <v>77</v>
      </c>
      <c r="B91" s="53">
        <v>210430</v>
      </c>
      <c r="C91" s="54" t="s">
        <v>65</v>
      </c>
      <c r="D91" s="54" t="s">
        <v>11</v>
      </c>
      <c r="E91" s="55">
        <v>30000000</v>
      </c>
      <c r="F91" s="56">
        <v>53736573</v>
      </c>
      <c r="G91" s="56">
        <v>51173589.140000001</v>
      </c>
      <c r="H91" s="57">
        <v>15</v>
      </c>
      <c r="I91" s="57">
        <v>5</v>
      </c>
      <c r="J91" s="57">
        <v>3.69</v>
      </c>
      <c r="K91" s="58">
        <v>1.64</v>
      </c>
    </row>
    <row r="92" spans="1:11" s="59" customFormat="1" ht="42.75" x14ac:dyDescent="0.25">
      <c r="A92" s="52">
        <f t="shared" ref="A92:A97" si="7">A91+1</f>
        <v>78</v>
      </c>
      <c r="B92" s="53">
        <v>210761</v>
      </c>
      <c r="C92" s="54" t="s">
        <v>66</v>
      </c>
      <c r="D92" s="54" t="s">
        <v>11</v>
      </c>
      <c r="E92" s="55">
        <v>17615000</v>
      </c>
      <c r="F92" s="56">
        <v>11327591</v>
      </c>
      <c r="G92" s="56">
        <v>2601234.21</v>
      </c>
      <c r="H92" s="57">
        <v>7.7</v>
      </c>
      <c r="I92" s="57">
        <v>3</v>
      </c>
      <c r="J92" s="57">
        <v>3.28</v>
      </c>
      <c r="K92" s="58">
        <v>0</v>
      </c>
    </row>
    <row r="93" spans="1:11" s="59" customFormat="1" ht="42.75" x14ac:dyDescent="0.25">
      <c r="A93" s="52">
        <f t="shared" si="7"/>
        <v>79</v>
      </c>
      <c r="B93" s="53">
        <v>211099</v>
      </c>
      <c r="C93" s="54" t="s">
        <v>67</v>
      </c>
      <c r="D93" s="54" t="s">
        <v>11</v>
      </c>
      <c r="E93" s="55">
        <v>55000000</v>
      </c>
      <c r="F93" s="56">
        <v>30897534</v>
      </c>
      <c r="G93" s="56">
        <v>821547.89</v>
      </c>
      <c r="H93" s="57">
        <v>17</v>
      </c>
      <c r="I93" s="57">
        <v>10</v>
      </c>
      <c r="J93" s="57">
        <v>10.28</v>
      </c>
      <c r="K93" s="58">
        <v>0</v>
      </c>
    </row>
    <row r="94" spans="1:11" s="59" customFormat="1" ht="42.75" x14ac:dyDescent="0.25">
      <c r="A94" s="52">
        <f t="shared" si="7"/>
        <v>80</v>
      </c>
      <c r="B94" s="53">
        <v>224311</v>
      </c>
      <c r="C94" s="54" t="s">
        <v>68</v>
      </c>
      <c r="D94" s="54" t="s">
        <v>11</v>
      </c>
      <c r="E94" s="55">
        <v>63149085</v>
      </c>
      <c r="F94" s="56">
        <v>47775803</v>
      </c>
      <c r="G94" s="56">
        <v>23442032.300000001</v>
      </c>
      <c r="H94" s="57">
        <v>32</v>
      </c>
      <c r="I94" s="57">
        <v>10</v>
      </c>
      <c r="J94" s="57">
        <v>10.37</v>
      </c>
      <c r="K94" s="58">
        <v>4.7699999999999996</v>
      </c>
    </row>
    <row r="95" spans="1:11" s="59" customFormat="1" ht="42.75" x14ac:dyDescent="0.25">
      <c r="A95" s="52">
        <f t="shared" si="7"/>
        <v>81</v>
      </c>
      <c r="B95" s="53">
        <v>228249</v>
      </c>
      <c r="C95" s="54" t="s">
        <v>69</v>
      </c>
      <c r="D95" s="54" t="s">
        <v>11</v>
      </c>
      <c r="E95" s="55">
        <v>10000000</v>
      </c>
      <c r="F95" s="56">
        <v>7232916</v>
      </c>
      <c r="G95" s="56">
        <v>4284389.47</v>
      </c>
      <c r="H95" s="57">
        <v>9</v>
      </c>
      <c r="I95" s="57">
        <v>2</v>
      </c>
      <c r="J95" s="57">
        <v>1.96</v>
      </c>
      <c r="K95" s="58">
        <v>0</v>
      </c>
    </row>
    <row r="96" spans="1:11" s="59" customFormat="1" ht="42.75" x14ac:dyDescent="0.25">
      <c r="A96" s="52">
        <f t="shared" si="7"/>
        <v>82</v>
      </c>
      <c r="B96" s="53">
        <v>228250</v>
      </c>
      <c r="C96" s="54" t="s">
        <v>70</v>
      </c>
      <c r="D96" s="54" t="s">
        <v>11</v>
      </c>
      <c r="E96" s="55">
        <v>35000000</v>
      </c>
      <c r="F96" s="56">
        <v>38456194</v>
      </c>
      <c r="G96" s="56">
        <v>38261793.409999996</v>
      </c>
      <c r="H96" s="57">
        <v>13</v>
      </c>
      <c r="I96" s="57">
        <v>6</v>
      </c>
      <c r="J96" s="57">
        <v>4.07</v>
      </c>
      <c r="K96" s="58">
        <v>1.75</v>
      </c>
    </row>
    <row r="97" spans="1:11" s="59" customFormat="1" ht="42.75" x14ac:dyDescent="0.25">
      <c r="A97" s="52">
        <f t="shared" si="7"/>
        <v>83</v>
      </c>
      <c r="B97" s="53">
        <v>96841</v>
      </c>
      <c r="C97" s="54" t="s">
        <v>71</v>
      </c>
      <c r="D97" s="54" t="s">
        <v>11</v>
      </c>
      <c r="E97" s="55">
        <v>40646000</v>
      </c>
      <c r="F97" s="56">
        <v>411445</v>
      </c>
      <c r="G97" s="56">
        <v>0</v>
      </c>
      <c r="H97" s="57">
        <v>28.5</v>
      </c>
      <c r="I97" s="57">
        <v>10</v>
      </c>
      <c r="J97" s="57">
        <v>5.24</v>
      </c>
      <c r="K97" s="58">
        <v>0</v>
      </c>
    </row>
    <row r="98" spans="1:11" x14ac:dyDescent="0.25">
      <c r="A98" s="60" t="s">
        <v>72</v>
      </c>
      <c r="B98" s="50"/>
      <c r="C98" s="50"/>
      <c r="D98" s="50"/>
      <c r="E98" s="50"/>
      <c r="F98" s="50"/>
      <c r="G98" s="50"/>
      <c r="H98" s="61"/>
      <c r="I98" s="62"/>
      <c r="J98" s="62"/>
      <c r="K98" s="62"/>
    </row>
    <row r="99" spans="1:11" s="59" customFormat="1" ht="57" x14ac:dyDescent="0.25">
      <c r="A99" s="52">
        <f>A97+1</f>
        <v>84</v>
      </c>
      <c r="B99" s="53">
        <v>191415</v>
      </c>
      <c r="C99" s="54" t="s">
        <v>73</v>
      </c>
      <c r="D99" s="54" t="s">
        <v>15</v>
      </c>
      <c r="E99" s="55">
        <v>49523000</v>
      </c>
      <c r="F99" s="56">
        <v>49523000</v>
      </c>
      <c r="G99" s="56">
        <v>0</v>
      </c>
      <c r="H99" s="57">
        <v>204</v>
      </c>
      <c r="I99" s="57">
        <v>100</v>
      </c>
      <c r="J99" s="57">
        <v>137.56</v>
      </c>
      <c r="K99" s="58">
        <v>0</v>
      </c>
    </row>
    <row r="100" spans="1:11" s="59" customFormat="1" ht="42.75" x14ac:dyDescent="0.25">
      <c r="A100" s="52">
        <f t="shared" ref="A100" si="8">A99+1</f>
        <v>85</v>
      </c>
      <c r="B100" s="53">
        <v>207018</v>
      </c>
      <c r="C100" s="54" t="s">
        <v>74</v>
      </c>
      <c r="D100" s="54" t="s">
        <v>11</v>
      </c>
      <c r="E100" s="55">
        <v>36725000</v>
      </c>
      <c r="F100" s="56">
        <v>62522864</v>
      </c>
      <c r="G100" s="56">
        <v>10079545.4</v>
      </c>
      <c r="H100" s="57">
        <v>6</v>
      </c>
      <c r="I100" s="57">
        <v>6</v>
      </c>
      <c r="J100" s="57">
        <v>6.15</v>
      </c>
      <c r="K100" s="58">
        <v>0</v>
      </c>
    </row>
    <row r="101" spans="1:11" x14ac:dyDescent="0.25">
      <c r="A101" s="60" t="s">
        <v>198</v>
      </c>
      <c r="B101" s="50"/>
      <c r="C101" s="50"/>
      <c r="D101" s="50"/>
      <c r="E101" s="50"/>
      <c r="F101" s="50"/>
      <c r="G101" s="50"/>
      <c r="H101" s="61"/>
      <c r="I101" s="62"/>
      <c r="J101" s="62"/>
      <c r="K101" s="62"/>
    </row>
    <row r="102" spans="1:11" s="66" customFormat="1" ht="71.25" x14ac:dyDescent="0.25">
      <c r="A102" s="52">
        <f>A100+1</f>
        <v>86</v>
      </c>
      <c r="B102" s="53">
        <v>298737</v>
      </c>
      <c r="C102" s="53" t="s">
        <v>208</v>
      </c>
      <c r="D102" s="53" t="s">
        <v>15</v>
      </c>
      <c r="E102" s="63">
        <v>0</v>
      </c>
      <c r="F102" s="56">
        <v>8280000</v>
      </c>
      <c r="G102" s="56">
        <v>0</v>
      </c>
      <c r="H102" s="57">
        <v>120</v>
      </c>
      <c r="I102" s="57">
        <v>0</v>
      </c>
      <c r="J102" s="57">
        <v>48</v>
      </c>
      <c r="K102" s="64">
        <v>0</v>
      </c>
    </row>
    <row r="103" spans="1:11" x14ac:dyDescent="0.25">
      <c r="A103" s="60" t="s">
        <v>199</v>
      </c>
      <c r="B103" s="50"/>
      <c r="C103" s="50"/>
      <c r="D103" s="50"/>
      <c r="E103" s="50"/>
      <c r="F103" s="50"/>
      <c r="G103" s="50"/>
      <c r="H103" s="61"/>
      <c r="I103" s="62"/>
      <c r="J103" s="62"/>
      <c r="K103" s="62"/>
    </row>
    <row r="104" spans="1:11" s="66" customFormat="1" ht="42.75" x14ac:dyDescent="0.25">
      <c r="A104" s="52">
        <f>A102+1</f>
        <v>87</v>
      </c>
      <c r="B104" s="53">
        <v>298746</v>
      </c>
      <c r="C104" s="53" t="s">
        <v>209</v>
      </c>
      <c r="D104" s="53" t="s">
        <v>11</v>
      </c>
      <c r="E104" s="63">
        <v>0</v>
      </c>
      <c r="F104" s="56">
        <v>24000000</v>
      </c>
      <c r="G104" s="56">
        <v>0</v>
      </c>
      <c r="H104" s="57">
        <v>10.53</v>
      </c>
      <c r="I104" s="57">
        <v>0</v>
      </c>
      <c r="J104" s="57">
        <v>4.21</v>
      </c>
      <c r="K104" s="64">
        <v>0</v>
      </c>
    </row>
    <row r="105" spans="1:11" x14ac:dyDescent="0.25">
      <c r="A105" s="60" t="s">
        <v>200</v>
      </c>
      <c r="B105" s="50"/>
      <c r="C105" s="50"/>
      <c r="D105" s="50"/>
      <c r="E105" s="50"/>
      <c r="F105" s="50"/>
      <c r="G105" s="50"/>
      <c r="H105" s="61"/>
      <c r="I105" s="62"/>
      <c r="J105" s="62"/>
      <c r="K105" s="62"/>
    </row>
    <row r="106" spans="1:11" s="66" customFormat="1" ht="71.25" x14ac:dyDescent="0.25">
      <c r="A106" s="52">
        <f>A104+1</f>
        <v>88</v>
      </c>
      <c r="B106" s="53">
        <v>298736</v>
      </c>
      <c r="C106" s="53" t="s">
        <v>210</v>
      </c>
      <c r="D106" s="53" t="s">
        <v>15</v>
      </c>
      <c r="E106" s="63">
        <v>0</v>
      </c>
      <c r="F106" s="56">
        <v>24000000</v>
      </c>
      <c r="G106" s="56">
        <v>0</v>
      </c>
      <c r="H106" s="57">
        <v>60</v>
      </c>
      <c r="I106" s="57">
        <v>0</v>
      </c>
      <c r="J106" s="57">
        <v>24</v>
      </c>
      <c r="K106" s="64">
        <v>0</v>
      </c>
    </row>
    <row r="107" spans="1:11" s="66" customFormat="1" ht="57" x14ac:dyDescent="0.25">
      <c r="A107" s="52">
        <f>A106+1</f>
        <v>89</v>
      </c>
      <c r="B107" s="69">
        <v>298738</v>
      </c>
      <c r="C107" s="69" t="s">
        <v>211</v>
      </c>
      <c r="D107" s="69" t="s">
        <v>15</v>
      </c>
      <c r="E107" s="63">
        <v>0</v>
      </c>
      <c r="F107" s="56">
        <v>10000000</v>
      </c>
      <c r="G107" s="56">
        <v>0</v>
      </c>
      <c r="H107" s="57">
        <v>40</v>
      </c>
      <c r="I107" s="57">
        <v>0</v>
      </c>
      <c r="J107" s="57">
        <v>16</v>
      </c>
      <c r="K107" s="64">
        <v>0</v>
      </c>
    </row>
    <row r="108" spans="1:11" s="66" customFormat="1" ht="71.25" x14ac:dyDescent="0.25">
      <c r="A108" s="52">
        <f t="shared" ref="A108:A111" si="9">A107+1</f>
        <v>90</v>
      </c>
      <c r="B108" s="69">
        <v>298740</v>
      </c>
      <c r="C108" s="69" t="s">
        <v>212</v>
      </c>
      <c r="D108" s="69" t="s">
        <v>15</v>
      </c>
      <c r="E108" s="63">
        <v>0</v>
      </c>
      <c r="F108" s="56">
        <v>14720000</v>
      </c>
      <c r="G108" s="56">
        <v>0</v>
      </c>
      <c r="H108" s="57">
        <v>60</v>
      </c>
      <c r="I108" s="57">
        <v>0</v>
      </c>
      <c r="J108" s="57">
        <v>24</v>
      </c>
      <c r="K108" s="64">
        <v>0</v>
      </c>
    </row>
    <row r="109" spans="1:11" s="66" customFormat="1" ht="71.25" x14ac:dyDescent="0.25">
      <c r="A109" s="52">
        <f t="shared" si="9"/>
        <v>91</v>
      </c>
      <c r="B109" s="69">
        <v>298741</v>
      </c>
      <c r="C109" s="69" t="s">
        <v>213</v>
      </c>
      <c r="D109" s="69" t="s">
        <v>15</v>
      </c>
      <c r="E109" s="63">
        <v>0</v>
      </c>
      <c r="F109" s="56">
        <v>5600000</v>
      </c>
      <c r="G109" s="56">
        <v>0</v>
      </c>
      <c r="H109" s="57">
        <v>20</v>
      </c>
      <c r="I109" s="57">
        <v>0</v>
      </c>
      <c r="J109" s="57">
        <v>8</v>
      </c>
      <c r="K109" s="64">
        <v>0</v>
      </c>
    </row>
    <row r="110" spans="1:11" s="66" customFormat="1" ht="71.25" x14ac:dyDescent="0.25">
      <c r="A110" s="52">
        <f t="shared" si="9"/>
        <v>92</v>
      </c>
      <c r="B110" s="69">
        <v>298742</v>
      </c>
      <c r="C110" s="69" t="s">
        <v>214</v>
      </c>
      <c r="D110" s="69" t="s">
        <v>15</v>
      </c>
      <c r="E110" s="63">
        <v>0</v>
      </c>
      <c r="F110" s="56">
        <v>10000000</v>
      </c>
      <c r="G110" s="56">
        <v>0</v>
      </c>
      <c r="H110" s="57">
        <v>60</v>
      </c>
      <c r="I110" s="57">
        <v>0</v>
      </c>
      <c r="J110" s="57">
        <v>24</v>
      </c>
      <c r="K110" s="64">
        <v>0</v>
      </c>
    </row>
    <row r="111" spans="1:11" s="66" customFormat="1" ht="71.25" x14ac:dyDescent="0.25">
      <c r="A111" s="52">
        <f t="shared" si="9"/>
        <v>93</v>
      </c>
      <c r="B111" s="69">
        <v>298743</v>
      </c>
      <c r="C111" s="69" t="s">
        <v>215</v>
      </c>
      <c r="D111" s="69" t="s">
        <v>15</v>
      </c>
      <c r="E111" s="63">
        <v>0</v>
      </c>
      <c r="F111" s="56">
        <v>4000000</v>
      </c>
      <c r="G111" s="56">
        <v>0</v>
      </c>
      <c r="H111" s="57">
        <v>20</v>
      </c>
      <c r="I111" s="57">
        <v>0</v>
      </c>
      <c r="J111" s="57">
        <v>8</v>
      </c>
      <c r="K111" s="64">
        <v>0</v>
      </c>
    </row>
    <row r="112" spans="1:11" s="66" customFormat="1" ht="71.25" x14ac:dyDescent="0.25">
      <c r="A112" s="52">
        <f t="shared" ref="A112:A115" si="10">A111+1</f>
        <v>94</v>
      </c>
      <c r="B112" s="69">
        <v>298745</v>
      </c>
      <c r="C112" s="69" t="s">
        <v>216</v>
      </c>
      <c r="D112" s="69" t="s">
        <v>15</v>
      </c>
      <c r="E112" s="63">
        <v>0</v>
      </c>
      <c r="F112" s="56">
        <v>7200000</v>
      </c>
      <c r="G112" s="56">
        <v>0</v>
      </c>
      <c r="H112" s="57">
        <v>40</v>
      </c>
      <c r="I112" s="57">
        <v>0</v>
      </c>
      <c r="J112" s="57">
        <v>16</v>
      </c>
      <c r="K112" s="64">
        <v>0</v>
      </c>
    </row>
    <row r="113" spans="1:11" s="66" customFormat="1" ht="42.75" x14ac:dyDescent="0.25">
      <c r="A113" s="52">
        <f t="shared" si="10"/>
        <v>95</v>
      </c>
      <c r="B113" s="69">
        <v>298749</v>
      </c>
      <c r="C113" s="69" t="s">
        <v>217</v>
      </c>
      <c r="D113" s="69" t="s">
        <v>15</v>
      </c>
      <c r="E113" s="63">
        <v>0</v>
      </c>
      <c r="F113" s="56">
        <v>204413878.19999999</v>
      </c>
      <c r="G113" s="56">
        <v>0</v>
      </c>
      <c r="H113" s="57">
        <v>350</v>
      </c>
      <c r="I113" s="57">
        <v>0</v>
      </c>
      <c r="J113" s="57">
        <v>58.99</v>
      </c>
      <c r="K113" s="64">
        <v>0</v>
      </c>
    </row>
    <row r="114" spans="1:11" s="66" customFormat="1" ht="71.25" x14ac:dyDescent="0.25">
      <c r="A114" s="52">
        <f t="shared" si="10"/>
        <v>96</v>
      </c>
      <c r="B114" s="69">
        <v>298752</v>
      </c>
      <c r="C114" s="69" t="s">
        <v>218</v>
      </c>
      <c r="D114" s="69" t="s">
        <v>15</v>
      </c>
      <c r="E114" s="63">
        <v>0</v>
      </c>
      <c r="F114" s="56">
        <v>39936000</v>
      </c>
      <c r="G114" s="56">
        <v>0</v>
      </c>
      <c r="H114" s="57">
        <v>150</v>
      </c>
      <c r="I114" s="57">
        <v>0</v>
      </c>
      <c r="J114" s="57">
        <v>60</v>
      </c>
      <c r="K114" s="64">
        <v>0</v>
      </c>
    </row>
    <row r="115" spans="1:11" s="66" customFormat="1" ht="57" x14ac:dyDescent="0.25">
      <c r="A115" s="52">
        <f t="shared" si="10"/>
        <v>97</v>
      </c>
      <c r="B115" s="69">
        <v>298754</v>
      </c>
      <c r="C115" s="69" t="s">
        <v>219</v>
      </c>
      <c r="D115" s="69" t="s">
        <v>15</v>
      </c>
      <c r="E115" s="63">
        <v>0</v>
      </c>
      <c r="F115" s="56">
        <v>80000000</v>
      </c>
      <c r="G115" s="56">
        <v>0</v>
      </c>
      <c r="H115" s="57">
        <v>180</v>
      </c>
      <c r="I115" s="57">
        <v>0</v>
      </c>
      <c r="J115" s="57">
        <v>72</v>
      </c>
      <c r="K115" s="64">
        <v>0</v>
      </c>
    </row>
    <row r="116" spans="1:11" x14ac:dyDescent="0.25">
      <c r="A116" s="60" t="s">
        <v>201</v>
      </c>
      <c r="B116" s="50"/>
      <c r="C116" s="50"/>
      <c r="D116" s="50"/>
      <c r="E116" s="50"/>
      <c r="F116" s="50"/>
      <c r="G116" s="50"/>
      <c r="H116" s="61"/>
      <c r="I116" s="62"/>
      <c r="J116" s="62"/>
      <c r="K116" s="62"/>
    </row>
    <row r="117" spans="1:11" s="66" customFormat="1" ht="57" x14ac:dyDescent="0.25">
      <c r="A117" s="52">
        <f>A115+1</f>
        <v>98</v>
      </c>
      <c r="B117" s="53">
        <v>298753</v>
      </c>
      <c r="C117" s="53" t="s">
        <v>220</v>
      </c>
      <c r="D117" s="53" t="s">
        <v>15</v>
      </c>
      <c r="E117" s="63">
        <v>0</v>
      </c>
      <c r="F117" s="56">
        <v>13000000</v>
      </c>
      <c r="G117" s="56">
        <v>0</v>
      </c>
      <c r="H117" s="57">
        <v>300</v>
      </c>
      <c r="I117" s="57">
        <v>0</v>
      </c>
      <c r="J117" s="57">
        <v>120</v>
      </c>
      <c r="K117" s="64">
        <v>0</v>
      </c>
    </row>
    <row r="118" spans="1:11" s="66" customFormat="1" ht="42.75" x14ac:dyDescent="0.25">
      <c r="A118" s="52">
        <f>A117+1</f>
        <v>99</v>
      </c>
      <c r="B118" s="53">
        <v>298755</v>
      </c>
      <c r="C118" s="53" t="s">
        <v>221</v>
      </c>
      <c r="D118" s="53" t="s">
        <v>15</v>
      </c>
      <c r="E118" s="63">
        <v>0</v>
      </c>
      <c r="F118" s="56">
        <v>14000000</v>
      </c>
      <c r="G118" s="56">
        <v>0</v>
      </c>
      <c r="H118" s="57">
        <v>300</v>
      </c>
      <c r="I118" s="57">
        <v>0</v>
      </c>
      <c r="J118" s="57">
        <v>120</v>
      </c>
      <c r="K118" s="64">
        <v>0</v>
      </c>
    </row>
    <row r="119" spans="1:11" s="43" customFormat="1" x14ac:dyDescent="0.25">
      <c r="A119" s="60" t="s">
        <v>75</v>
      </c>
      <c r="B119" s="70"/>
      <c r="C119" s="70"/>
      <c r="D119" s="70"/>
      <c r="E119" s="71">
        <v>1799714085</v>
      </c>
      <c r="F119" s="71">
        <v>2399363963.1999998</v>
      </c>
      <c r="G119" s="71">
        <v>1146352386.5600004</v>
      </c>
      <c r="H119" s="72">
        <v>4886.4499999999989</v>
      </c>
      <c r="I119" s="73">
        <v>1318.8499999999997</v>
      </c>
      <c r="J119" s="73">
        <v>2188.1199999999994</v>
      </c>
      <c r="K119" s="73">
        <v>1104.8499999999997</v>
      </c>
    </row>
    <row r="120" spans="1:11" x14ac:dyDescent="0.25">
      <c r="G120" s="74"/>
    </row>
    <row r="121" spans="1:11" x14ac:dyDescent="0.25">
      <c r="G121" s="75"/>
    </row>
  </sheetData>
  <mergeCells count="6"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paperSize="17" scale="98" fitToHeight="0" orientation="landscape" r:id="rId1"/>
  <rowBreaks count="1" manualBreakCount="1">
    <brk id="48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2"/>
  <sheetViews>
    <sheetView zoomScaleNormal="100" workbookViewId="0">
      <selection activeCell="J3" sqref="J3"/>
    </sheetView>
  </sheetViews>
  <sheetFormatPr baseColWidth="10" defaultRowHeight="15" x14ac:dyDescent="0.25"/>
  <cols>
    <col min="1" max="1" width="4.7109375" style="2" customWidth="1"/>
    <col min="2" max="2" width="9.7109375" style="2" customWidth="1"/>
    <col min="3" max="3" width="43" style="2" customWidth="1"/>
    <col min="4" max="4" width="16.7109375" style="2" customWidth="1"/>
    <col min="5" max="6" width="25.85546875" style="2" customWidth="1"/>
    <col min="7" max="7" width="22.7109375" style="2" customWidth="1"/>
    <col min="8" max="8" width="14.7109375" customWidth="1"/>
    <col min="9" max="11" width="14.7109375" style="3" customWidth="1"/>
    <col min="12" max="12" width="11.42578125" style="26" hidden="1" customWidth="1"/>
    <col min="13" max="16384" width="11.42578125" style="2"/>
  </cols>
  <sheetData>
    <row r="1" spans="1:12" x14ac:dyDescent="0.25">
      <c r="A1" s="1" t="s">
        <v>0</v>
      </c>
    </row>
    <row r="2" spans="1:12" x14ac:dyDescent="0.25">
      <c r="A2" s="1" t="s">
        <v>77</v>
      </c>
    </row>
    <row r="3" spans="1:12" x14ac:dyDescent="0.25">
      <c r="A3" s="1" t="s">
        <v>1</v>
      </c>
      <c r="J3" s="46" t="s">
        <v>267</v>
      </c>
    </row>
    <row r="5" spans="1:12" x14ac:dyDescent="0.2">
      <c r="A5" s="102" t="s">
        <v>2</v>
      </c>
      <c r="B5" s="102" t="s">
        <v>3</v>
      </c>
      <c r="C5" s="102" t="s">
        <v>4</v>
      </c>
      <c r="D5" s="102" t="s">
        <v>5</v>
      </c>
      <c r="E5" s="102" t="s">
        <v>265</v>
      </c>
      <c r="F5" s="102"/>
      <c r="G5" s="102"/>
      <c r="H5" s="110" t="s">
        <v>6</v>
      </c>
      <c r="I5" s="111"/>
      <c r="J5" s="111"/>
      <c r="K5" s="112"/>
      <c r="L5" s="101" t="s">
        <v>121</v>
      </c>
    </row>
    <row r="6" spans="1:12" ht="30" customHeight="1" x14ac:dyDescent="0.2">
      <c r="A6" s="102"/>
      <c r="B6" s="102"/>
      <c r="C6" s="102"/>
      <c r="D6" s="102"/>
      <c r="E6" s="11" t="s">
        <v>7</v>
      </c>
      <c r="F6" s="4" t="s">
        <v>10</v>
      </c>
      <c r="G6" s="4" t="s">
        <v>8</v>
      </c>
      <c r="H6" s="4" t="s">
        <v>9</v>
      </c>
      <c r="I6" s="4" t="s">
        <v>7</v>
      </c>
      <c r="J6" s="4" t="s">
        <v>10</v>
      </c>
      <c r="K6" s="4" t="s">
        <v>266</v>
      </c>
      <c r="L6" s="101"/>
    </row>
    <row r="7" spans="1:12" x14ac:dyDescent="0.25">
      <c r="A7" s="5" t="s">
        <v>79</v>
      </c>
      <c r="B7" s="6"/>
      <c r="C7" s="6"/>
      <c r="D7" s="6"/>
      <c r="E7" s="6"/>
      <c r="F7" s="7"/>
      <c r="G7" s="7"/>
      <c r="H7" s="7"/>
      <c r="I7" s="7"/>
      <c r="J7" s="7"/>
      <c r="K7" s="7"/>
      <c r="L7" s="28"/>
    </row>
    <row r="8" spans="1:12" customFormat="1" ht="75.75" x14ac:dyDescent="0.25">
      <c r="A8" s="37">
        <v>1</v>
      </c>
      <c r="B8" s="12">
        <v>131645</v>
      </c>
      <c r="C8" s="13" t="s">
        <v>80</v>
      </c>
      <c r="D8" s="14" t="s">
        <v>78</v>
      </c>
      <c r="E8" s="15">
        <v>11543815</v>
      </c>
      <c r="F8" s="15">
        <v>7774808</v>
      </c>
      <c r="G8" s="15">
        <v>5238246.8499999996</v>
      </c>
      <c r="H8" s="16">
        <v>2865</v>
      </c>
      <c r="I8" s="17">
        <v>281</v>
      </c>
      <c r="J8" s="17">
        <v>2878</v>
      </c>
      <c r="K8" s="8">
        <v>2145.6600000000003</v>
      </c>
      <c r="L8" s="28" t="s">
        <v>116</v>
      </c>
    </row>
    <row r="9" spans="1:12" s="39" customFormat="1" ht="75.75" x14ac:dyDescent="0.25">
      <c r="A9" s="37">
        <f>A8+1</f>
        <v>2</v>
      </c>
      <c r="B9" s="12">
        <v>131648</v>
      </c>
      <c r="C9" s="13" t="s">
        <v>224</v>
      </c>
      <c r="D9" s="14" t="s">
        <v>78</v>
      </c>
      <c r="E9" s="15">
        <v>0</v>
      </c>
      <c r="F9" s="15">
        <v>10100000</v>
      </c>
      <c r="G9" s="15">
        <v>0</v>
      </c>
      <c r="H9" s="16">
        <v>1963</v>
      </c>
      <c r="I9" s="17">
        <v>0</v>
      </c>
      <c r="J9" s="17">
        <v>1963</v>
      </c>
      <c r="K9" s="8">
        <v>0</v>
      </c>
      <c r="L9" s="40"/>
    </row>
    <row r="10" spans="1:12" s="39" customFormat="1" ht="75.75" x14ac:dyDescent="0.25">
      <c r="A10" s="37">
        <f>A9+1</f>
        <v>3</v>
      </c>
      <c r="B10" s="12">
        <v>132718</v>
      </c>
      <c r="C10" s="13" t="s">
        <v>226</v>
      </c>
      <c r="D10" s="14" t="s">
        <v>30</v>
      </c>
      <c r="E10" s="15">
        <v>0</v>
      </c>
      <c r="F10" s="15">
        <v>47809</v>
      </c>
      <c r="G10" s="15">
        <v>0</v>
      </c>
      <c r="H10" s="16"/>
      <c r="I10" s="17">
        <v>0</v>
      </c>
      <c r="J10" s="17">
        <v>1</v>
      </c>
      <c r="K10" s="8">
        <v>0</v>
      </c>
      <c r="L10" s="40"/>
    </row>
    <row r="11" spans="1:12" s="39" customFormat="1" ht="60.75" x14ac:dyDescent="0.25">
      <c r="A11" s="37">
        <f t="shared" ref="A11:A21" si="0">A10+1</f>
        <v>4</v>
      </c>
      <c r="B11" s="12">
        <v>133657</v>
      </c>
      <c r="C11" s="13" t="s">
        <v>227</v>
      </c>
      <c r="D11" s="14" t="s">
        <v>78</v>
      </c>
      <c r="E11" s="15">
        <v>0</v>
      </c>
      <c r="F11" s="15">
        <v>685348</v>
      </c>
      <c r="G11" s="15">
        <v>289832.27</v>
      </c>
      <c r="H11" s="16"/>
      <c r="I11" s="17">
        <v>0</v>
      </c>
      <c r="J11" s="17">
        <v>196</v>
      </c>
      <c r="K11" s="8">
        <v>84.13</v>
      </c>
      <c r="L11" s="40"/>
    </row>
    <row r="12" spans="1:12" s="39" customFormat="1" ht="75.75" x14ac:dyDescent="0.25">
      <c r="A12" s="37">
        <f t="shared" si="0"/>
        <v>5</v>
      </c>
      <c r="B12" s="12">
        <v>133663</v>
      </c>
      <c r="C12" s="13" t="s">
        <v>228</v>
      </c>
      <c r="D12" s="14" t="s">
        <v>78</v>
      </c>
      <c r="E12" s="15">
        <v>0</v>
      </c>
      <c r="F12" s="15">
        <v>431416</v>
      </c>
      <c r="G12" s="15">
        <v>181671.69</v>
      </c>
      <c r="H12" s="16"/>
      <c r="I12" s="17">
        <v>0</v>
      </c>
      <c r="J12" s="17">
        <v>123</v>
      </c>
      <c r="K12" s="8">
        <v>86.26</v>
      </c>
      <c r="L12" s="40"/>
    </row>
    <row r="13" spans="1:12" s="39" customFormat="1" ht="75.75" x14ac:dyDescent="0.25">
      <c r="A13" s="37">
        <f t="shared" si="0"/>
        <v>6</v>
      </c>
      <c r="B13" s="12">
        <v>133671</v>
      </c>
      <c r="C13" s="13" t="s">
        <v>229</v>
      </c>
      <c r="D13" s="14" t="s">
        <v>78</v>
      </c>
      <c r="E13" s="15">
        <v>0</v>
      </c>
      <c r="F13" s="15">
        <v>1594797</v>
      </c>
      <c r="G13" s="15">
        <v>1380455.04</v>
      </c>
      <c r="H13" s="16"/>
      <c r="I13" s="17">
        <v>0</v>
      </c>
      <c r="J13" s="17">
        <v>456</v>
      </c>
      <c r="K13" s="8">
        <v>358.93</v>
      </c>
      <c r="L13" s="40"/>
    </row>
    <row r="14" spans="1:12" s="39" customFormat="1" ht="60.75" x14ac:dyDescent="0.25">
      <c r="A14" s="37"/>
      <c r="B14" s="12">
        <v>135234</v>
      </c>
      <c r="C14" s="13" t="s">
        <v>232</v>
      </c>
      <c r="D14" s="14" t="s">
        <v>78</v>
      </c>
      <c r="E14" s="15">
        <v>0</v>
      </c>
      <c r="F14" s="15">
        <v>8359</v>
      </c>
      <c r="G14" s="15">
        <v>0</v>
      </c>
      <c r="H14" s="16"/>
      <c r="I14" s="17"/>
      <c r="J14" s="17"/>
      <c r="K14" s="8">
        <v>0</v>
      </c>
      <c r="L14" s="40"/>
    </row>
    <row r="15" spans="1:12" s="39" customFormat="1" ht="60.75" x14ac:dyDescent="0.25">
      <c r="A15" s="37">
        <f>A13+1</f>
        <v>7</v>
      </c>
      <c r="B15" s="12">
        <v>150515</v>
      </c>
      <c r="C15" s="13" t="s">
        <v>230</v>
      </c>
      <c r="D15" s="14" t="s">
        <v>30</v>
      </c>
      <c r="E15" s="15">
        <v>0</v>
      </c>
      <c r="F15" s="15">
        <v>18330</v>
      </c>
      <c r="G15" s="15">
        <v>0</v>
      </c>
      <c r="H15" s="16"/>
      <c r="I15" s="17">
        <v>0</v>
      </c>
      <c r="J15" s="17">
        <v>1</v>
      </c>
      <c r="K15" s="8">
        <v>1</v>
      </c>
      <c r="L15" s="40"/>
    </row>
    <row r="16" spans="1:12" customFormat="1" ht="66.75" customHeight="1" x14ac:dyDescent="0.25">
      <c r="A16" s="37">
        <v>8</v>
      </c>
      <c r="B16" s="14">
        <v>225688</v>
      </c>
      <c r="C16" s="14" t="s">
        <v>170</v>
      </c>
      <c r="D16" s="14" t="s">
        <v>78</v>
      </c>
      <c r="E16" s="15">
        <v>0</v>
      </c>
      <c r="F16" s="15">
        <v>6885879</v>
      </c>
      <c r="G16" s="15">
        <v>4382734.01</v>
      </c>
      <c r="H16" s="16">
        <v>4805.8</v>
      </c>
      <c r="I16" s="17">
        <v>0</v>
      </c>
      <c r="J16" s="17">
        <v>1187.2</v>
      </c>
      <c r="K16" s="8">
        <v>733.98</v>
      </c>
      <c r="L16" s="28"/>
    </row>
    <row r="17" spans="1:12" customFormat="1" ht="66.75" customHeight="1" x14ac:dyDescent="0.25">
      <c r="A17" s="37">
        <f t="shared" si="0"/>
        <v>9</v>
      </c>
      <c r="B17" s="14">
        <v>225691</v>
      </c>
      <c r="C17" s="14" t="s">
        <v>173</v>
      </c>
      <c r="D17" s="14" t="s">
        <v>78</v>
      </c>
      <c r="E17" s="15">
        <v>0</v>
      </c>
      <c r="F17" s="15">
        <v>5763993</v>
      </c>
      <c r="G17" s="15">
        <v>4484049.92</v>
      </c>
      <c r="H17" s="16">
        <v>820</v>
      </c>
      <c r="I17" s="17">
        <v>0</v>
      </c>
      <c r="J17" s="17">
        <v>1496</v>
      </c>
      <c r="K17" s="8">
        <v>1322.6200000000001</v>
      </c>
      <c r="L17" s="28"/>
    </row>
    <row r="18" spans="1:12" customFormat="1" ht="66.75" customHeight="1" x14ac:dyDescent="0.25">
      <c r="A18" s="37">
        <f t="shared" si="0"/>
        <v>10</v>
      </c>
      <c r="B18" s="14">
        <v>225703</v>
      </c>
      <c r="C18" s="14" t="s">
        <v>185</v>
      </c>
      <c r="D18" s="14" t="s">
        <v>78</v>
      </c>
      <c r="E18" s="15">
        <v>0</v>
      </c>
      <c r="F18" s="15">
        <v>2539201</v>
      </c>
      <c r="G18" s="15">
        <v>0</v>
      </c>
      <c r="H18" s="16">
        <v>6700</v>
      </c>
      <c r="I18" s="17">
        <v>0</v>
      </c>
      <c r="J18" s="17">
        <v>1583</v>
      </c>
      <c r="K18" s="8">
        <v>0</v>
      </c>
      <c r="L18" s="28"/>
    </row>
    <row r="19" spans="1:12" customFormat="1" ht="66.75" customHeight="1" x14ac:dyDescent="0.25">
      <c r="A19" s="37">
        <f t="shared" si="0"/>
        <v>11</v>
      </c>
      <c r="B19" s="14">
        <v>225705</v>
      </c>
      <c r="C19" s="14" t="s">
        <v>174</v>
      </c>
      <c r="D19" s="14" t="s">
        <v>78</v>
      </c>
      <c r="E19" s="15">
        <v>0</v>
      </c>
      <c r="F19" s="15">
        <v>6511731</v>
      </c>
      <c r="G19" s="15">
        <v>2065630.95</v>
      </c>
      <c r="H19" s="16">
        <v>2320</v>
      </c>
      <c r="I19" s="17">
        <v>0</v>
      </c>
      <c r="J19" s="17">
        <v>1860.59</v>
      </c>
      <c r="K19" s="8">
        <v>738.2</v>
      </c>
      <c r="L19" s="28"/>
    </row>
    <row r="20" spans="1:12" customFormat="1" ht="66.75" customHeight="1" x14ac:dyDescent="0.25">
      <c r="A20" s="37">
        <f t="shared" si="0"/>
        <v>12</v>
      </c>
      <c r="B20" s="14">
        <v>225711</v>
      </c>
      <c r="C20" s="14" t="s">
        <v>186</v>
      </c>
      <c r="D20" s="14" t="s">
        <v>78</v>
      </c>
      <c r="E20" s="15">
        <v>0</v>
      </c>
      <c r="F20" s="15">
        <v>2000071</v>
      </c>
      <c r="G20" s="15">
        <v>0</v>
      </c>
      <c r="H20" s="16">
        <v>4638</v>
      </c>
      <c r="I20" s="17">
        <v>0</v>
      </c>
      <c r="J20" s="17">
        <v>1151</v>
      </c>
      <c r="K20" s="8">
        <v>0</v>
      </c>
      <c r="L20" s="28"/>
    </row>
    <row r="21" spans="1:12" customFormat="1" ht="60" x14ac:dyDescent="0.25">
      <c r="A21" s="37">
        <f t="shared" si="0"/>
        <v>13</v>
      </c>
      <c r="B21" s="18">
        <v>241817</v>
      </c>
      <c r="C21" s="19" t="s">
        <v>81</v>
      </c>
      <c r="D21" s="14" t="s">
        <v>78</v>
      </c>
      <c r="E21" s="15">
        <v>800000</v>
      </c>
      <c r="F21" s="15">
        <v>800000</v>
      </c>
      <c r="G21" s="15">
        <v>0</v>
      </c>
      <c r="H21" s="16">
        <v>1547</v>
      </c>
      <c r="I21" s="17">
        <v>1322</v>
      </c>
      <c r="J21" s="17">
        <v>551</v>
      </c>
      <c r="K21" s="8">
        <v>0</v>
      </c>
      <c r="L21" s="28" t="s">
        <v>118</v>
      </c>
    </row>
    <row r="22" spans="1:12" x14ac:dyDescent="0.25">
      <c r="A22" s="5" t="s">
        <v>155</v>
      </c>
      <c r="B22" s="6"/>
      <c r="C22" s="6"/>
      <c r="D22" s="6"/>
      <c r="E22" s="6"/>
      <c r="F22" s="10"/>
      <c r="G22" s="10"/>
      <c r="H22" s="9"/>
      <c r="I22" s="10"/>
      <c r="J22" s="10"/>
      <c r="K22" s="113"/>
      <c r="L22" s="28"/>
    </row>
    <row r="23" spans="1:12" s="39" customFormat="1" ht="75" x14ac:dyDescent="0.25">
      <c r="A23" s="37">
        <v>14</v>
      </c>
      <c r="B23" s="20">
        <v>150509</v>
      </c>
      <c r="C23" s="21" t="s">
        <v>231</v>
      </c>
      <c r="D23" s="14" t="s">
        <v>30</v>
      </c>
      <c r="E23" s="22">
        <v>0</v>
      </c>
      <c r="F23" s="22">
        <v>51668</v>
      </c>
      <c r="G23" s="22">
        <v>0</v>
      </c>
      <c r="H23" s="41"/>
      <c r="I23" s="23">
        <v>0</v>
      </c>
      <c r="J23" s="23">
        <v>1</v>
      </c>
      <c r="K23" s="8">
        <v>1</v>
      </c>
      <c r="L23" s="40"/>
    </row>
    <row r="24" spans="1:12" customFormat="1" ht="75" x14ac:dyDescent="0.25">
      <c r="A24" s="37">
        <f>A23+1</f>
        <v>15</v>
      </c>
      <c r="B24" s="20">
        <v>225692</v>
      </c>
      <c r="C24" s="21" t="s">
        <v>156</v>
      </c>
      <c r="D24" s="14" t="s">
        <v>78</v>
      </c>
      <c r="E24" s="22">
        <v>0</v>
      </c>
      <c r="F24" s="22">
        <v>23794429</v>
      </c>
      <c r="G24" s="22">
        <v>3997182.87</v>
      </c>
      <c r="H24" s="41">
        <v>5788.66</v>
      </c>
      <c r="I24" s="23">
        <v>0</v>
      </c>
      <c r="J24" s="23">
        <v>10593</v>
      </c>
      <c r="K24" s="8">
        <v>1547.1999999999998</v>
      </c>
      <c r="L24" s="28"/>
    </row>
    <row r="25" spans="1:12" customFormat="1" ht="75" x14ac:dyDescent="0.25">
      <c r="A25" s="37">
        <f t="shared" ref="A25:A26" si="1">A24+1</f>
        <v>16</v>
      </c>
      <c r="B25" s="20">
        <v>225693</v>
      </c>
      <c r="C25" s="21" t="s">
        <v>171</v>
      </c>
      <c r="D25" s="14" t="s">
        <v>78</v>
      </c>
      <c r="E25" s="22">
        <v>0</v>
      </c>
      <c r="F25" s="22">
        <v>4484870</v>
      </c>
      <c r="G25" s="22">
        <v>2939766.93</v>
      </c>
      <c r="H25" s="41">
        <v>3362.08</v>
      </c>
      <c r="I25" s="23">
        <v>0</v>
      </c>
      <c r="J25" s="23">
        <v>974</v>
      </c>
      <c r="K25" s="8">
        <v>639.59</v>
      </c>
      <c r="L25" s="28"/>
    </row>
    <row r="26" spans="1:12" customFormat="1" ht="51.75" customHeight="1" x14ac:dyDescent="0.25">
      <c r="A26" s="37">
        <f t="shared" si="1"/>
        <v>17</v>
      </c>
      <c r="B26" s="20">
        <v>225704</v>
      </c>
      <c r="C26" s="21" t="s">
        <v>172</v>
      </c>
      <c r="D26" s="14" t="s">
        <v>78</v>
      </c>
      <c r="E26" s="22">
        <v>0</v>
      </c>
      <c r="F26" s="22">
        <v>4747913</v>
      </c>
      <c r="G26" s="22">
        <v>3469385.46</v>
      </c>
      <c r="H26" s="41">
        <v>3920</v>
      </c>
      <c r="I26" s="23">
        <v>0</v>
      </c>
      <c r="J26" s="23">
        <v>1323</v>
      </c>
      <c r="K26" s="8">
        <v>932.09</v>
      </c>
      <c r="L26" s="28"/>
    </row>
    <row r="27" spans="1:12" x14ac:dyDescent="0.25">
      <c r="A27" s="5" t="s">
        <v>82</v>
      </c>
      <c r="B27" s="6"/>
      <c r="C27" s="6"/>
      <c r="D27" s="6"/>
      <c r="E27" s="6"/>
      <c r="F27" s="10"/>
      <c r="G27" s="10"/>
      <c r="H27" s="10"/>
      <c r="I27" s="10"/>
      <c r="J27" s="10"/>
      <c r="K27" s="113"/>
      <c r="L27" s="28"/>
    </row>
    <row r="28" spans="1:12" customFormat="1" ht="45" x14ac:dyDescent="0.25">
      <c r="A28" s="37">
        <f>A26+1</f>
        <v>18</v>
      </c>
      <c r="B28" s="12">
        <v>209009</v>
      </c>
      <c r="C28" s="14" t="s">
        <v>83</v>
      </c>
      <c r="D28" s="14" t="s">
        <v>78</v>
      </c>
      <c r="E28" s="15">
        <v>3100887</v>
      </c>
      <c r="F28" s="15">
        <v>31104964</v>
      </c>
      <c r="G28" s="15">
        <v>30561469.309999999</v>
      </c>
      <c r="H28" s="16">
        <v>19531</v>
      </c>
      <c r="I28" s="17">
        <v>1258</v>
      </c>
      <c r="J28" s="17">
        <v>7101.69</v>
      </c>
      <c r="K28" s="8">
        <v>4005.14</v>
      </c>
      <c r="L28" s="28" t="s">
        <v>118</v>
      </c>
    </row>
    <row r="29" spans="1:12" customFormat="1" ht="45.75" x14ac:dyDescent="0.25">
      <c r="A29" s="37">
        <f t="shared" ref="A29:A32" si="2">A28+1</f>
        <v>19</v>
      </c>
      <c r="B29" s="12">
        <v>209034</v>
      </c>
      <c r="C29" s="13" t="s">
        <v>84</v>
      </c>
      <c r="D29" s="14" t="s">
        <v>78</v>
      </c>
      <c r="E29" s="15">
        <v>4336180</v>
      </c>
      <c r="F29" s="15">
        <v>160839</v>
      </c>
      <c r="G29" s="15">
        <v>0</v>
      </c>
      <c r="H29" s="16">
        <v>14286</v>
      </c>
      <c r="I29" s="17">
        <v>3034</v>
      </c>
      <c r="J29" s="17">
        <v>296</v>
      </c>
      <c r="K29" s="8">
        <v>0</v>
      </c>
      <c r="L29" s="28" t="s">
        <v>118</v>
      </c>
    </row>
    <row r="30" spans="1:12" customFormat="1" ht="45" x14ac:dyDescent="0.25">
      <c r="A30" s="37">
        <f t="shared" si="2"/>
        <v>20</v>
      </c>
      <c r="B30" s="12">
        <v>278966</v>
      </c>
      <c r="C30" s="14" t="s">
        <v>85</v>
      </c>
      <c r="D30" s="14" t="s">
        <v>78</v>
      </c>
      <c r="E30" s="22">
        <v>7100000</v>
      </c>
      <c r="F30" s="22">
        <v>1000000</v>
      </c>
      <c r="G30" s="22">
        <v>0</v>
      </c>
      <c r="H30" s="41">
        <v>19531</v>
      </c>
      <c r="I30" s="23">
        <v>12824</v>
      </c>
      <c r="J30" s="23">
        <v>143</v>
      </c>
      <c r="K30" s="8">
        <v>0</v>
      </c>
      <c r="L30" s="28" t="s">
        <v>118</v>
      </c>
    </row>
    <row r="31" spans="1:12" customFormat="1" ht="45" x14ac:dyDescent="0.25">
      <c r="A31" s="37">
        <f t="shared" si="2"/>
        <v>21</v>
      </c>
      <c r="B31" s="24">
        <v>278970</v>
      </c>
      <c r="C31" s="25" t="s">
        <v>86</v>
      </c>
      <c r="D31" s="14" t="s">
        <v>78</v>
      </c>
      <c r="E31" s="22">
        <v>7000000</v>
      </c>
      <c r="F31" s="22">
        <v>7000000</v>
      </c>
      <c r="G31" s="22">
        <v>0</v>
      </c>
      <c r="H31" s="41">
        <v>19531</v>
      </c>
      <c r="I31" s="23">
        <v>12824</v>
      </c>
      <c r="J31" s="23">
        <v>2000</v>
      </c>
      <c r="K31" s="8">
        <v>0</v>
      </c>
      <c r="L31" s="28" t="s">
        <v>118</v>
      </c>
    </row>
    <row r="32" spans="1:12" customFormat="1" ht="45" x14ac:dyDescent="0.25">
      <c r="A32" s="37">
        <f t="shared" si="2"/>
        <v>22</v>
      </c>
      <c r="B32" s="12">
        <v>278971</v>
      </c>
      <c r="C32" s="14" t="s">
        <v>87</v>
      </c>
      <c r="D32" s="14" t="s">
        <v>78</v>
      </c>
      <c r="E32" s="22">
        <v>7299200</v>
      </c>
      <c r="F32" s="22">
        <v>1061724</v>
      </c>
      <c r="G32" s="22">
        <v>0</v>
      </c>
      <c r="H32" s="41">
        <v>19531</v>
      </c>
      <c r="I32" s="23">
        <v>12824</v>
      </c>
      <c r="J32" s="23">
        <v>303</v>
      </c>
      <c r="K32" s="8">
        <v>0</v>
      </c>
      <c r="L32" s="28" t="s">
        <v>118</v>
      </c>
    </row>
    <row r="33" spans="1:12" x14ac:dyDescent="0.25">
      <c r="A33" s="5" t="s">
        <v>88</v>
      </c>
      <c r="B33" s="6"/>
      <c r="C33" s="6"/>
      <c r="D33" s="6"/>
      <c r="E33" s="6"/>
      <c r="F33" s="10"/>
      <c r="G33" s="10"/>
      <c r="H33" s="10"/>
      <c r="I33" s="10"/>
      <c r="J33" s="10"/>
      <c r="K33" s="113">
        <v>0</v>
      </c>
      <c r="L33" s="28"/>
    </row>
    <row r="34" spans="1:12" customFormat="1" ht="75" x14ac:dyDescent="0.25">
      <c r="A34" s="37">
        <f>A32+1</f>
        <v>23</v>
      </c>
      <c r="B34" s="24">
        <v>276034</v>
      </c>
      <c r="C34" s="25" t="s">
        <v>157</v>
      </c>
      <c r="D34" s="14" t="s">
        <v>78</v>
      </c>
      <c r="E34" s="15">
        <v>0</v>
      </c>
      <c r="F34" s="15">
        <v>9500000</v>
      </c>
      <c r="G34" s="15">
        <v>2422386.71</v>
      </c>
      <c r="H34" s="16">
        <v>9896</v>
      </c>
      <c r="I34" s="17">
        <v>0</v>
      </c>
      <c r="J34" s="17">
        <v>2714</v>
      </c>
      <c r="K34" s="8">
        <v>0.01</v>
      </c>
      <c r="L34" s="28" t="s">
        <v>118</v>
      </c>
    </row>
    <row r="35" spans="1:12" customFormat="1" ht="45" x14ac:dyDescent="0.25">
      <c r="A35" s="37">
        <v>24</v>
      </c>
      <c r="B35" s="24">
        <v>279055</v>
      </c>
      <c r="C35" s="25" t="s">
        <v>90</v>
      </c>
      <c r="D35" s="14" t="s">
        <v>78</v>
      </c>
      <c r="E35" s="15">
        <v>14423736</v>
      </c>
      <c r="F35" s="15">
        <v>9010512</v>
      </c>
      <c r="G35" s="15">
        <v>4866046.25</v>
      </c>
      <c r="H35" s="16">
        <v>7899</v>
      </c>
      <c r="I35" s="17">
        <v>4121</v>
      </c>
      <c r="J35" s="17">
        <v>4121</v>
      </c>
      <c r="K35" s="8">
        <v>5376.8899999999994</v>
      </c>
      <c r="L35" s="28" t="s">
        <v>118</v>
      </c>
    </row>
    <row r="36" spans="1:12" customFormat="1" ht="30" x14ac:dyDescent="0.25">
      <c r="A36" s="37">
        <f t="shared" ref="A36:A40" si="3">A35+1</f>
        <v>25</v>
      </c>
      <c r="B36" s="24">
        <v>279057</v>
      </c>
      <c r="C36" s="25" t="s">
        <v>91</v>
      </c>
      <c r="D36" s="14" t="s">
        <v>78</v>
      </c>
      <c r="E36" s="15">
        <v>7000400</v>
      </c>
      <c r="F36" s="15">
        <v>4288839</v>
      </c>
      <c r="G36" s="15">
        <v>0</v>
      </c>
      <c r="H36" s="16">
        <v>7899</v>
      </c>
      <c r="I36" s="17">
        <v>2000</v>
      </c>
      <c r="J36" s="17">
        <v>2000</v>
      </c>
      <c r="K36" s="8">
        <v>0</v>
      </c>
      <c r="L36" s="28" t="s">
        <v>118</v>
      </c>
    </row>
    <row r="37" spans="1:12" customFormat="1" ht="33" customHeight="1" x14ac:dyDescent="0.25">
      <c r="A37" s="37">
        <f t="shared" si="3"/>
        <v>26</v>
      </c>
      <c r="B37" s="24">
        <v>279058</v>
      </c>
      <c r="C37" s="25" t="s">
        <v>92</v>
      </c>
      <c r="D37" s="14" t="s">
        <v>78</v>
      </c>
      <c r="E37" s="15">
        <v>7200400</v>
      </c>
      <c r="F37" s="15">
        <v>1000400</v>
      </c>
      <c r="G37" s="15">
        <v>0</v>
      </c>
      <c r="H37" s="16">
        <v>7899</v>
      </c>
      <c r="I37" s="17">
        <v>2057</v>
      </c>
      <c r="J37" s="17">
        <v>286</v>
      </c>
      <c r="K37" s="8">
        <v>0</v>
      </c>
      <c r="L37" s="28" t="s">
        <v>118</v>
      </c>
    </row>
    <row r="38" spans="1:12" customFormat="1" ht="45" x14ac:dyDescent="0.25">
      <c r="A38" s="37">
        <f t="shared" si="3"/>
        <v>27</v>
      </c>
      <c r="B38" s="24">
        <v>279059</v>
      </c>
      <c r="C38" s="25" t="s">
        <v>93</v>
      </c>
      <c r="D38" s="14" t="s">
        <v>78</v>
      </c>
      <c r="E38" s="15">
        <v>7200000</v>
      </c>
      <c r="F38" s="15">
        <v>7200000</v>
      </c>
      <c r="G38" s="15">
        <v>0</v>
      </c>
      <c r="H38" s="16">
        <v>7899</v>
      </c>
      <c r="I38" s="17">
        <v>2057</v>
      </c>
      <c r="J38" s="17">
        <v>2057</v>
      </c>
      <c r="K38" s="8">
        <v>0</v>
      </c>
      <c r="L38" s="28" t="s">
        <v>118</v>
      </c>
    </row>
    <row r="39" spans="1:12" customFormat="1" ht="45" x14ac:dyDescent="0.25">
      <c r="A39" s="37">
        <f t="shared" si="3"/>
        <v>28</v>
      </c>
      <c r="B39" s="12">
        <v>279060</v>
      </c>
      <c r="C39" s="14" t="s">
        <v>94</v>
      </c>
      <c r="D39" s="14" t="s">
        <v>78</v>
      </c>
      <c r="E39" s="15">
        <v>11923736</v>
      </c>
      <c r="F39" s="15">
        <v>18538572</v>
      </c>
      <c r="G39" s="15">
        <v>11287961.82</v>
      </c>
      <c r="H39" s="16">
        <v>7899</v>
      </c>
      <c r="I39" s="17">
        <v>3407</v>
      </c>
      <c r="J39" s="17">
        <v>6420.53</v>
      </c>
      <c r="K39" s="8">
        <v>2208.2200000000003</v>
      </c>
      <c r="L39" s="28" t="s">
        <v>118</v>
      </c>
    </row>
    <row r="40" spans="1:12" customFormat="1" ht="45" x14ac:dyDescent="0.25">
      <c r="A40" s="37">
        <f t="shared" si="3"/>
        <v>29</v>
      </c>
      <c r="B40" s="24">
        <v>279061</v>
      </c>
      <c r="C40" s="25" t="s">
        <v>95</v>
      </c>
      <c r="D40" s="14" t="s">
        <v>78</v>
      </c>
      <c r="E40" s="15">
        <v>11923736</v>
      </c>
      <c r="F40" s="15">
        <v>30232508</v>
      </c>
      <c r="G40" s="15">
        <v>20343294.989999998</v>
      </c>
      <c r="H40" s="16">
        <v>7899</v>
      </c>
      <c r="I40" s="17">
        <v>3407</v>
      </c>
      <c r="J40" s="17">
        <v>5573</v>
      </c>
      <c r="K40" s="8">
        <v>3108.74</v>
      </c>
      <c r="L40" s="28" t="s">
        <v>118</v>
      </c>
    </row>
    <row r="41" spans="1:12" customFormat="1" ht="30" x14ac:dyDescent="0.25">
      <c r="A41" s="37">
        <v>30</v>
      </c>
      <c r="B41" s="24">
        <v>279064</v>
      </c>
      <c r="C41" s="25" t="s">
        <v>96</v>
      </c>
      <c r="D41" s="14" t="s">
        <v>78</v>
      </c>
      <c r="E41" s="15">
        <v>7200000</v>
      </c>
      <c r="F41" s="15">
        <v>7200000</v>
      </c>
      <c r="G41" s="15">
        <v>0</v>
      </c>
      <c r="H41" s="16">
        <v>7899</v>
      </c>
      <c r="I41" s="17">
        <v>2057</v>
      </c>
      <c r="J41" s="17">
        <v>2057</v>
      </c>
      <c r="K41" s="8">
        <v>0</v>
      </c>
      <c r="L41" s="28" t="s">
        <v>118</v>
      </c>
    </row>
    <row r="42" spans="1:12" x14ac:dyDescent="0.25">
      <c r="A42" s="5" t="s">
        <v>97</v>
      </c>
      <c r="B42" s="6"/>
      <c r="C42" s="6"/>
      <c r="D42" s="6"/>
      <c r="E42" s="6"/>
      <c r="F42" s="10"/>
      <c r="G42" s="10"/>
      <c r="H42" s="10"/>
      <c r="I42" s="10"/>
      <c r="J42" s="10"/>
      <c r="K42" s="113"/>
      <c r="L42" s="28"/>
    </row>
    <row r="43" spans="1:12" customFormat="1" ht="45" x14ac:dyDescent="0.25">
      <c r="A43" s="37">
        <f>A41+1</f>
        <v>31</v>
      </c>
      <c r="B43" s="12">
        <v>223945</v>
      </c>
      <c r="C43" s="14" t="s">
        <v>98</v>
      </c>
      <c r="D43" s="14" t="s">
        <v>78</v>
      </c>
      <c r="E43" s="15">
        <v>2148517</v>
      </c>
      <c r="F43" s="15">
        <v>2148517</v>
      </c>
      <c r="G43" s="15">
        <v>933853.33</v>
      </c>
      <c r="H43" s="16">
        <v>1346</v>
      </c>
      <c r="I43" s="17">
        <v>52</v>
      </c>
      <c r="J43" s="17">
        <v>614</v>
      </c>
      <c r="K43" s="8">
        <v>361.9</v>
      </c>
      <c r="L43" s="28" t="s">
        <v>118</v>
      </c>
    </row>
    <row r="44" spans="1:12" customFormat="1" ht="45" x14ac:dyDescent="0.25">
      <c r="A44" s="37">
        <f t="shared" ref="A44:A64" si="4">A43+1</f>
        <v>32</v>
      </c>
      <c r="B44" s="12">
        <v>223988</v>
      </c>
      <c r="C44" s="14" t="s">
        <v>99</v>
      </c>
      <c r="D44" s="14" t="s">
        <v>78</v>
      </c>
      <c r="E44" s="15">
        <v>1478900.9979999999</v>
      </c>
      <c r="F44" s="15">
        <v>1478901</v>
      </c>
      <c r="G44" s="15">
        <v>990004.91</v>
      </c>
      <c r="H44" s="16">
        <v>1198</v>
      </c>
      <c r="I44" s="17">
        <v>55</v>
      </c>
      <c r="J44" s="17">
        <v>423</v>
      </c>
      <c r="K44" s="8">
        <v>0</v>
      </c>
      <c r="L44" s="28" t="s">
        <v>119</v>
      </c>
    </row>
    <row r="45" spans="1:12" customFormat="1" ht="45" x14ac:dyDescent="0.25">
      <c r="A45" s="37">
        <f t="shared" si="4"/>
        <v>33</v>
      </c>
      <c r="B45" s="12">
        <v>224014</v>
      </c>
      <c r="C45" s="14" t="s">
        <v>100</v>
      </c>
      <c r="D45" s="14" t="s">
        <v>78</v>
      </c>
      <c r="E45" s="15">
        <v>1536366.996</v>
      </c>
      <c r="F45" s="15">
        <v>2000000</v>
      </c>
      <c r="G45" s="15">
        <v>415645.09</v>
      </c>
      <c r="H45" s="16">
        <v>839</v>
      </c>
      <c r="I45" s="17">
        <v>124</v>
      </c>
      <c r="J45" s="17">
        <v>439</v>
      </c>
      <c r="K45" s="8">
        <v>263.58</v>
      </c>
      <c r="L45" s="28" t="s">
        <v>118</v>
      </c>
    </row>
    <row r="46" spans="1:12" customFormat="1" ht="50.25" customHeight="1" x14ac:dyDescent="0.25">
      <c r="A46" s="37">
        <f t="shared" si="4"/>
        <v>34</v>
      </c>
      <c r="B46" s="12">
        <v>224020</v>
      </c>
      <c r="C46" s="14" t="s">
        <v>101</v>
      </c>
      <c r="D46" s="14" t="s">
        <v>78</v>
      </c>
      <c r="E46" s="15">
        <v>1462275.004</v>
      </c>
      <c r="F46" s="15">
        <v>1462275</v>
      </c>
      <c r="G46" s="15">
        <v>1226551.51</v>
      </c>
      <c r="H46" s="16">
        <v>1043</v>
      </c>
      <c r="I46" s="17">
        <v>697</v>
      </c>
      <c r="J46" s="17">
        <v>418</v>
      </c>
      <c r="K46" s="8">
        <v>376.11</v>
      </c>
      <c r="L46" s="28" t="s">
        <v>116</v>
      </c>
    </row>
    <row r="47" spans="1:12" customFormat="1" ht="45" x14ac:dyDescent="0.25">
      <c r="A47" s="37">
        <f t="shared" si="4"/>
        <v>35</v>
      </c>
      <c r="B47" s="12">
        <v>224103</v>
      </c>
      <c r="C47" s="14" t="s">
        <v>102</v>
      </c>
      <c r="D47" s="14" t="s">
        <v>78</v>
      </c>
      <c r="E47" s="15">
        <v>2196807.9980000001</v>
      </c>
      <c r="F47" s="15">
        <v>2196808</v>
      </c>
      <c r="G47" s="15">
        <v>1889184.88</v>
      </c>
      <c r="H47" s="16">
        <v>1406</v>
      </c>
      <c r="I47" s="17">
        <v>290</v>
      </c>
      <c r="J47" s="17">
        <v>628</v>
      </c>
      <c r="K47" s="8">
        <v>592.52</v>
      </c>
      <c r="L47" s="28" t="s">
        <v>118</v>
      </c>
    </row>
    <row r="48" spans="1:12" customFormat="1" ht="45" x14ac:dyDescent="0.25">
      <c r="A48" s="37">
        <f t="shared" si="4"/>
        <v>36</v>
      </c>
      <c r="B48" s="12">
        <v>224123</v>
      </c>
      <c r="C48" s="14" t="s">
        <v>103</v>
      </c>
      <c r="D48" s="14" t="s">
        <v>78</v>
      </c>
      <c r="E48" s="15">
        <v>1251089</v>
      </c>
      <c r="F48" s="15">
        <v>1251089</v>
      </c>
      <c r="G48" s="15">
        <v>477055.18</v>
      </c>
      <c r="H48" s="16">
        <v>779</v>
      </c>
      <c r="I48" s="17">
        <v>21</v>
      </c>
      <c r="J48" s="17">
        <v>357</v>
      </c>
      <c r="K48" s="8">
        <v>0</v>
      </c>
      <c r="L48" s="28" t="s">
        <v>116</v>
      </c>
    </row>
    <row r="49" spans="1:12" customFormat="1" ht="60" x14ac:dyDescent="0.25">
      <c r="A49" s="37">
        <f t="shared" si="4"/>
        <v>37</v>
      </c>
      <c r="B49" s="12">
        <v>227552</v>
      </c>
      <c r="C49" s="14" t="s">
        <v>104</v>
      </c>
      <c r="D49" s="14" t="s">
        <v>78</v>
      </c>
      <c r="E49" s="15">
        <v>2860012</v>
      </c>
      <c r="F49" s="15">
        <v>5122258</v>
      </c>
      <c r="G49" s="15">
        <v>2101191.4300000002</v>
      </c>
      <c r="H49" s="16">
        <v>1758</v>
      </c>
      <c r="I49" s="17">
        <v>104</v>
      </c>
      <c r="J49" s="17">
        <v>817</v>
      </c>
      <c r="K49" s="8">
        <v>732.19</v>
      </c>
      <c r="L49" s="28" t="s">
        <v>116</v>
      </c>
    </row>
    <row r="50" spans="1:12" customFormat="1" ht="30" x14ac:dyDescent="0.25">
      <c r="A50" s="37">
        <f t="shared" si="4"/>
        <v>38</v>
      </c>
      <c r="B50" s="12">
        <v>232678</v>
      </c>
      <c r="C50" s="14" t="s">
        <v>105</v>
      </c>
      <c r="D50" s="14" t="s">
        <v>78</v>
      </c>
      <c r="E50" s="15">
        <v>3066758</v>
      </c>
      <c r="F50" s="15">
        <v>2639384</v>
      </c>
      <c r="G50" s="15">
        <v>0</v>
      </c>
      <c r="H50" s="16">
        <v>1679</v>
      </c>
      <c r="I50" s="17">
        <v>175</v>
      </c>
      <c r="J50" s="17">
        <v>753.89</v>
      </c>
      <c r="K50" s="8">
        <v>0</v>
      </c>
      <c r="L50" s="28" t="s">
        <v>118</v>
      </c>
    </row>
    <row r="51" spans="1:12" customFormat="1" ht="45" x14ac:dyDescent="0.25">
      <c r="A51" s="37">
        <f t="shared" si="4"/>
        <v>39</v>
      </c>
      <c r="B51" s="12">
        <v>244266</v>
      </c>
      <c r="C51" s="14" t="s">
        <v>106</v>
      </c>
      <c r="D51" s="14" t="s">
        <v>78</v>
      </c>
      <c r="E51" s="15">
        <v>2179948</v>
      </c>
      <c r="F51" s="15">
        <v>2399833</v>
      </c>
      <c r="G51" s="15">
        <v>1789884.73</v>
      </c>
      <c r="H51" s="16">
        <v>859</v>
      </c>
      <c r="I51" s="17">
        <v>60</v>
      </c>
      <c r="J51" s="17">
        <v>686</v>
      </c>
      <c r="K51" s="8">
        <v>543.29</v>
      </c>
      <c r="L51" s="28" t="s">
        <v>116</v>
      </c>
    </row>
    <row r="52" spans="1:12" customFormat="1" ht="30" x14ac:dyDescent="0.25">
      <c r="A52" s="37">
        <f t="shared" si="4"/>
        <v>40</v>
      </c>
      <c r="B52" s="12">
        <v>244292</v>
      </c>
      <c r="C52" s="14" t="s">
        <v>107</v>
      </c>
      <c r="D52" s="14" t="s">
        <v>78</v>
      </c>
      <c r="E52" s="15">
        <v>2251381.0040000002</v>
      </c>
      <c r="F52" s="15">
        <v>2879830</v>
      </c>
      <c r="G52" s="15">
        <v>651876.99</v>
      </c>
      <c r="H52" s="16">
        <v>1373</v>
      </c>
      <c r="I52" s="17">
        <v>55</v>
      </c>
      <c r="J52" s="17">
        <v>643</v>
      </c>
      <c r="K52" s="8">
        <v>546.69000000000005</v>
      </c>
      <c r="L52" s="28" t="s">
        <v>119</v>
      </c>
    </row>
    <row r="53" spans="1:12" customFormat="1" ht="30" x14ac:dyDescent="0.25">
      <c r="A53" s="37">
        <f t="shared" si="4"/>
        <v>41</v>
      </c>
      <c r="B53" s="12">
        <v>244304</v>
      </c>
      <c r="C53" s="14" t="s">
        <v>108</v>
      </c>
      <c r="D53" s="14" t="s">
        <v>78</v>
      </c>
      <c r="E53" s="15">
        <v>2153324.9959999998</v>
      </c>
      <c r="F53" s="15">
        <v>4199169</v>
      </c>
      <c r="G53" s="15">
        <v>1096346.5900000001</v>
      </c>
      <c r="H53" s="16">
        <v>1190</v>
      </c>
      <c r="I53" s="17">
        <v>615</v>
      </c>
      <c r="J53" s="17">
        <v>615</v>
      </c>
      <c r="K53" s="8">
        <v>309.35000000000002</v>
      </c>
      <c r="L53" s="28" t="s">
        <v>116</v>
      </c>
    </row>
    <row r="54" spans="1:12" customFormat="1" ht="49.5" customHeight="1" x14ac:dyDescent="0.25">
      <c r="A54" s="37">
        <f t="shared" si="4"/>
        <v>42</v>
      </c>
      <c r="B54" s="12">
        <v>258925</v>
      </c>
      <c r="C54" s="14" t="s">
        <v>109</v>
      </c>
      <c r="D54" s="14" t="s">
        <v>78</v>
      </c>
      <c r="E54" s="15">
        <v>90518</v>
      </c>
      <c r="F54" s="15">
        <v>327201</v>
      </c>
      <c r="G54" s="15">
        <v>327200.27</v>
      </c>
      <c r="H54" s="16">
        <v>492</v>
      </c>
      <c r="I54" s="17">
        <v>26</v>
      </c>
      <c r="J54" s="17">
        <v>93.62</v>
      </c>
      <c r="K54" s="8">
        <v>24.7</v>
      </c>
      <c r="L54" s="28" t="s">
        <v>118</v>
      </c>
    </row>
    <row r="55" spans="1:12" customFormat="1" ht="30" x14ac:dyDescent="0.25">
      <c r="A55" s="37">
        <f t="shared" si="4"/>
        <v>43</v>
      </c>
      <c r="B55" s="12">
        <v>261988</v>
      </c>
      <c r="C55" s="14" t="s">
        <v>110</v>
      </c>
      <c r="D55" s="14" t="s">
        <v>78</v>
      </c>
      <c r="E55" s="15">
        <v>1246499</v>
      </c>
      <c r="F55" s="15">
        <v>1939113</v>
      </c>
      <c r="G55" s="15">
        <v>1050959</v>
      </c>
      <c r="H55" s="16">
        <v>796</v>
      </c>
      <c r="I55" s="17">
        <v>356</v>
      </c>
      <c r="J55" s="17">
        <v>356</v>
      </c>
      <c r="K55" s="8">
        <v>170.58</v>
      </c>
      <c r="L55" s="28" t="s">
        <v>119</v>
      </c>
    </row>
    <row r="56" spans="1:12" customFormat="1" ht="47.25" customHeight="1" x14ac:dyDescent="0.25">
      <c r="A56" s="37">
        <f t="shared" si="4"/>
        <v>44</v>
      </c>
      <c r="B56" s="12">
        <v>261991</v>
      </c>
      <c r="C56" s="14" t="s">
        <v>111</v>
      </c>
      <c r="D56" s="14" t="s">
        <v>78</v>
      </c>
      <c r="E56" s="15">
        <v>1763919</v>
      </c>
      <c r="F56" s="15">
        <v>3225078</v>
      </c>
      <c r="G56" s="15">
        <v>2570988.98</v>
      </c>
      <c r="H56" s="16">
        <v>1100</v>
      </c>
      <c r="I56" s="17">
        <v>504</v>
      </c>
      <c r="J56" s="17">
        <v>558.48</v>
      </c>
      <c r="K56" s="8">
        <v>346.53000000000003</v>
      </c>
      <c r="L56" s="28" t="s">
        <v>116</v>
      </c>
    </row>
    <row r="57" spans="1:12" customFormat="1" ht="45" x14ac:dyDescent="0.25">
      <c r="A57" s="37">
        <f t="shared" si="4"/>
        <v>45</v>
      </c>
      <c r="B57" s="12">
        <v>261999</v>
      </c>
      <c r="C57" s="14" t="s">
        <v>112</v>
      </c>
      <c r="D57" s="14" t="s">
        <v>78</v>
      </c>
      <c r="E57" s="15">
        <v>3448071.0019999999</v>
      </c>
      <c r="F57" s="15">
        <v>3448071</v>
      </c>
      <c r="G57" s="15">
        <v>0</v>
      </c>
      <c r="H57" s="16">
        <v>1523</v>
      </c>
      <c r="I57" s="17">
        <v>985</v>
      </c>
      <c r="J57" s="17">
        <v>985</v>
      </c>
      <c r="K57" s="8">
        <v>0</v>
      </c>
      <c r="L57" s="28" t="s">
        <v>117</v>
      </c>
    </row>
    <row r="58" spans="1:12" customFormat="1" ht="60" x14ac:dyDescent="0.25">
      <c r="A58" s="37">
        <f t="shared" si="4"/>
        <v>46</v>
      </c>
      <c r="B58" s="12">
        <v>262004</v>
      </c>
      <c r="C58" s="14" t="s">
        <v>113</v>
      </c>
      <c r="D58" s="14" t="s">
        <v>78</v>
      </c>
      <c r="E58" s="15">
        <v>3815103</v>
      </c>
      <c r="F58" s="15">
        <v>2971878</v>
      </c>
      <c r="G58" s="15">
        <v>2971877.28</v>
      </c>
      <c r="H58" s="16">
        <v>1618</v>
      </c>
      <c r="I58" s="17">
        <v>1090</v>
      </c>
      <c r="J58" s="17">
        <v>626</v>
      </c>
      <c r="K58" s="8">
        <v>469.84</v>
      </c>
      <c r="L58" s="28" t="s">
        <v>118</v>
      </c>
    </row>
    <row r="59" spans="1:12" customFormat="1" ht="60" x14ac:dyDescent="0.25">
      <c r="A59" s="37">
        <f t="shared" si="4"/>
        <v>47</v>
      </c>
      <c r="B59" s="12">
        <v>262009</v>
      </c>
      <c r="C59" s="14" t="s">
        <v>114</v>
      </c>
      <c r="D59" s="14" t="s">
        <v>78</v>
      </c>
      <c r="E59" s="15">
        <v>1718803</v>
      </c>
      <c r="F59" s="15">
        <v>3123076</v>
      </c>
      <c r="G59" s="15">
        <v>3055929.19</v>
      </c>
      <c r="H59" s="16">
        <v>1164</v>
      </c>
      <c r="I59" s="17">
        <v>491</v>
      </c>
      <c r="J59" s="17">
        <v>892</v>
      </c>
      <c r="K59" s="8">
        <v>510.74</v>
      </c>
      <c r="L59" s="28" t="s">
        <v>116</v>
      </c>
    </row>
    <row r="60" spans="1:12" customFormat="1" ht="45" x14ac:dyDescent="0.25">
      <c r="A60" s="37">
        <f t="shared" si="4"/>
        <v>48</v>
      </c>
      <c r="B60" s="12">
        <v>61755</v>
      </c>
      <c r="C60" s="14" t="s">
        <v>115</v>
      </c>
      <c r="D60" s="14" t="s">
        <v>78</v>
      </c>
      <c r="E60" s="15">
        <v>56169987</v>
      </c>
      <c r="F60" s="15">
        <v>48025800</v>
      </c>
      <c r="G60" s="15">
        <v>19716722.59</v>
      </c>
      <c r="H60" s="16">
        <v>3500</v>
      </c>
      <c r="I60" s="17">
        <v>3500</v>
      </c>
      <c r="J60" s="17">
        <v>16049</v>
      </c>
      <c r="K60" s="8">
        <v>5208.22</v>
      </c>
      <c r="L60" s="28" t="s">
        <v>116</v>
      </c>
    </row>
    <row r="61" spans="1:12" x14ac:dyDescent="0.25">
      <c r="A61" s="5" t="s">
        <v>187</v>
      </c>
      <c r="B61" s="6"/>
      <c r="C61" s="6"/>
      <c r="D61" s="6"/>
      <c r="E61" s="6"/>
      <c r="F61" s="10"/>
      <c r="G61" s="10"/>
      <c r="H61" s="10"/>
      <c r="I61" s="10"/>
      <c r="J61" s="10"/>
      <c r="K61" s="113"/>
      <c r="L61" s="28"/>
    </row>
    <row r="62" spans="1:12" customFormat="1" ht="45" x14ac:dyDescent="0.25">
      <c r="A62" s="37">
        <f>A60+1</f>
        <v>49</v>
      </c>
      <c r="B62" s="24">
        <v>254887</v>
      </c>
      <c r="C62" s="25" t="s">
        <v>188</v>
      </c>
      <c r="D62" s="25" t="s">
        <v>78</v>
      </c>
      <c r="E62" s="32">
        <v>0</v>
      </c>
      <c r="F62" s="32">
        <v>851314</v>
      </c>
      <c r="G62" s="32">
        <v>504430.56</v>
      </c>
      <c r="H62" s="33">
        <v>327</v>
      </c>
      <c r="I62" s="34">
        <v>0</v>
      </c>
      <c r="J62" s="34">
        <v>242.75</v>
      </c>
      <c r="K62" s="8">
        <v>218.5</v>
      </c>
      <c r="L62" s="31"/>
    </row>
    <row r="63" spans="1:12" customFormat="1" ht="60" x14ac:dyDescent="0.25">
      <c r="A63" s="37">
        <f t="shared" si="4"/>
        <v>50</v>
      </c>
      <c r="B63" s="24">
        <v>256611</v>
      </c>
      <c r="C63" s="25" t="s">
        <v>189</v>
      </c>
      <c r="D63" s="25" t="s">
        <v>78</v>
      </c>
      <c r="E63" s="32">
        <v>0</v>
      </c>
      <c r="F63" s="32">
        <v>489229</v>
      </c>
      <c r="G63" s="32">
        <v>489228.49</v>
      </c>
      <c r="H63" s="33">
        <v>887</v>
      </c>
      <c r="I63" s="34">
        <v>0</v>
      </c>
      <c r="J63" s="34">
        <v>140.25</v>
      </c>
      <c r="K63" s="8">
        <v>140.16</v>
      </c>
      <c r="L63" s="31"/>
    </row>
    <row r="64" spans="1:12" s="39" customFormat="1" ht="45" x14ac:dyDescent="0.25">
      <c r="A64" s="37">
        <f t="shared" si="4"/>
        <v>51</v>
      </c>
      <c r="B64" s="24">
        <v>265075</v>
      </c>
      <c r="C64" s="25" t="s">
        <v>225</v>
      </c>
      <c r="D64" s="25" t="s">
        <v>78</v>
      </c>
      <c r="E64" s="32">
        <v>0</v>
      </c>
      <c r="F64" s="32">
        <v>3180523</v>
      </c>
      <c r="G64" s="32">
        <v>0</v>
      </c>
      <c r="H64" s="33"/>
      <c r="I64" s="34">
        <v>0</v>
      </c>
      <c r="J64" s="34">
        <v>909</v>
      </c>
      <c r="K64" s="8">
        <v>0</v>
      </c>
      <c r="L64" s="38"/>
    </row>
    <row r="65" spans="1:12" x14ac:dyDescent="0.25">
      <c r="A65" s="5" t="s">
        <v>187</v>
      </c>
      <c r="B65" s="6"/>
      <c r="C65" s="6"/>
      <c r="D65" s="6"/>
      <c r="E65" s="6"/>
      <c r="F65" s="10"/>
      <c r="G65" s="10"/>
      <c r="H65" s="10"/>
      <c r="I65" s="10"/>
      <c r="J65" s="10"/>
      <c r="K65" s="113"/>
      <c r="L65" s="28"/>
    </row>
    <row r="66" spans="1:12" customFormat="1" ht="45" x14ac:dyDescent="0.25">
      <c r="A66" s="37">
        <f>A64+1</f>
        <v>52</v>
      </c>
      <c r="B66" s="24">
        <v>279052</v>
      </c>
      <c r="C66" s="25" t="s">
        <v>89</v>
      </c>
      <c r="D66" s="25" t="s">
        <v>78</v>
      </c>
      <c r="E66" s="32">
        <v>0</v>
      </c>
      <c r="F66" s="32">
        <v>30000000</v>
      </c>
      <c r="G66" s="32">
        <v>0</v>
      </c>
      <c r="H66" s="33">
        <v>7899</v>
      </c>
      <c r="I66" s="34">
        <v>0</v>
      </c>
      <c r="J66" s="34">
        <v>8571</v>
      </c>
      <c r="K66" s="8">
        <v>0</v>
      </c>
      <c r="L66" s="31"/>
    </row>
    <row r="67" spans="1:12" customFormat="1" ht="80.25" customHeight="1" x14ac:dyDescent="0.25">
      <c r="A67" s="37">
        <f t="shared" ref="A67:A69" si="5">A66+1</f>
        <v>53</v>
      </c>
      <c r="B67" s="24">
        <v>279063</v>
      </c>
      <c r="C67" s="25" t="s">
        <v>195</v>
      </c>
      <c r="D67" s="25" t="s">
        <v>78</v>
      </c>
      <c r="E67" s="32">
        <v>0</v>
      </c>
      <c r="F67" s="32">
        <v>30000000</v>
      </c>
      <c r="G67" s="32">
        <v>0</v>
      </c>
      <c r="H67" s="33">
        <v>7899</v>
      </c>
      <c r="I67" s="34">
        <v>0</v>
      </c>
      <c r="J67" s="34">
        <v>8571</v>
      </c>
      <c r="K67" s="8">
        <v>0</v>
      </c>
      <c r="L67" s="31"/>
    </row>
    <row r="68" spans="1:12" customFormat="1" ht="80.25" customHeight="1" x14ac:dyDescent="0.25">
      <c r="A68" s="37">
        <f t="shared" si="5"/>
        <v>54</v>
      </c>
      <c r="B68" s="24">
        <v>279066</v>
      </c>
      <c r="C68" s="25" t="s">
        <v>196</v>
      </c>
      <c r="D68" s="25" t="s">
        <v>78</v>
      </c>
      <c r="E68" s="32">
        <v>0</v>
      </c>
      <c r="F68" s="32">
        <v>30000000</v>
      </c>
      <c r="G68" s="32">
        <v>0</v>
      </c>
      <c r="H68" s="33">
        <v>7899</v>
      </c>
      <c r="I68" s="34">
        <v>0</v>
      </c>
      <c r="J68" s="34">
        <v>8571</v>
      </c>
      <c r="K68" s="8">
        <v>0</v>
      </c>
      <c r="L68" s="31"/>
    </row>
    <row r="69" spans="1:12" customFormat="1" ht="80.25" customHeight="1" thickBot="1" x14ac:dyDescent="0.3">
      <c r="A69" s="114">
        <f t="shared" si="5"/>
        <v>55</v>
      </c>
      <c r="B69" s="12">
        <v>287625</v>
      </c>
      <c r="C69" s="14" t="s">
        <v>197</v>
      </c>
      <c r="D69" s="14" t="s">
        <v>78</v>
      </c>
      <c r="E69" s="15">
        <v>0</v>
      </c>
      <c r="F69" s="15">
        <v>30000000</v>
      </c>
      <c r="G69" s="15">
        <v>0</v>
      </c>
      <c r="H69" s="16">
        <v>7899</v>
      </c>
      <c r="I69" s="17">
        <v>0</v>
      </c>
      <c r="J69" s="17">
        <v>8571</v>
      </c>
      <c r="K69" s="115">
        <v>0</v>
      </c>
      <c r="L69" s="31"/>
    </row>
    <row r="70" spans="1:12" s="1" customFormat="1" ht="16.5" thickBot="1" x14ac:dyDescent="0.3">
      <c r="A70" s="116" t="s">
        <v>75</v>
      </c>
      <c r="B70" s="117"/>
      <c r="C70" s="117"/>
      <c r="D70" s="117"/>
      <c r="E70" s="118">
        <v>198890370.998</v>
      </c>
      <c r="F70" s="118">
        <v>420898327</v>
      </c>
      <c r="G70" s="118">
        <v>140169046.07000002</v>
      </c>
      <c r="H70" s="119">
        <v>219991.54</v>
      </c>
      <c r="I70" s="120">
        <v>72673</v>
      </c>
      <c r="J70" s="120">
        <v>87364</v>
      </c>
      <c r="K70" s="121">
        <f>SUM(K8:K69)</f>
        <v>34104.560000000005</v>
      </c>
      <c r="L70" s="27"/>
    </row>
    <row r="71" spans="1:12" x14ac:dyDescent="0.25">
      <c r="F71" s="42"/>
      <c r="G71" s="42"/>
    </row>
    <row r="72" spans="1:12" x14ac:dyDescent="0.25">
      <c r="F72" s="36"/>
    </row>
  </sheetData>
  <mergeCells count="7">
    <mergeCell ref="L5:L6"/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"/>
  <sheetViews>
    <sheetView zoomScaleNormal="100" workbookViewId="0">
      <selection activeCell="J3" sqref="J3"/>
    </sheetView>
  </sheetViews>
  <sheetFormatPr baseColWidth="10" defaultRowHeight="14.25" x14ac:dyDescent="0.2"/>
  <cols>
    <col min="1" max="1" width="4.7109375" style="83" customWidth="1"/>
    <col min="2" max="2" width="9.7109375" style="83" customWidth="1"/>
    <col min="3" max="3" width="40.7109375" style="44" customWidth="1"/>
    <col min="4" max="4" width="21.85546875" style="83" customWidth="1"/>
    <col min="5" max="5" width="17.85546875" style="74" customWidth="1"/>
    <col min="6" max="6" width="17.42578125" style="126" customWidth="1"/>
    <col min="7" max="7" width="12" style="83" customWidth="1"/>
    <col min="8" max="11" width="14.7109375" style="83" customWidth="1"/>
    <col min="12" max="16384" width="11.42578125" style="44"/>
  </cols>
  <sheetData>
    <row r="1" spans="1:11" x14ac:dyDescent="0.2">
      <c r="A1" s="97" t="s">
        <v>0</v>
      </c>
    </row>
    <row r="2" spans="1:11" x14ac:dyDescent="0.2">
      <c r="A2" s="97" t="s">
        <v>120</v>
      </c>
    </row>
    <row r="3" spans="1:11" x14ac:dyDescent="0.2">
      <c r="A3" s="97" t="s">
        <v>1</v>
      </c>
      <c r="J3" s="46" t="s">
        <v>267</v>
      </c>
    </row>
    <row r="4" spans="1:11" ht="9.9499999999999993" customHeight="1" thickBot="1" x14ac:dyDescent="0.25"/>
    <row r="5" spans="1:11" ht="15" x14ac:dyDescent="0.2">
      <c r="A5" s="104" t="s">
        <v>2</v>
      </c>
      <c r="B5" s="103" t="s">
        <v>3</v>
      </c>
      <c r="C5" s="103" t="s">
        <v>4</v>
      </c>
      <c r="D5" s="103" t="s">
        <v>5</v>
      </c>
      <c r="E5" s="103"/>
      <c r="F5" s="103"/>
      <c r="G5" s="103"/>
      <c r="H5" s="122" t="s">
        <v>6</v>
      </c>
      <c r="I5" s="123"/>
      <c r="J5" s="123"/>
      <c r="K5" s="124"/>
    </row>
    <row r="6" spans="1:11" ht="30" customHeight="1" thickBot="1" x14ac:dyDescent="0.25">
      <c r="A6" s="105"/>
      <c r="B6" s="106"/>
      <c r="C6" s="106"/>
      <c r="D6" s="106"/>
      <c r="E6" s="87" t="s">
        <v>7</v>
      </c>
      <c r="F6" s="87" t="s">
        <v>10</v>
      </c>
      <c r="G6" s="88" t="s">
        <v>8</v>
      </c>
      <c r="H6" s="88" t="s">
        <v>9</v>
      </c>
      <c r="I6" s="88" t="s">
        <v>7</v>
      </c>
      <c r="J6" s="88" t="s">
        <v>10</v>
      </c>
      <c r="K6" s="88" t="s">
        <v>266</v>
      </c>
    </row>
    <row r="7" spans="1:11" ht="15" x14ac:dyDescent="0.2">
      <c r="A7" s="98" t="s">
        <v>122</v>
      </c>
      <c r="B7" s="84"/>
      <c r="C7" s="85"/>
      <c r="D7" s="84"/>
      <c r="E7" s="86"/>
      <c r="F7" s="127"/>
      <c r="G7" s="84"/>
      <c r="H7" s="84"/>
      <c r="I7" s="84"/>
      <c r="J7" s="84"/>
      <c r="K7" s="84"/>
    </row>
    <row r="8" spans="1:11" s="81" customFormat="1" ht="57" x14ac:dyDescent="0.2">
      <c r="A8" s="78">
        <v>1</v>
      </c>
      <c r="B8" s="78">
        <v>148405</v>
      </c>
      <c r="C8" s="79" t="s">
        <v>233</v>
      </c>
      <c r="D8" s="78" t="s">
        <v>30</v>
      </c>
      <c r="E8" s="80">
        <v>0</v>
      </c>
      <c r="F8" s="128">
        <v>97696</v>
      </c>
      <c r="G8" s="78">
        <v>0</v>
      </c>
      <c r="H8" s="78">
        <v>0</v>
      </c>
      <c r="I8" s="78">
        <v>1</v>
      </c>
      <c r="J8" s="78">
        <v>1</v>
      </c>
      <c r="K8" s="78">
        <v>0</v>
      </c>
    </row>
    <row r="9" spans="1:11" s="81" customFormat="1" ht="71.25" x14ac:dyDescent="0.2">
      <c r="A9" s="78">
        <f>A8+1</f>
        <v>2</v>
      </c>
      <c r="B9" s="78">
        <v>257874</v>
      </c>
      <c r="C9" s="79" t="s">
        <v>234</v>
      </c>
      <c r="D9" s="78" t="s">
        <v>30</v>
      </c>
      <c r="E9" s="80">
        <v>0</v>
      </c>
      <c r="F9" s="128">
        <v>82204</v>
      </c>
      <c r="G9" s="78">
        <v>0</v>
      </c>
      <c r="H9" s="78">
        <v>0</v>
      </c>
      <c r="I9" s="78">
        <v>1</v>
      </c>
      <c r="J9" s="78">
        <v>1</v>
      </c>
      <c r="K9" s="78">
        <v>0</v>
      </c>
    </row>
    <row r="10" spans="1:11" s="81" customFormat="1" ht="57" x14ac:dyDescent="0.2">
      <c r="A10" s="78">
        <f t="shared" ref="A10:A41" si="0">A9+1</f>
        <v>3</v>
      </c>
      <c r="B10" s="78">
        <v>257881</v>
      </c>
      <c r="C10" s="79" t="s">
        <v>235</v>
      </c>
      <c r="D10" s="78" t="s">
        <v>30</v>
      </c>
      <c r="E10" s="80">
        <v>0</v>
      </c>
      <c r="F10" s="128">
        <v>95584</v>
      </c>
      <c r="G10" s="78">
        <v>0</v>
      </c>
      <c r="H10" s="78">
        <v>0</v>
      </c>
      <c r="I10" s="78">
        <v>1</v>
      </c>
      <c r="J10" s="78">
        <v>1</v>
      </c>
      <c r="K10" s="78">
        <v>0</v>
      </c>
    </row>
    <row r="11" spans="1:11" s="81" customFormat="1" ht="71.25" x14ac:dyDescent="0.2">
      <c r="A11" s="78">
        <f t="shared" si="0"/>
        <v>4</v>
      </c>
      <c r="B11" s="125">
        <v>257882</v>
      </c>
      <c r="C11" s="79" t="s">
        <v>236</v>
      </c>
      <c r="D11" s="78" t="s">
        <v>30</v>
      </c>
      <c r="E11" s="80">
        <v>0</v>
      </c>
      <c r="F11" s="128">
        <v>112406</v>
      </c>
      <c r="G11" s="78">
        <v>0</v>
      </c>
      <c r="H11" s="78">
        <v>0</v>
      </c>
      <c r="I11" s="78">
        <v>1</v>
      </c>
      <c r="J11" s="78">
        <v>1</v>
      </c>
      <c r="K11" s="78">
        <v>0</v>
      </c>
    </row>
    <row r="12" spans="1:11" s="81" customFormat="1" ht="57" x14ac:dyDescent="0.2">
      <c r="A12" s="78">
        <f t="shared" si="0"/>
        <v>5</v>
      </c>
      <c r="B12" s="125">
        <v>257883</v>
      </c>
      <c r="C12" s="79" t="s">
        <v>237</v>
      </c>
      <c r="D12" s="78" t="s">
        <v>30</v>
      </c>
      <c r="E12" s="80">
        <v>0</v>
      </c>
      <c r="F12" s="128">
        <v>94361</v>
      </c>
      <c r="G12" s="78">
        <v>0</v>
      </c>
      <c r="H12" s="78">
        <v>0</v>
      </c>
      <c r="I12" s="78">
        <v>1</v>
      </c>
      <c r="J12" s="78">
        <v>1</v>
      </c>
      <c r="K12" s="78">
        <v>0</v>
      </c>
    </row>
    <row r="13" spans="1:11" s="81" customFormat="1" ht="71.25" x14ac:dyDescent="0.2">
      <c r="A13" s="78">
        <f t="shared" si="0"/>
        <v>6</v>
      </c>
      <c r="B13" s="125">
        <v>257890</v>
      </c>
      <c r="C13" s="79" t="s">
        <v>238</v>
      </c>
      <c r="D13" s="78" t="s">
        <v>30</v>
      </c>
      <c r="E13" s="80">
        <v>0</v>
      </c>
      <c r="F13" s="128">
        <v>106998</v>
      </c>
      <c r="G13" s="78">
        <v>0</v>
      </c>
      <c r="H13" s="78">
        <v>0</v>
      </c>
      <c r="I13" s="78">
        <v>1</v>
      </c>
      <c r="J13" s="78">
        <v>1</v>
      </c>
      <c r="K13" s="78">
        <v>0</v>
      </c>
    </row>
    <row r="14" spans="1:11" s="81" customFormat="1" ht="57" x14ac:dyDescent="0.2">
      <c r="A14" s="78">
        <f t="shared" si="0"/>
        <v>7</v>
      </c>
      <c r="B14" s="125">
        <v>257899</v>
      </c>
      <c r="C14" s="79" t="s">
        <v>239</v>
      </c>
      <c r="D14" s="78" t="s">
        <v>30</v>
      </c>
      <c r="E14" s="80">
        <v>0</v>
      </c>
      <c r="F14" s="128">
        <v>85317</v>
      </c>
      <c r="G14" s="78">
        <v>0</v>
      </c>
      <c r="H14" s="78">
        <v>0</v>
      </c>
      <c r="I14" s="78">
        <v>1</v>
      </c>
      <c r="J14" s="78">
        <v>1</v>
      </c>
      <c r="K14" s="78">
        <v>0</v>
      </c>
    </row>
    <row r="15" spans="1:11" s="81" customFormat="1" ht="71.25" x14ac:dyDescent="0.2">
      <c r="A15" s="78">
        <f t="shared" si="0"/>
        <v>8</v>
      </c>
      <c r="B15" s="125">
        <v>257901</v>
      </c>
      <c r="C15" s="79" t="s">
        <v>240</v>
      </c>
      <c r="D15" s="78" t="s">
        <v>30</v>
      </c>
      <c r="E15" s="80">
        <v>0</v>
      </c>
      <c r="F15" s="128">
        <v>91229</v>
      </c>
      <c r="G15" s="78">
        <v>0</v>
      </c>
      <c r="H15" s="78">
        <v>0</v>
      </c>
      <c r="I15" s="78">
        <v>1</v>
      </c>
      <c r="J15" s="78">
        <v>1</v>
      </c>
      <c r="K15" s="78">
        <v>0</v>
      </c>
    </row>
    <row r="16" spans="1:11" ht="60" x14ac:dyDescent="0.2">
      <c r="A16" s="78">
        <f t="shared" si="0"/>
        <v>9</v>
      </c>
      <c r="B16" s="29">
        <v>261192</v>
      </c>
      <c r="C16" s="76" t="s">
        <v>123</v>
      </c>
      <c r="D16" s="76" t="s">
        <v>78</v>
      </c>
      <c r="E16" s="77">
        <v>0</v>
      </c>
      <c r="F16" s="82">
        <v>91546</v>
      </c>
      <c r="G16" s="32">
        <v>0</v>
      </c>
      <c r="H16" s="34">
        <v>2002</v>
      </c>
      <c r="I16" s="34">
        <v>2002</v>
      </c>
      <c r="J16" s="33">
        <v>1048</v>
      </c>
      <c r="K16" s="78">
        <v>0</v>
      </c>
    </row>
    <row r="17" spans="1:11" s="81" customFormat="1" ht="57" x14ac:dyDescent="0.2">
      <c r="A17" s="78">
        <v>10</v>
      </c>
      <c r="B17" s="78">
        <v>261523</v>
      </c>
      <c r="C17" s="79" t="s">
        <v>241</v>
      </c>
      <c r="D17" s="78" t="s">
        <v>30</v>
      </c>
      <c r="E17" s="80">
        <v>0</v>
      </c>
      <c r="F17" s="128">
        <v>104149</v>
      </c>
      <c r="G17" s="78"/>
      <c r="H17" s="78">
        <v>0</v>
      </c>
      <c r="I17" s="78">
        <v>1</v>
      </c>
      <c r="J17" s="78">
        <v>1</v>
      </c>
      <c r="K17" s="78">
        <v>0</v>
      </c>
    </row>
    <row r="18" spans="1:11" s="81" customFormat="1" ht="57" x14ac:dyDescent="0.2">
      <c r="A18" s="78">
        <f t="shared" si="0"/>
        <v>11</v>
      </c>
      <c r="B18" s="78">
        <v>262075</v>
      </c>
      <c r="C18" s="79" t="s">
        <v>242</v>
      </c>
      <c r="D18" s="78" t="s">
        <v>30</v>
      </c>
      <c r="E18" s="80">
        <v>0</v>
      </c>
      <c r="F18" s="128">
        <v>92504</v>
      </c>
      <c r="G18" s="78"/>
      <c r="H18" s="78">
        <v>0</v>
      </c>
      <c r="I18" s="78">
        <v>1</v>
      </c>
      <c r="J18" s="78">
        <v>1</v>
      </c>
      <c r="K18" s="78">
        <v>0</v>
      </c>
    </row>
    <row r="19" spans="1:11" s="81" customFormat="1" ht="71.25" x14ac:dyDescent="0.2">
      <c r="A19" s="78">
        <f t="shared" si="0"/>
        <v>12</v>
      </c>
      <c r="B19" s="78">
        <v>262076</v>
      </c>
      <c r="C19" s="79" t="s">
        <v>243</v>
      </c>
      <c r="D19" s="78" t="s">
        <v>30</v>
      </c>
      <c r="E19" s="80"/>
      <c r="F19" s="128">
        <v>105581</v>
      </c>
      <c r="G19" s="78"/>
      <c r="H19" s="78">
        <v>0</v>
      </c>
      <c r="I19" s="78">
        <v>1</v>
      </c>
      <c r="J19" s="78">
        <v>1</v>
      </c>
      <c r="K19" s="78">
        <v>0</v>
      </c>
    </row>
    <row r="20" spans="1:11" s="81" customFormat="1" ht="71.25" x14ac:dyDescent="0.2">
      <c r="A20" s="78">
        <f t="shared" si="0"/>
        <v>13</v>
      </c>
      <c r="B20" s="78">
        <v>262077</v>
      </c>
      <c r="C20" s="79" t="s">
        <v>244</v>
      </c>
      <c r="D20" s="78" t="s">
        <v>30</v>
      </c>
      <c r="E20" s="80">
        <v>0</v>
      </c>
      <c r="F20" s="128">
        <v>70036</v>
      </c>
      <c r="G20" s="78"/>
      <c r="H20" s="78">
        <v>0</v>
      </c>
      <c r="I20" s="78">
        <v>1</v>
      </c>
      <c r="J20" s="78">
        <v>1</v>
      </c>
      <c r="K20" s="78">
        <v>0</v>
      </c>
    </row>
    <row r="21" spans="1:11" s="81" customFormat="1" ht="57" x14ac:dyDescent="0.2">
      <c r="A21" s="78">
        <f t="shared" si="0"/>
        <v>14</v>
      </c>
      <c r="B21" s="78">
        <v>262082</v>
      </c>
      <c r="C21" s="79" t="s">
        <v>245</v>
      </c>
      <c r="D21" s="78" t="s">
        <v>30</v>
      </c>
      <c r="E21" s="80">
        <v>0</v>
      </c>
      <c r="F21" s="128">
        <v>69990</v>
      </c>
      <c r="G21" s="78"/>
      <c r="H21" s="78">
        <v>0</v>
      </c>
      <c r="I21" s="78">
        <v>1</v>
      </c>
      <c r="J21" s="78">
        <v>1</v>
      </c>
      <c r="K21" s="78">
        <v>0</v>
      </c>
    </row>
    <row r="22" spans="1:11" s="81" customFormat="1" ht="71.25" x14ac:dyDescent="0.2">
      <c r="A22" s="78">
        <f t="shared" si="0"/>
        <v>15</v>
      </c>
      <c r="B22" s="78">
        <v>262084</v>
      </c>
      <c r="C22" s="79" t="s">
        <v>246</v>
      </c>
      <c r="D22" s="78" t="s">
        <v>30</v>
      </c>
      <c r="E22" s="80">
        <v>0</v>
      </c>
      <c r="F22" s="128">
        <v>68381</v>
      </c>
      <c r="G22" s="78"/>
      <c r="H22" s="78">
        <v>0</v>
      </c>
      <c r="I22" s="78">
        <v>1</v>
      </c>
      <c r="J22" s="78">
        <v>1</v>
      </c>
      <c r="K22" s="78">
        <v>0</v>
      </c>
    </row>
    <row r="23" spans="1:11" s="81" customFormat="1" ht="71.25" x14ac:dyDescent="0.2">
      <c r="A23" s="78">
        <f t="shared" si="0"/>
        <v>16</v>
      </c>
      <c r="B23" s="78">
        <v>262085</v>
      </c>
      <c r="C23" s="79" t="s">
        <v>247</v>
      </c>
      <c r="D23" s="78" t="s">
        <v>30</v>
      </c>
      <c r="E23" s="80">
        <v>0</v>
      </c>
      <c r="F23" s="128">
        <v>69295</v>
      </c>
      <c r="G23" s="78"/>
      <c r="H23" s="78">
        <v>0</v>
      </c>
      <c r="I23" s="78">
        <v>1</v>
      </c>
      <c r="J23" s="78">
        <v>1</v>
      </c>
      <c r="K23" s="78">
        <v>0</v>
      </c>
    </row>
    <row r="24" spans="1:11" s="81" customFormat="1" ht="71.25" x14ac:dyDescent="0.2">
      <c r="A24" s="78">
        <f t="shared" si="0"/>
        <v>17</v>
      </c>
      <c r="B24" s="78">
        <v>262089</v>
      </c>
      <c r="C24" s="79" t="s">
        <v>248</v>
      </c>
      <c r="D24" s="78" t="s">
        <v>30</v>
      </c>
      <c r="E24" s="80">
        <v>0</v>
      </c>
      <c r="F24" s="128">
        <v>200472</v>
      </c>
      <c r="G24" s="78"/>
      <c r="H24" s="78">
        <v>0</v>
      </c>
      <c r="I24" s="78">
        <v>1</v>
      </c>
      <c r="J24" s="78">
        <v>1</v>
      </c>
      <c r="K24" s="78">
        <v>0</v>
      </c>
    </row>
    <row r="25" spans="1:11" s="81" customFormat="1" ht="57" x14ac:dyDescent="0.2">
      <c r="A25" s="78">
        <f t="shared" si="0"/>
        <v>18</v>
      </c>
      <c r="B25" s="78">
        <v>262092</v>
      </c>
      <c r="C25" s="79" t="s">
        <v>249</v>
      </c>
      <c r="D25" s="78" t="s">
        <v>30</v>
      </c>
      <c r="E25" s="80">
        <v>0</v>
      </c>
      <c r="F25" s="128">
        <v>83744</v>
      </c>
      <c r="G25" s="78"/>
      <c r="H25" s="78">
        <v>0</v>
      </c>
      <c r="I25" s="78">
        <v>1</v>
      </c>
      <c r="J25" s="78">
        <v>1</v>
      </c>
      <c r="K25" s="78">
        <v>0</v>
      </c>
    </row>
    <row r="26" spans="1:11" s="81" customFormat="1" ht="57" x14ac:dyDescent="0.2">
      <c r="A26" s="78">
        <f t="shared" si="0"/>
        <v>19</v>
      </c>
      <c r="B26" s="78">
        <v>262094</v>
      </c>
      <c r="C26" s="79" t="s">
        <v>250</v>
      </c>
      <c r="D26" s="78" t="s">
        <v>30</v>
      </c>
      <c r="E26" s="80">
        <v>0</v>
      </c>
      <c r="F26" s="128">
        <v>82992</v>
      </c>
      <c r="G26" s="78"/>
      <c r="H26" s="78">
        <v>0</v>
      </c>
      <c r="I26" s="78">
        <v>1</v>
      </c>
      <c r="J26" s="78">
        <v>1</v>
      </c>
      <c r="K26" s="78">
        <v>0</v>
      </c>
    </row>
    <row r="27" spans="1:11" s="81" customFormat="1" ht="57" x14ac:dyDescent="0.2">
      <c r="A27" s="78">
        <f t="shared" si="0"/>
        <v>20</v>
      </c>
      <c r="B27" s="78">
        <v>262095</v>
      </c>
      <c r="C27" s="79" t="s">
        <v>251</v>
      </c>
      <c r="D27" s="78" t="s">
        <v>30</v>
      </c>
      <c r="E27" s="80">
        <v>0</v>
      </c>
      <c r="F27" s="128">
        <v>78856</v>
      </c>
      <c r="G27" s="78"/>
      <c r="H27" s="78">
        <v>0</v>
      </c>
      <c r="I27" s="78">
        <v>1</v>
      </c>
      <c r="J27" s="78">
        <v>1</v>
      </c>
      <c r="K27" s="78">
        <v>0</v>
      </c>
    </row>
    <row r="28" spans="1:11" s="81" customFormat="1" ht="57" x14ac:dyDescent="0.2">
      <c r="A28" s="78">
        <f t="shared" si="0"/>
        <v>21</v>
      </c>
      <c r="B28" s="78">
        <v>262099</v>
      </c>
      <c r="C28" s="79" t="s">
        <v>252</v>
      </c>
      <c r="D28" s="78" t="s">
        <v>30</v>
      </c>
      <c r="E28" s="80">
        <v>0</v>
      </c>
      <c r="F28" s="128">
        <v>215165</v>
      </c>
      <c r="G28" s="78"/>
      <c r="H28" s="78">
        <v>0</v>
      </c>
      <c r="I28" s="78">
        <v>1</v>
      </c>
      <c r="J28" s="78">
        <v>1</v>
      </c>
      <c r="K28" s="78">
        <v>0</v>
      </c>
    </row>
    <row r="29" spans="1:11" s="81" customFormat="1" ht="57" x14ac:dyDescent="0.2">
      <c r="A29" s="78">
        <f t="shared" si="0"/>
        <v>22</v>
      </c>
      <c r="B29" s="78">
        <v>262100</v>
      </c>
      <c r="C29" s="79" t="s">
        <v>253</v>
      </c>
      <c r="D29" s="78" t="s">
        <v>30</v>
      </c>
      <c r="E29" s="80">
        <v>0</v>
      </c>
      <c r="F29" s="128">
        <v>100985</v>
      </c>
      <c r="G29" s="78"/>
      <c r="H29" s="78">
        <v>0</v>
      </c>
      <c r="I29" s="78">
        <v>1</v>
      </c>
      <c r="J29" s="78">
        <v>1</v>
      </c>
      <c r="K29" s="78">
        <v>0</v>
      </c>
    </row>
    <row r="30" spans="1:11" s="81" customFormat="1" ht="57" x14ac:dyDescent="0.2">
      <c r="A30" s="78">
        <f t="shared" si="0"/>
        <v>23</v>
      </c>
      <c r="B30" s="78">
        <v>262101</v>
      </c>
      <c r="C30" s="79" t="s">
        <v>254</v>
      </c>
      <c r="D30" s="78" t="s">
        <v>30</v>
      </c>
      <c r="E30" s="80">
        <v>0</v>
      </c>
      <c r="F30" s="128">
        <v>86908</v>
      </c>
      <c r="G30" s="78"/>
      <c r="H30" s="78">
        <v>0</v>
      </c>
      <c r="I30" s="78">
        <v>1</v>
      </c>
      <c r="J30" s="78">
        <v>1</v>
      </c>
      <c r="K30" s="78">
        <v>0</v>
      </c>
    </row>
    <row r="31" spans="1:11" s="81" customFormat="1" ht="57" x14ac:dyDescent="0.2">
      <c r="A31" s="78">
        <f t="shared" si="0"/>
        <v>24</v>
      </c>
      <c r="B31" s="125">
        <v>262107</v>
      </c>
      <c r="C31" s="79" t="s">
        <v>255</v>
      </c>
      <c r="D31" s="78" t="s">
        <v>30</v>
      </c>
      <c r="E31" s="80">
        <v>0</v>
      </c>
      <c r="F31" s="128">
        <v>78351</v>
      </c>
      <c r="G31" s="78"/>
      <c r="H31" s="78">
        <v>0</v>
      </c>
      <c r="I31" s="78">
        <v>1</v>
      </c>
      <c r="J31" s="78">
        <v>1</v>
      </c>
      <c r="K31" s="78">
        <v>0</v>
      </c>
    </row>
    <row r="32" spans="1:11" ht="60" x14ac:dyDescent="0.2">
      <c r="A32" s="78">
        <f t="shared" si="0"/>
        <v>25</v>
      </c>
      <c r="B32" s="29">
        <v>265158</v>
      </c>
      <c r="C32" s="76" t="s">
        <v>124</v>
      </c>
      <c r="D32" s="76" t="s">
        <v>78</v>
      </c>
      <c r="E32" s="77">
        <v>5000000</v>
      </c>
      <c r="F32" s="82">
        <v>69006</v>
      </c>
      <c r="G32" s="32">
        <v>0</v>
      </c>
      <c r="H32" s="34">
        <v>1990</v>
      </c>
      <c r="I32" s="34">
        <v>1990</v>
      </c>
      <c r="J32" s="34">
        <v>1990</v>
      </c>
      <c r="K32" s="78">
        <v>0</v>
      </c>
    </row>
    <row r="33" spans="1:11" ht="60" x14ac:dyDescent="0.2">
      <c r="A33" s="78">
        <v>26</v>
      </c>
      <c r="B33" s="29">
        <v>279717</v>
      </c>
      <c r="C33" s="76" t="s">
        <v>125</v>
      </c>
      <c r="D33" s="76" t="s">
        <v>78</v>
      </c>
      <c r="E33" s="77">
        <v>5000000</v>
      </c>
      <c r="F33" s="129">
        <v>8384649</v>
      </c>
      <c r="G33" s="32">
        <v>0</v>
      </c>
      <c r="H33" s="34">
        <v>2232</v>
      </c>
      <c r="I33" s="34">
        <v>2232</v>
      </c>
      <c r="J33" s="33">
        <v>2232</v>
      </c>
      <c r="K33" s="78">
        <v>0</v>
      </c>
    </row>
    <row r="34" spans="1:11" s="81" customFormat="1" ht="57" x14ac:dyDescent="0.2">
      <c r="A34" s="78">
        <f t="shared" si="0"/>
        <v>27</v>
      </c>
      <c r="B34" s="125">
        <v>296285</v>
      </c>
      <c r="C34" s="79" t="s">
        <v>256</v>
      </c>
      <c r="D34" s="78" t="s">
        <v>78</v>
      </c>
      <c r="E34" s="80">
        <v>0</v>
      </c>
      <c r="F34" s="129">
        <v>850000</v>
      </c>
      <c r="G34" s="78"/>
      <c r="H34" s="78">
        <v>0</v>
      </c>
      <c r="I34" s="78">
        <v>267</v>
      </c>
      <c r="J34" s="78">
        <v>267</v>
      </c>
      <c r="K34" s="78">
        <v>0</v>
      </c>
    </row>
    <row r="35" spans="1:11" s="81" customFormat="1" ht="57" x14ac:dyDescent="0.2">
      <c r="A35" s="78">
        <f t="shared" si="0"/>
        <v>28</v>
      </c>
      <c r="B35" s="78">
        <v>296345</v>
      </c>
      <c r="C35" s="79" t="s">
        <v>257</v>
      </c>
      <c r="D35" s="78" t="s">
        <v>78</v>
      </c>
      <c r="E35" s="80">
        <v>0</v>
      </c>
      <c r="F35" s="129">
        <v>850000</v>
      </c>
      <c r="G35" s="78"/>
      <c r="H35" s="78">
        <v>0</v>
      </c>
      <c r="I35" s="78">
        <v>245.8</v>
      </c>
      <c r="J35" s="78">
        <v>245.8</v>
      </c>
      <c r="K35" s="78">
        <v>0</v>
      </c>
    </row>
    <row r="36" spans="1:11" s="81" customFormat="1" ht="71.25" x14ac:dyDescent="0.2">
      <c r="A36" s="78">
        <f t="shared" si="0"/>
        <v>29</v>
      </c>
      <c r="B36" s="78">
        <v>296374</v>
      </c>
      <c r="C36" s="79" t="s">
        <v>258</v>
      </c>
      <c r="D36" s="78" t="s">
        <v>78</v>
      </c>
      <c r="E36" s="80">
        <v>0</v>
      </c>
      <c r="F36" s="129">
        <v>850000</v>
      </c>
      <c r="G36" s="78"/>
      <c r="H36" s="78">
        <v>0</v>
      </c>
      <c r="I36" s="78">
        <v>196.96</v>
      </c>
      <c r="J36" s="78">
        <v>0</v>
      </c>
      <c r="K36" s="78">
        <v>0</v>
      </c>
    </row>
    <row r="37" spans="1:11" s="81" customFormat="1" ht="57" x14ac:dyDescent="0.2">
      <c r="A37" s="78">
        <f t="shared" si="0"/>
        <v>30</v>
      </c>
      <c r="B37" s="78">
        <v>296468</v>
      </c>
      <c r="C37" s="79" t="s">
        <v>259</v>
      </c>
      <c r="D37" s="78" t="s">
        <v>78</v>
      </c>
      <c r="E37" s="80">
        <v>0</v>
      </c>
      <c r="F37" s="129">
        <v>850000</v>
      </c>
      <c r="G37" s="78"/>
      <c r="H37" s="78">
        <v>0</v>
      </c>
      <c r="I37" s="78">
        <v>250</v>
      </c>
      <c r="J37" s="78">
        <v>250</v>
      </c>
      <c r="K37" s="78">
        <v>0</v>
      </c>
    </row>
    <row r="38" spans="1:11" s="81" customFormat="1" ht="71.25" x14ac:dyDescent="0.2">
      <c r="A38" s="78">
        <f t="shared" si="0"/>
        <v>31</v>
      </c>
      <c r="B38" s="78">
        <v>296959</v>
      </c>
      <c r="C38" s="79" t="s">
        <v>260</v>
      </c>
      <c r="D38" s="78" t="s">
        <v>78</v>
      </c>
      <c r="E38" s="80">
        <v>0</v>
      </c>
      <c r="F38" s="129">
        <v>850000</v>
      </c>
      <c r="G38" s="78"/>
      <c r="H38" s="78">
        <v>0</v>
      </c>
      <c r="I38" s="78">
        <v>260.04000000000002</v>
      </c>
      <c r="J38" s="78">
        <v>260.04000000000002</v>
      </c>
      <c r="K38" s="78">
        <v>0</v>
      </c>
    </row>
    <row r="39" spans="1:11" s="81" customFormat="1" ht="71.25" x14ac:dyDescent="0.2">
      <c r="A39" s="78">
        <f t="shared" si="0"/>
        <v>32</v>
      </c>
      <c r="B39" s="78">
        <v>297120</v>
      </c>
      <c r="C39" s="79" t="s">
        <v>261</v>
      </c>
      <c r="D39" s="78" t="s">
        <v>78</v>
      </c>
      <c r="E39" s="80">
        <v>0</v>
      </c>
      <c r="F39" s="129">
        <v>850000</v>
      </c>
      <c r="G39" s="78"/>
      <c r="H39" s="78">
        <v>0</v>
      </c>
      <c r="I39" s="78">
        <v>240.48</v>
      </c>
      <c r="J39" s="78">
        <v>240.48</v>
      </c>
      <c r="K39" s="78">
        <v>0</v>
      </c>
    </row>
    <row r="40" spans="1:11" s="81" customFormat="1" ht="71.25" x14ac:dyDescent="0.2">
      <c r="A40" s="78">
        <f t="shared" si="0"/>
        <v>33</v>
      </c>
      <c r="B40" s="78">
        <v>297206</v>
      </c>
      <c r="C40" s="79" t="s">
        <v>262</v>
      </c>
      <c r="D40" s="78" t="s">
        <v>78</v>
      </c>
      <c r="E40" s="80">
        <v>0</v>
      </c>
      <c r="F40" s="129">
        <v>850000</v>
      </c>
      <c r="G40" s="78"/>
      <c r="H40" s="78">
        <v>0</v>
      </c>
      <c r="I40" s="78">
        <v>242.8</v>
      </c>
      <c r="J40" s="78">
        <v>242.8</v>
      </c>
      <c r="K40" s="78">
        <v>0</v>
      </c>
    </row>
    <row r="41" spans="1:11" s="81" customFormat="1" ht="57.75" thickBot="1" x14ac:dyDescent="0.25">
      <c r="A41" s="78">
        <f t="shared" si="0"/>
        <v>34</v>
      </c>
      <c r="B41" s="89">
        <v>297777</v>
      </c>
      <c r="C41" s="90" t="s">
        <v>263</v>
      </c>
      <c r="D41" s="89" t="s">
        <v>78</v>
      </c>
      <c r="E41" s="91">
        <v>0</v>
      </c>
      <c r="F41" s="130">
        <v>850000</v>
      </c>
      <c r="G41" s="89"/>
      <c r="H41" s="89">
        <v>0</v>
      </c>
      <c r="I41" s="89">
        <v>250</v>
      </c>
      <c r="J41" s="89">
        <v>250</v>
      </c>
      <c r="K41" s="89">
        <v>0</v>
      </c>
    </row>
    <row r="42" spans="1:11" s="43" customFormat="1" ht="15.75" thickBot="1" x14ac:dyDescent="0.3">
      <c r="A42" s="99" t="s">
        <v>75</v>
      </c>
      <c r="B42" s="92"/>
      <c r="C42" s="93"/>
      <c r="D42" s="92"/>
      <c r="E42" s="94">
        <v>17618405</v>
      </c>
      <c r="F42" s="131">
        <v>17618405</v>
      </c>
      <c r="G42" s="95">
        <v>0</v>
      </c>
      <c r="H42" s="96">
        <v>8286</v>
      </c>
      <c r="I42" s="96">
        <v>8762.7800000000007</v>
      </c>
      <c r="J42" s="96">
        <v>7611.82</v>
      </c>
      <c r="K42" s="96">
        <v>0</v>
      </c>
    </row>
  </sheetData>
  <mergeCells count="6"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6"/>
  <sheetViews>
    <sheetView tabSelected="1" zoomScaleNormal="100" workbookViewId="0">
      <selection activeCell="G9" sqref="G9"/>
    </sheetView>
  </sheetViews>
  <sheetFormatPr baseColWidth="10" defaultRowHeight="15" x14ac:dyDescent="0.25"/>
  <cols>
    <col min="1" max="1" width="4.7109375" style="2" customWidth="1"/>
    <col min="2" max="2" width="9.7109375" style="2" customWidth="1"/>
    <col min="3" max="3" width="40.7109375" style="2" customWidth="1"/>
    <col min="4" max="4" width="16.28515625" style="2" customWidth="1"/>
    <col min="5" max="6" width="25.85546875" style="2" customWidth="1"/>
    <col min="7" max="7" width="24.28515625" style="2" customWidth="1"/>
    <col min="8" max="8" width="15.7109375" customWidth="1"/>
    <col min="9" max="10" width="15.7109375" style="3" customWidth="1"/>
    <col min="11" max="11" width="14.7109375" style="3" customWidth="1"/>
    <col min="12" max="12" width="11.42578125" style="26" hidden="1" customWidth="1"/>
    <col min="13" max="16384" width="11.42578125" style="2"/>
  </cols>
  <sheetData>
    <row r="1" spans="1:12" x14ac:dyDescent="0.25">
      <c r="A1" s="1" t="s">
        <v>0</v>
      </c>
    </row>
    <row r="2" spans="1:12" x14ac:dyDescent="0.25">
      <c r="A2" s="1" t="s">
        <v>126</v>
      </c>
    </row>
    <row r="3" spans="1:12" x14ac:dyDescent="0.25">
      <c r="A3" s="1" t="s">
        <v>1</v>
      </c>
      <c r="J3" s="46" t="s">
        <v>267</v>
      </c>
    </row>
    <row r="4" spans="1:12" ht="9.9499999999999993" customHeight="1" thickBot="1" x14ac:dyDescent="0.3"/>
    <row r="5" spans="1:12" x14ac:dyDescent="0.2">
      <c r="A5" s="153" t="s">
        <v>2</v>
      </c>
      <c r="B5" s="154" t="s">
        <v>3</v>
      </c>
      <c r="C5" s="154" t="s">
        <v>4</v>
      </c>
      <c r="D5" s="154" t="s">
        <v>5</v>
      </c>
      <c r="E5" s="154" t="s">
        <v>265</v>
      </c>
      <c r="F5" s="154"/>
      <c r="G5" s="154"/>
      <c r="H5" s="155" t="s">
        <v>6</v>
      </c>
      <c r="I5" s="156"/>
      <c r="J5" s="156"/>
      <c r="K5" s="157"/>
      <c r="L5" s="152" t="s">
        <v>121</v>
      </c>
    </row>
    <row r="6" spans="1:12" ht="30" customHeight="1" thickBot="1" x14ac:dyDescent="0.25">
      <c r="A6" s="158"/>
      <c r="B6" s="159"/>
      <c r="C6" s="159"/>
      <c r="D6" s="159"/>
      <c r="E6" s="160" t="s">
        <v>7</v>
      </c>
      <c r="F6" s="160" t="s">
        <v>10</v>
      </c>
      <c r="G6" s="160" t="s">
        <v>8</v>
      </c>
      <c r="H6" s="160" t="s">
        <v>9</v>
      </c>
      <c r="I6" s="160" t="s">
        <v>7</v>
      </c>
      <c r="J6" s="160" t="s">
        <v>10</v>
      </c>
      <c r="K6" s="161" t="s">
        <v>266</v>
      </c>
      <c r="L6" s="152"/>
    </row>
    <row r="7" spans="1:12" x14ac:dyDescent="0.25">
      <c r="A7" s="138" t="s">
        <v>17</v>
      </c>
      <c r="B7" s="139"/>
      <c r="C7" s="139"/>
      <c r="D7" s="139"/>
      <c r="E7" s="139"/>
      <c r="F7" s="139"/>
      <c r="G7" s="139"/>
      <c r="H7" s="139"/>
      <c r="I7" s="140"/>
      <c r="J7" s="140"/>
      <c r="K7" s="141"/>
      <c r="L7" s="132"/>
    </row>
    <row r="8" spans="1:12" customFormat="1" ht="51.75" customHeight="1" x14ac:dyDescent="0.25">
      <c r="A8" s="142">
        <v>1</v>
      </c>
      <c r="B8" s="25">
        <v>263551</v>
      </c>
      <c r="C8" s="25" t="s">
        <v>127</v>
      </c>
      <c r="D8" s="24" t="s">
        <v>15</v>
      </c>
      <c r="E8" s="32">
        <v>12052124</v>
      </c>
      <c r="F8" s="32">
        <v>9981245</v>
      </c>
      <c r="G8" s="32">
        <v>0</v>
      </c>
      <c r="H8" s="33">
        <v>350</v>
      </c>
      <c r="I8" s="33">
        <v>177.15</v>
      </c>
      <c r="J8" s="33">
        <v>191.28</v>
      </c>
      <c r="K8" s="143">
        <v>0</v>
      </c>
      <c r="L8" s="132" t="s">
        <v>119</v>
      </c>
    </row>
    <row r="9" spans="1:12" customFormat="1" ht="60" x14ac:dyDescent="0.25">
      <c r="A9" s="142">
        <f>A8+1</f>
        <v>2</v>
      </c>
      <c r="B9" s="25">
        <v>263554</v>
      </c>
      <c r="C9" s="25" t="s">
        <v>128</v>
      </c>
      <c r="D9" s="24" t="s">
        <v>15</v>
      </c>
      <c r="E9" s="32">
        <v>19144837</v>
      </c>
      <c r="F9" s="32">
        <v>16512403</v>
      </c>
      <c r="G9" s="32">
        <v>0</v>
      </c>
      <c r="H9" s="33">
        <v>303.14</v>
      </c>
      <c r="I9" s="33">
        <v>257</v>
      </c>
      <c r="J9" s="33">
        <v>184.06</v>
      </c>
      <c r="K9" s="143">
        <v>0</v>
      </c>
      <c r="L9" s="133" t="s">
        <v>118</v>
      </c>
    </row>
    <row r="10" spans="1:12" x14ac:dyDescent="0.25">
      <c r="A10" s="144" t="s">
        <v>28</v>
      </c>
      <c r="B10" s="134"/>
      <c r="C10" s="134"/>
      <c r="D10" s="134"/>
      <c r="E10" s="134"/>
      <c r="F10" s="134"/>
      <c r="G10" s="134"/>
      <c r="H10" s="135"/>
      <c r="I10" s="136"/>
      <c r="J10" s="136"/>
      <c r="K10" s="145"/>
      <c r="L10" s="132"/>
    </row>
    <row r="11" spans="1:12" customFormat="1" ht="60" x14ac:dyDescent="0.25">
      <c r="A11" s="142">
        <v>3</v>
      </c>
      <c r="B11" s="24">
        <v>276084</v>
      </c>
      <c r="C11" s="25" t="s">
        <v>129</v>
      </c>
      <c r="D11" s="25" t="s">
        <v>11</v>
      </c>
      <c r="E11" s="32">
        <v>13663004</v>
      </c>
      <c r="F11" s="32">
        <v>30163004</v>
      </c>
      <c r="G11" s="32">
        <v>0</v>
      </c>
      <c r="H11" s="33">
        <v>23.15</v>
      </c>
      <c r="I11" s="33">
        <v>12</v>
      </c>
      <c r="J11" s="33">
        <v>12</v>
      </c>
      <c r="K11" s="143">
        <v>0</v>
      </c>
      <c r="L11" s="132" t="s">
        <v>118</v>
      </c>
    </row>
    <row r="12" spans="1:12" x14ac:dyDescent="0.25">
      <c r="A12" s="144" t="s">
        <v>35</v>
      </c>
      <c r="B12" s="134"/>
      <c r="C12" s="134"/>
      <c r="D12" s="134"/>
      <c r="E12" s="134"/>
      <c r="F12" s="134"/>
      <c r="G12" s="134"/>
      <c r="H12" s="135"/>
      <c r="I12" s="136"/>
      <c r="J12" s="136"/>
      <c r="K12" s="145"/>
      <c r="L12" s="132"/>
    </row>
    <row r="13" spans="1:12" customFormat="1" ht="45" x14ac:dyDescent="0.25">
      <c r="A13" s="142">
        <v>4</v>
      </c>
      <c r="B13" s="24">
        <v>277918</v>
      </c>
      <c r="C13" s="25" t="s">
        <v>130</v>
      </c>
      <c r="D13" s="24" t="s">
        <v>15</v>
      </c>
      <c r="E13" s="32">
        <v>18181951</v>
      </c>
      <c r="F13" s="32">
        <v>1681951</v>
      </c>
      <c r="G13" s="32">
        <v>0</v>
      </c>
      <c r="H13" s="33">
        <v>200</v>
      </c>
      <c r="I13" s="33">
        <v>76</v>
      </c>
      <c r="J13" s="33">
        <v>76</v>
      </c>
      <c r="K13" s="143">
        <v>0</v>
      </c>
      <c r="L13" s="132" t="s">
        <v>118</v>
      </c>
    </row>
    <row r="14" spans="1:12" x14ac:dyDescent="0.25">
      <c r="A14" s="144" t="s">
        <v>38</v>
      </c>
      <c r="B14" s="134"/>
      <c r="C14" s="134"/>
      <c r="D14" s="134"/>
      <c r="E14" s="134"/>
      <c r="F14" s="134"/>
      <c r="G14" s="134"/>
      <c r="H14" s="135"/>
      <c r="I14" s="136"/>
      <c r="J14" s="136"/>
      <c r="K14" s="145"/>
      <c r="L14" s="132"/>
    </row>
    <row r="15" spans="1:12" customFormat="1" ht="51.75" customHeight="1" x14ac:dyDescent="0.25">
      <c r="A15" s="142">
        <f>A13+1</f>
        <v>5</v>
      </c>
      <c r="B15" s="24">
        <v>276887</v>
      </c>
      <c r="C15" s="25" t="s">
        <v>131</v>
      </c>
      <c r="D15" s="24" t="s">
        <v>15</v>
      </c>
      <c r="E15" s="32">
        <v>14679204</v>
      </c>
      <c r="F15" s="32">
        <v>20609204</v>
      </c>
      <c r="G15" s="32">
        <v>17962765.719999999</v>
      </c>
      <c r="H15" s="33">
        <v>35.5</v>
      </c>
      <c r="I15" s="33">
        <v>28</v>
      </c>
      <c r="J15" s="33">
        <v>24.01</v>
      </c>
      <c r="K15" s="143">
        <v>20.94</v>
      </c>
      <c r="L15" s="132" t="s">
        <v>118</v>
      </c>
    </row>
    <row r="16" spans="1:12" x14ac:dyDescent="0.25">
      <c r="A16" s="144" t="s">
        <v>43</v>
      </c>
      <c r="B16" s="134"/>
      <c r="C16" s="134"/>
      <c r="D16" s="134"/>
      <c r="E16" s="134"/>
      <c r="F16" s="134"/>
      <c r="G16" s="134"/>
      <c r="H16" s="135"/>
      <c r="I16" s="136"/>
      <c r="J16" s="136"/>
      <c r="K16" s="145"/>
      <c r="L16" s="132"/>
    </row>
    <row r="17" spans="1:13" customFormat="1" ht="49.5" customHeight="1" x14ac:dyDescent="0.25">
      <c r="A17" s="142">
        <v>6</v>
      </c>
      <c r="B17" s="25">
        <v>154956</v>
      </c>
      <c r="C17" s="25" t="s">
        <v>132</v>
      </c>
      <c r="D17" s="25" t="s">
        <v>11</v>
      </c>
      <c r="E17" s="32">
        <v>28842528</v>
      </c>
      <c r="F17" s="32">
        <v>18102633</v>
      </c>
      <c r="G17" s="32">
        <v>4311660.8</v>
      </c>
      <c r="H17" s="33">
        <v>11</v>
      </c>
      <c r="I17" s="33">
        <v>4</v>
      </c>
      <c r="J17" s="33">
        <v>3.89</v>
      </c>
      <c r="K17" s="143">
        <v>0.74</v>
      </c>
      <c r="L17" s="132" t="s">
        <v>118</v>
      </c>
    </row>
    <row r="18" spans="1:13" customFormat="1" ht="60" x14ac:dyDescent="0.25">
      <c r="A18" s="142">
        <f t="shared" ref="A18:A20" si="0">A17+1</f>
        <v>7</v>
      </c>
      <c r="B18" s="25">
        <v>154958</v>
      </c>
      <c r="C18" s="25" t="s">
        <v>133</v>
      </c>
      <c r="D18" s="25" t="s">
        <v>11</v>
      </c>
      <c r="E18" s="32">
        <v>3510536</v>
      </c>
      <c r="F18" s="32">
        <v>5290497</v>
      </c>
      <c r="G18" s="32">
        <v>5290403.24</v>
      </c>
      <c r="H18" s="33">
        <v>24</v>
      </c>
      <c r="I18" s="33">
        <v>5</v>
      </c>
      <c r="J18" s="33">
        <v>5.85</v>
      </c>
      <c r="K18" s="143">
        <v>5.26</v>
      </c>
      <c r="L18" s="132" t="s">
        <v>116</v>
      </c>
    </row>
    <row r="19" spans="1:13" customFormat="1" ht="60" x14ac:dyDescent="0.25">
      <c r="A19" s="142">
        <f t="shared" si="0"/>
        <v>8</v>
      </c>
      <c r="B19" s="25">
        <v>155771</v>
      </c>
      <c r="C19" s="25" t="s">
        <v>134</v>
      </c>
      <c r="D19" s="25" t="s">
        <v>11</v>
      </c>
      <c r="E19" s="32">
        <v>26232066</v>
      </c>
      <c r="F19" s="32">
        <v>47967417</v>
      </c>
      <c r="G19" s="32">
        <v>36325469.759999998</v>
      </c>
      <c r="H19" s="33">
        <v>23.25</v>
      </c>
      <c r="I19" s="33">
        <v>11</v>
      </c>
      <c r="J19" s="33">
        <v>11</v>
      </c>
      <c r="K19" s="143">
        <v>11.16</v>
      </c>
      <c r="L19" s="132" t="s">
        <v>118</v>
      </c>
    </row>
    <row r="20" spans="1:13" customFormat="1" ht="75" x14ac:dyDescent="0.25">
      <c r="A20" s="142">
        <f t="shared" si="0"/>
        <v>9</v>
      </c>
      <c r="B20" s="25">
        <v>155808</v>
      </c>
      <c r="C20" s="25" t="s">
        <v>175</v>
      </c>
      <c r="D20" s="25" t="s">
        <v>11</v>
      </c>
      <c r="E20" s="32">
        <v>0</v>
      </c>
      <c r="F20" s="32">
        <v>16421311</v>
      </c>
      <c r="G20" s="32">
        <v>12117899.74</v>
      </c>
      <c r="H20" s="33">
        <v>4</v>
      </c>
      <c r="I20" s="33">
        <v>0</v>
      </c>
      <c r="J20" s="33">
        <v>2.68</v>
      </c>
      <c r="K20" s="143">
        <v>1.7800000000000002</v>
      </c>
      <c r="L20" s="132"/>
    </row>
    <row r="21" spans="1:13" customFormat="1" ht="77.25" customHeight="1" x14ac:dyDescent="0.25">
      <c r="A21" s="142">
        <v>10</v>
      </c>
      <c r="B21" s="24">
        <v>276035</v>
      </c>
      <c r="C21" s="25" t="s">
        <v>135</v>
      </c>
      <c r="D21" s="25" t="s">
        <v>11</v>
      </c>
      <c r="E21" s="32">
        <v>26467422</v>
      </c>
      <c r="F21" s="32">
        <v>61459521</v>
      </c>
      <c r="G21" s="32">
        <v>20683457.489999998</v>
      </c>
      <c r="H21" s="33">
        <v>38.44</v>
      </c>
      <c r="I21" s="33">
        <v>12.17</v>
      </c>
      <c r="J21" s="33">
        <v>7.37</v>
      </c>
      <c r="K21" s="143">
        <v>1.4</v>
      </c>
      <c r="L21" s="132" t="s">
        <v>119</v>
      </c>
    </row>
    <row r="22" spans="1:13" customFormat="1" ht="77.25" customHeight="1" x14ac:dyDescent="0.25">
      <c r="A22" s="142">
        <v>11</v>
      </c>
      <c r="B22" s="24">
        <v>283717</v>
      </c>
      <c r="C22" s="25" t="s">
        <v>264</v>
      </c>
      <c r="D22" s="25" t="s">
        <v>11</v>
      </c>
      <c r="E22" s="32">
        <v>0</v>
      </c>
      <c r="F22" s="32">
        <v>6200000</v>
      </c>
      <c r="G22" s="32">
        <v>0</v>
      </c>
      <c r="H22" s="33"/>
      <c r="I22" s="33"/>
      <c r="J22" s="33"/>
      <c r="K22" s="143"/>
      <c r="L22" s="132"/>
    </row>
    <row r="23" spans="1:13" x14ac:dyDescent="0.25">
      <c r="A23" s="144" t="s">
        <v>64</v>
      </c>
      <c r="B23" s="134"/>
      <c r="C23" s="134"/>
      <c r="D23" s="134"/>
      <c r="E23" s="134"/>
      <c r="F23" s="134"/>
      <c r="G23" s="134"/>
      <c r="H23" s="135"/>
      <c r="I23" s="136"/>
      <c r="J23" s="136"/>
      <c r="K23" s="145"/>
      <c r="L23" s="132"/>
    </row>
    <row r="24" spans="1:13" customFormat="1" ht="75" x14ac:dyDescent="0.25">
      <c r="A24" s="142">
        <v>12</v>
      </c>
      <c r="B24" s="24">
        <v>282150</v>
      </c>
      <c r="C24" s="25" t="s">
        <v>190</v>
      </c>
      <c r="D24" s="25" t="s">
        <v>15</v>
      </c>
      <c r="E24" s="32">
        <v>0</v>
      </c>
      <c r="F24" s="32">
        <v>1809829</v>
      </c>
      <c r="G24" s="32">
        <v>0</v>
      </c>
      <c r="H24" s="33">
        <v>510</v>
      </c>
      <c r="I24" s="33">
        <v>0</v>
      </c>
      <c r="J24" s="33">
        <v>337.42</v>
      </c>
      <c r="K24" s="143">
        <v>0</v>
      </c>
      <c r="L24" s="132" t="s">
        <v>118</v>
      </c>
    </row>
    <row r="25" spans="1:13" x14ac:dyDescent="0.25">
      <c r="A25" s="144" t="s">
        <v>136</v>
      </c>
      <c r="B25" s="134"/>
      <c r="C25" s="134"/>
      <c r="D25" s="134"/>
      <c r="E25" s="134"/>
      <c r="F25" s="134"/>
      <c r="G25" s="134"/>
      <c r="H25" s="135"/>
      <c r="I25" s="136"/>
      <c r="J25" s="136"/>
      <c r="K25" s="145"/>
      <c r="L25" s="132"/>
    </row>
    <row r="26" spans="1:13" customFormat="1" ht="60" x14ac:dyDescent="0.25">
      <c r="A26" s="142">
        <v>13</v>
      </c>
      <c r="B26" s="25">
        <v>267349</v>
      </c>
      <c r="C26" s="25" t="s">
        <v>137</v>
      </c>
      <c r="D26" s="24" t="s">
        <v>15</v>
      </c>
      <c r="E26" s="32">
        <v>4557236</v>
      </c>
      <c r="F26" s="32">
        <v>2575151</v>
      </c>
      <c r="G26" s="32">
        <v>0</v>
      </c>
      <c r="H26" s="33">
        <v>52</v>
      </c>
      <c r="I26" s="33">
        <v>41.6</v>
      </c>
      <c r="J26" s="33">
        <v>41.6</v>
      </c>
      <c r="K26" s="143">
        <v>0</v>
      </c>
      <c r="L26" s="132" t="s">
        <v>119</v>
      </c>
      <c r="M26" s="30"/>
    </row>
    <row r="27" spans="1:13" x14ac:dyDescent="0.25">
      <c r="A27" s="144" t="s">
        <v>191</v>
      </c>
      <c r="B27" s="134"/>
      <c r="C27" s="134"/>
      <c r="D27" s="134"/>
      <c r="E27" s="134"/>
      <c r="F27" s="134"/>
      <c r="G27" s="134"/>
      <c r="H27" s="135"/>
      <c r="I27" s="136"/>
      <c r="J27" s="136"/>
      <c r="K27" s="145"/>
      <c r="L27" s="132"/>
    </row>
    <row r="28" spans="1:13" customFormat="1" ht="60" x14ac:dyDescent="0.25">
      <c r="A28" s="142">
        <f>A26+1</f>
        <v>14</v>
      </c>
      <c r="B28" s="25">
        <v>295015</v>
      </c>
      <c r="C28" s="25" t="s">
        <v>193</v>
      </c>
      <c r="D28" s="24" t="s">
        <v>11</v>
      </c>
      <c r="E28" s="32">
        <v>0</v>
      </c>
      <c r="F28" s="32">
        <v>9012500</v>
      </c>
      <c r="G28" s="32">
        <v>0</v>
      </c>
      <c r="H28" s="33">
        <v>3.06</v>
      </c>
      <c r="I28" s="33">
        <v>0</v>
      </c>
      <c r="J28" s="33">
        <v>0.77</v>
      </c>
      <c r="K28" s="143">
        <v>0</v>
      </c>
      <c r="L28" s="132" t="s">
        <v>119</v>
      </c>
      <c r="M28" s="30"/>
    </row>
    <row r="29" spans="1:13" x14ac:dyDescent="0.25">
      <c r="A29" s="144" t="s">
        <v>192</v>
      </c>
      <c r="B29" s="134"/>
      <c r="C29" s="134"/>
      <c r="D29" s="134"/>
      <c r="E29" s="134"/>
      <c r="F29" s="134"/>
      <c r="G29" s="134"/>
      <c r="H29" s="135"/>
      <c r="I29" s="136"/>
      <c r="J29" s="136"/>
      <c r="K29" s="145"/>
      <c r="L29" s="132"/>
    </row>
    <row r="30" spans="1:13" customFormat="1" ht="60" x14ac:dyDescent="0.25">
      <c r="A30" s="142">
        <f>A28+1</f>
        <v>15</v>
      </c>
      <c r="B30" s="25">
        <v>297297</v>
      </c>
      <c r="C30" s="25" t="s">
        <v>194</v>
      </c>
      <c r="D30" s="24" t="s">
        <v>15</v>
      </c>
      <c r="E30" s="32">
        <v>0</v>
      </c>
      <c r="F30" s="32">
        <v>26750000</v>
      </c>
      <c r="G30" s="32">
        <v>0</v>
      </c>
      <c r="H30" s="33">
        <v>440</v>
      </c>
      <c r="I30" s="33">
        <v>0</v>
      </c>
      <c r="J30" s="33">
        <v>440</v>
      </c>
      <c r="K30" s="143">
        <v>0</v>
      </c>
      <c r="L30" s="132" t="s">
        <v>119</v>
      </c>
      <c r="M30" s="30"/>
    </row>
    <row r="31" spans="1:13" x14ac:dyDescent="0.25">
      <c r="A31" s="144" t="s">
        <v>138</v>
      </c>
      <c r="B31" s="134"/>
      <c r="C31" s="134"/>
      <c r="D31" s="134"/>
      <c r="E31" s="134"/>
      <c r="F31" s="134"/>
      <c r="G31" s="134"/>
      <c r="H31" s="135"/>
      <c r="I31" s="136"/>
      <c r="J31" s="136"/>
      <c r="K31" s="145"/>
      <c r="L31" s="132"/>
    </row>
    <row r="32" spans="1:13" customFormat="1" ht="45" x14ac:dyDescent="0.25">
      <c r="A32" s="142">
        <f>A30+1</f>
        <v>16</v>
      </c>
      <c r="B32" s="29">
        <v>280600</v>
      </c>
      <c r="C32" s="76" t="s">
        <v>139</v>
      </c>
      <c r="D32" s="76" t="s">
        <v>15</v>
      </c>
      <c r="E32" s="137">
        <v>10914039</v>
      </c>
      <c r="F32" s="32">
        <v>10914039</v>
      </c>
      <c r="G32" s="32">
        <v>5857615.1100000003</v>
      </c>
      <c r="H32" s="33">
        <v>8364</v>
      </c>
      <c r="I32" s="33">
        <v>8364</v>
      </c>
      <c r="J32" s="33">
        <v>1671.8</v>
      </c>
      <c r="K32" s="143">
        <v>4492.88</v>
      </c>
      <c r="L32" s="132" t="s">
        <v>118</v>
      </c>
    </row>
    <row r="33" spans="1:13" customFormat="1" ht="44.25" customHeight="1" x14ac:dyDescent="0.25">
      <c r="A33" s="142">
        <f t="shared" ref="A33:A38" si="1">A32+1</f>
        <v>17</v>
      </c>
      <c r="B33" s="29">
        <v>281249</v>
      </c>
      <c r="C33" s="76" t="s">
        <v>140</v>
      </c>
      <c r="D33" s="76" t="s">
        <v>78</v>
      </c>
      <c r="E33" s="137">
        <v>1053160</v>
      </c>
      <c r="F33" s="32">
        <v>5553160</v>
      </c>
      <c r="G33" s="32">
        <v>0</v>
      </c>
      <c r="H33" s="33">
        <v>1383.88</v>
      </c>
      <c r="I33" s="33">
        <v>771</v>
      </c>
      <c r="J33" s="33">
        <v>4065.373</v>
      </c>
      <c r="K33" s="143">
        <v>0</v>
      </c>
      <c r="L33" s="132" t="s">
        <v>119</v>
      </c>
    </row>
    <row r="34" spans="1:13" customFormat="1" ht="45" customHeight="1" x14ac:dyDescent="0.25">
      <c r="A34" s="142">
        <f t="shared" si="1"/>
        <v>18</v>
      </c>
      <c r="B34" s="29">
        <v>281251</v>
      </c>
      <c r="C34" s="76" t="s">
        <v>141</v>
      </c>
      <c r="D34" s="76" t="s">
        <v>78</v>
      </c>
      <c r="E34" s="137">
        <v>912740</v>
      </c>
      <c r="F34" s="32">
        <v>1877840</v>
      </c>
      <c r="G34" s="32">
        <v>0</v>
      </c>
      <c r="H34" s="33">
        <v>1170</v>
      </c>
      <c r="I34" s="33">
        <v>873</v>
      </c>
      <c r="J34" s="33">
        <v>1791.2</v>
      </c>
      <c r="K34" s="143">
        <v>0</v>
      </c>
      <c r="L34" s="132" t="s">
        <v>116</v>
      </c>
    </row>
    <row r="35" spans="1:13" customFormat="1" ht="75" x14ac:dyDescent="0.25">
      <c r="A35" s="142">
        <f t="shared" si="1"/>
        <v>19</v>
      </c>
      <c r="B35" s="29">
        <v>281252</v>
      </c>
      <c r="C35" s="76" t="s">
        <v>142</v>
      </c>
      <c r="D35" s="76" t="s">
        <v>78</v>
      </c>
      <c r="E35" s="137">
        <v>1474425</v>
      </c>
      <c r="F35" s="32">
        <v>1759325</v>
      </c>
      <c r="G35" s="32">
        <v>0</v>
      </c>
      <c r="H35" s="33">
        <v>2247</v>
      </c>
      <c r="I35" s="33">
        <v>1104.8900000000001</v>
      </c>
      <c r="J35" s="33">
        <v>1322.21</v>
      </c>
      <c r="K35" s="143">
        <v>0</v>
      </c>
      <c r="L35" s="132" t="s">
        <v>119</v>
      </c>
    </row>
    <row r="36" spans="1:13" customFormat="1" ht="45" customHeight="1" x14ac:dyDescent="0.25">
      <c r="A36" s="142">
        <f t="shared" si="1"/>
        <v>20</v>
      </c>
      <c r="B36" s="29">
        <v>281254</v>
      </c>
      <c r="C36" s="76" t="s">
        <v>143</v>
      </c>
      <c r="D36" s="76" t="s">
        <v>78</v>
      </c>
      <c r="E36" s="137">
        <v>2808428</v>
      </c>
      <c r="F36" s="32">
        <v>2808428</v>
      </c>
      <c r="G36" s="32">
        <v>0</v>
      </c>
      <c r="H36" s="33">
        <v>146852</v>
      </c>
      <c r="I36" s="33">
        <v>146852</v>
      </c>
      <c r="J36" s="33">
        <v>117481.48</v>
      </c>
      <c r="K36" s="143">
        <v>0</v>
      </c>
      <c r="L36" s="132" t="s">
        <v>118</v>
      </c>
    </row>
    <row r="37" spans="1:13" customFormat="1" ht="45" x14ac:dyDescent="0.25">
      <c r="A37" s="142">
        <f t="shared" si="1"/>
        <v>21</v>
      </c>
      <c r="B37" s="29">
        <v>281255</v>
      </c>
      <c r="C37" s="76" t="s">
        <v>144</v>
      </c>
      <c r="D37" s="76" t="s">
        <v>78</v>
      </c>
      <c r="E37" s="137">
        <v>7227276</v>
      </c>
      <c r="F37" s="32">
        <v>80064062</v>
      </c>
      <c r="G37" s="32">
        <v>0</v>
      </c>
      <c r="H37" s="33">
        <v>122335.2</v>
      </c>
      <c r="I37" s="33">
        <v>122335</v>
      </c>
      <c r="J37" s="33">
        <v>2784.07</v>
      </c>
      <c r="K37" s="143">
        <v>0</v>
      </c>
      <c r="L37" s="132" t="s">
        <v>118</v>
      </c>
    </row>
    <row r="38" spans="1:13" customFormat="1" ht="75" x14ac:dyDescent="0.25">
      <c r="A38" s="142">
        <f t="shared" si="1"/>
        <v>22</v>
      </c>
      <c r="B38" s="29">
        <v>281256</v>
      </c>
      <c r="C38" s="76" t="s">
        <v>145</v>
      </c>
      <c r="D38" s="76" t="s">
        <v>30</v>
      </c>
      <c r="E38" s="137">
        <v>3510535</v>
      </c>
      <c r="F38" s="32">
        <v>3510535</v>
      </c>
      <c r="G38" s="32">
        <v>0</v>
      </c>
      <c r="H38" s="33">
        <v>72216</v>
      </c>
      <c r="I38" s="33">
        <v>54162</v>
      </c>
      <c r="J38" s="33">
        <v>4</v>
      </c>
      <c r="K38" s="143">
        <v>0</v>
      </c>
      <c r="L38" s="132" t="s">
        <v>118</v>
      </c>
      <c r="M38" s="30"/>
    </row>
    <row r="39" spans="1:13" x14ac:dyDescent="0.25">
      <c r="A39" s="144" t="s">
        <v>97</v>
      </c>
      <c r="B39" s="134"/>
      <c r="C39" s="134"/>
      <c r="D39" s="134"/>
      <c r="E39" s="134"/>
      <c r="F39" s="134"/>
      <c r="G39" s="134"/>
      <c r="H39" s="135"/>
      <c r="I39" s="136"/>
      <c r="J39" s="136"/>
      <c r="K39" s="145"/>
      <c r="L39" s="132"/>
    </row>
    <row r="40" spans="1:13" customFormat="1" ht="75.75" customHeight="1" x14ac:dyDescent="0.25">
      <c r="A40" s="142">
        <f>A38+1</f>
        <v>23</v>
      </c>
      <c r="B40" s="29">
        <v>276392</v>
      </c>
      <c r="C40" s="76" t="s">
        <v>146</v>
      </c>
      <c r="D40" s="29" t="s">
        <v>30</v>
      </c>
      <c r="E40" s="137">
        <v>340129</v>
      </c>
      <c r="F40" s="32">
        <v>818238</v>
      </c>
      <c r="G40" s="32">
        <v>0</v>
      </c>
      <c r="H40" s="33">
        <v>4</v>
      </c>
      <c r="I40" s="33">
        <v>4</v>
      </c>
      <c r="J40" s="33">
        <v>4</v>
      </c>
      <c r="K40" s="143">
        <v>0</v>
      </c>
      <c r="L40" s="132" t="s">
        <v>118</v>
      </c>
    </row>
    <row r="41" spans="1:13" customFormat="1" ht="75.75" customHeight="1" x14ac:dyDescent="0.25">
      <c r="A41" s="142">
        <f t="shared" ref="A41" si="2">A40+1</f>
        <v>24</v>
      </c>
      <c r="B41" s="29">
        <v>276393</v>
      </c>
      <c r="C41" s="76" t="s">
        <v>147</v>
      </c>
      <c r="D41" s="29" t="s">
        <v>30</v>
      </c>
      <c r="E41" s="137">
        <v>280843</v>
      </c>
      <c r="F41" s="32">
        <v>862777</v>
      </c>
      <c r="G41" s="32">
        <v>0</v>
      </c>
      <c r="H41" s="33">
        <v>4</v>
      </c>
      <c r="I41" s="33">
        <v>4</v>
      </c>
      <c r="J41" s="33">
        <v>4</v>
      </c>
      <c r="K41" s="143">
        <v>0</v>
      </c>
      <c r="L41" s="132" t="s">
        <v>118</v>
      </c>
    </row>
    <row r="42" spans="1:13" x14ac:dyDescent="0.25">
      <c r="A42" s="144" t="s">
        <v>148</v>
      </c>
      <c r="B42" s="134"/>
      <c r="C42" s="134"/>
      <c r="D42" s="134"/>
      <c r="E42" s="134"/>
      <c r="F42" s="134"/>
      <c r="G42" s="134"/>
      <c r="H42" s="135"/>
      <c r="I42" s="136"/>
      <c r="J42" s="136"/>
      <c r="K42" s="145"/>
      <c r="L42" s="132"/>
    </row>
    <row r="43" spans="1:13" customFormat="1" ht="75" x14ac:dyDescent="0.25">
      <c r="A43" s="142">
        <f>A41+1</f>
        <v>25</v>
      </c>
      <c r="B43" s="76">
        <v>263543</v>
      </c>
      <c r="C43" s="76" t="s">
        <v>149</v>
      </c>
      <c r="D43" s="29" t="s">
        <v>15</v>
      </c>
      <c r="E43" s="137">
        <v>35320796</v>
      </c>
      <c r="F43" s="32">
        <v>43920796</v>
      </c>
      <c r="G43" s="32">
        <v>0</v>
      </c>
      <c r="H43" s="33">
        <v>1040</v>
      </c>
      <c r="I43" s="33">
        <v>294</v>
      </c>
      <c r="J43" s="33">
        <v>294</v>
      </c>
      <c r="K43" s="143">
        <v>0</v>
      </c>
      <c r="L43" s="132" t="s">
        <v>118</v>
      </c>
      <c r="M43" s="30"/>
    </row>
    <row r="44" spans="1:13" s="1" customFormat="1" ht="16.5" thickBot="1" x14ac:dyDescent="0.3">
      <c r="A44" s="146" t="s">
        <v>75</v>
      </c>
      <c r="B44" s="147"/>
      <c r="C44" s="147"/>
      <c r="D44" s="147"/>
      <c r="E44" s="148">
        <v>391733366</v>
      </c>
      <c r="F44" s="148">
        <v>426625866</v>
      </c>
      <c r="G44" s="148">
        <v>102549271.85999998</v>
      </c>
      <c r="H44" s="149">
        <v>458192.31</v>
      </c>
      <c r="I44" s="150">
        <v>376322.67</v>
      </c>
      <c r="J44" s="150">
        <v>165600.70299999998</v>
      </c>
      <c r="K44" s="151">
        <v>4534.16</v>
      </c>
      <c r="L44" s="27"/>
    </row>
    <row r="45" spans="1:13" x14ac:dyDescent="0.25">
      <c r="F45" s="35"/>
    </row>
    <row r="46" spans="1:13" x14ac:dyDescent="0.25">
      <c r="F46" s="36"/>
    </row>
  </sheetData>
  <mergeCells count="7">
    <mergeCell ref="L5:L6"/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202. DGC</vt:lpstr>
      <vt:lpstr>206. UCEE</vt:lpstr>
      <vt:lpstr>214. UDEVIPO</vt:lpstr>
      <vt:lpstr>217. FSS</vt:lpstr>
      <vt:lpstr>'202. DGC'!Área_de_impresión</vt:lpstr>
      <vt:lpstr>'206. UCEE'!Área_de_impresión</vt:lpstr>
      <vt:lpstr>'214. UDEVIPO'!Área_de_impresión</vt:lpstr>
      <vt:lpstr>'217. FSS'!Área_de_impresión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Evelin Maritza Ramirez Tobias</cp:lastModifiedBy>
  <dcterms:created xsi:type="dcterms:W3CDTF">2022-01-17T21:30:51Z</dcterms:created>
  <dcterms:modified xsi:type="dcterms:W3CDTF">2022-07-18T23:08:11Z</dcterms:modified>
</cp:coreProperties>
</file>