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1.2022 (ENERO)\Seguimiento Físico y Financiero funcionamiento e inversión\"/>
    </mc:Choice>
  </mc:AlternateContent>
  <xr:revisionPtr revIDLastSave="0" documentId="13_ncr:1_{0C90179B-F03B-490C-88EF-3E6FEAE60C6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DGC'!$A$6:$K$6</definedName>
    <definedName name="_xlnm._FilterDatabase" localSheetId="1" hidden="1">'206. UCEE'!$A$7:$K$54</definedName>
    <definedName name="_xlnm._FilterDatabase" localSheetId="2" hidden="1">'214. UDEVIPO'!$A$6:$K$6</definedName>
    <definedName name="_xlnm._FilterDatabase" localSheetId="3" hidden="1">'217. FSS'!$A$6:$K$6</definedName>
    <definedName name="_xlnm.Print_Area" localSheetId="0">'202. DGC'!$A$1:$K$86</definedName>
    <definedName name="_xlnm.Print_Area" localSheetId="1">'206. UCEE'!$1:$6</definedName>
    <definedName name="_xlnm.Print_Area" localSheetId="2">'214. UDEVIPO'!$A$1:$K$12</definedName>
    <definedName name="_xlnm.Print_Area" localSheetId="3">'217. FSS'!$1:$6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3" l="1"/>
  <c r="K12" i="5" l="1"/>
  <c r="K50" i="7"/>
  <c r="F54" i="3"/>
  <c r="G54" i="3"/>
  <c r="A17" i="1"/>
  <c r="A18" i="1" s="1"/>
  <c r="A19" i="1" s="1"/>
  <c r="A20" i="1" s="1"/>
  <c r="F50" i="7"/>
  <c r="F12" i="5"/>
  <c r="F86" i="1"/>
  <c r="J50" i="7" l="1"/>
  <c r="I50" i="7"/>
  <c r="H50" i="7"/>
  <c r="G50" i="7"/>
  <c r="E50" i="7"/>
  <c r="A9" i="7"/>
  <c r="A11" i="7" s="1"/>
  <c r="A12" i="7" s="1"/>
  <c r="A14" i="7" s="1"/>
  <c r="A15" i="7" s="1"/>
  <c r="A17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1" i="7" s="1"/>
  <c r="A32" i="7" s="1"/>
  <c r="A34" i="7" s="1"/>
  <c r="A36" i="7" s="1"/>
  <c r="A38" i="7" s="1"/>
  <c r="A39" i="7" s="1"/>
  <c r="A40" i="7" s="1"/>
  <c r="A41" i="7" s="1"/>
  <c r="A42" i="7" s="1"/>
  <c r="A43" i="7" s="1"/>
  <c r="A44" i="7" s="1"/>
  <c r="A46" i="7" s="1"/>
  <c r="A47" i="7" s="1"/>
  <c r="A49" i="7" s="1"/>
  <c r="A9" i="5"/>
  <c r="A10" i="5" s="1"/>
  <c r="A11" i="5" s="1"/>
  <c r="J12" i="5"/>
  <c r="I12" i="5"/>
  <c r="H12" i="5"/>
  <c r="G12" i="5"/>
  <c r="E12" i="5"/>
  <c r="J54" i="3" l="1"/>
  <c r="I54" i="3"/>
  <c r="H54" i="3"/>
  <c r="E54" i="3"/>
  <c r="A9" i="3" l="1"/>
  <c r="A10" i="3" s="1"/>
  <c r="A11" i="3" s="1"/>
  <c r="A12" i="3" s="1"/>
  <c r="A14" i="3" s="1"/>
  <c r="A16" i="3" s="1"/>
  <c r="A18" i="3" s="1"/>
  <c r="A19" i="3" l="1"/>
  <c r="A20" i="3" s="1"/>
  <c r="A21" i="3" s="1"/>
  <c r="A22" i="3" s="1"/>
  <c r="G86" i="1"/>
  <c r="E86" i="1"/>
  <c r="A25" i="3" l="1"/>
  <c r="A26" i="3" s="1"/>
  <c r="A27" i="3" s="1"/>
  <c r="A28" i="3" s="1"/>
  <c r="A29" i="3" s="1"/>
  <c r="A30" i="3" s="1"/>
  <c r="A31" i="3" s="1"/>
  <c r="A32" i="3" s="1"/>
  <c r="A33" i="3" s="1"/>
  <c r="A34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21" i="1" l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9" i="1"/>
  <c r="A10" i="1" s="1"/>
  <c r="A11" i="1" s="1"/>
  <c r="A12" i="1" s="1"/>
  <c r="A13" i="1" s="1"/>
  <c r="A14" i="1" s="1"/>
  <c r="A33" i="1" l="1"/>
  <c r="A35" i="1" s="1"/>
  <c r="A36" i="1" s="1"/>
  <c r="A37" i="1" s="1"/>
  <c r="A39" i="1" s="1"/>
  <c r="A40" i="1" s="1"/>
  <c r="A41" i="1" s="1"/>
  <c r="A42" i="1" s="1"/>
  <c r="A44" i="1" s="1"/>
  <c r="A45" i="1" s="1"/>
  <c r="A46" i="1" l="1"/>
  <c r="A47" i="1" s="1"/>
  <c r="A48" i="1" s="1"/>
  <c r="A49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4" i="1" s="1"/>
  <c r="A85" i="1" s="1"/>
</calcChain>
</file>

<file path=xl/sharedStrings.xml><?xml version="1.0" encoding="utf-8"?>
<sst xmlns="http://schemas.openxmlformats.org/spreadsheetml/2006/main" count="393" uniqueCount="190">
  <si>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</si>
  <si>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</si>
  <si>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</si>
  <si>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</si>
  <si>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</si>
  <si>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</si>
  <si>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META FÍSICA</t>
  </si>
  <si>
    <t>ASIGNADO</t>
  </si>
  <si>
    <t>EJECUTADO</t>
  </si>
  <si>
    <t>META GLOBAL</t>
  </si>
  <si>
    <t>VIGENTE</t>
  </si>
  <si>
    <t>KILÓMETRO</t>
  </si>
  <si>
    <t>CONSTRUCCIÓN CARRETERA FRANJA TRANSVERSAL DEL NORTE (FRONTERA CON MEXICO-MODESTO MENDEZ, IZABAL)</t>
  </si>
  <si>
    <t>CONSTRUCCION CARRETERA TRAMO: SANTA CRUZ BARILLAS - RÍO ESPÍRITU</t>
  </si>
  <si>
    <t>CONSTRUCCIÓN PASO A DESNIVEL RUTA CA  01 OCCIDENTE CUATRO CAMINOS, TOTONICAPAN</t>
  </si>
  <si>
    <t>METRO</t>
  </si>
  <si>
    <t>REPOSICION CARRETERA RN-9N, TRAMO: BIFURCACION RD-HUE-2 - PIEDRAS DE CAPTSIN, HUEHUETENANGO</t>
  </si>
  <si>
    <t>REPOSICION CARRETERA RN-9N, TRAMO: PIEDRAS DE CAPTSIN - SAN JUAN IXCOY - SOLOMA, HUEHUETENANGO</t>
  </si>
  <si>
    <t>CONSTRUCCION DE CARRETERAS PRIMARIAS, PUENTES Y DISTRIBUIDORES DE TRANSITO</t>
  </si>
  <si>
    <t>CONSTRUCCION PASO A DESNIVEL CA-09 NORTE KM 18+000 ACCESO A PALENCIA, GUATEMALA</t>
  </si>
  <si>
    <t>CONSTRUCCION PASO A DESNIVEL CA-01 ORIENTE BIF - SANTA ELENA BARILLAS, GUATEMALA</t>
  </si>
  <si>
    <t>CONSTRUCCION PASO A DESNIVEL DE LA RUTA CA-01 OCCIDENTE EST. 33+500 RETORNO A SAN BARTOLOME MILPAS ALTAS, SACATEPEQUEZ</t>
  </si>
  <si>
    <t>CONSTRUCCION PUENTE VEHICULAR SANTIAGO, RUTA CA-9 NORTE KM 154.00, GUALAN, ZACAPA</t>
  </si>
  <si>
    <t>REPOSICION DE CARRETERAS PRIMARIAS, PUENTES Y DISTRIBUIDORES DE TRANSITO</t>
  </si>
  <si>
    <t>REPOSICION CARRETERA CA-13 TRAMO: BIFURCACION CA-09 N (ENTRE RIOS) - FRONTERA CON HONDURAS, IZABAL</t>
  </si>
  <si>
    <t>REPOSICION CARRETERA RUTA RN-24, TRAMO: KM. 499+500, LA LIBERTAD - KM. 526+900, LAS CUACHES, PETEN</t>
  </si>
  <si>
    <t>REPOSICION CARRETERA RUTA RN-09 NORTE TRAMO SAN PEDRO SOLOMA - ALDEA PET SANTA EULALIA HUEHUETENANGO</t>
  </si>
  <si>
    <t>REPOSICION CARRETERA RUTA RN-11, TRAMO: BIF. CA-01 OCC, LAS TRAMPAS, CHICHICASTENANGO, QUICHÉ - BIF. RN-01, GODINEZ, SAN ANDRES SEMETABAJ, SOLOLÁ</t>
  </si>
  <si>
    <t>REPOSICION CARRETERA RUTA CA-11, TRAMO: BIFURCACION CA-10, VADO HONDO - JOCOTAN, CHIQUIMULA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</si>
  <si>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</si>
  <si>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</si>
  <si>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</si>
  <si>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</si>
  <si>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</si>
  <si>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MEJORAMIENTO CARRETERA RN-05, TRAMO: CAMPUR - FRAY BARTOLOME DE LAS CASAS (PAVIMENTACION)</t>
  </si>
  <si>
    <t>MEJORAMIENTO CARRETERA RN-18, TRAMO: LA CUMBRE - SAN LUIS JILOTEPÉQUE, JALAPA</t>
  </si>
  <si>
    <t>MEJORAMIENTO CARRETERA RUTA NACIONAL 7W, TRAMO: SAN CRISTOBAL VERAPAZ, ALTA VERAPAZ - RIO CHIXOY - CHICAMAN, QUICHÉ</t>
  </si>
  <si>
    <t>MEJORAMIENTO CARRETERA RUTA RD-SMA-49, TRAMO: BIFURCACION CA-02 OCCIDENTE, EL SITIO, SAN JUAN MELENDREZ - SAN GREGORIO - BIFURCACION RD-SM-03, SANTA ROSALÍA, SAN MARCOS</t>
  </si>
  <si>
    <t>AMPLIACION DE CARRETERAS PRIMARIAS, PUENTES Y DISTRIBUIDORES DE TRANSITO</t>
  </si>
  <si>
    <t>AMPLIACION CARRETERA A CUATRO CARRILES DE LA RUTA CA-09 NORTE, TRAMO: MAYUELAS, ZACAPA - PUERTO BARRIOS, IZABAL</t>
  </si>
  <si>
    <t>AMPLIACION CARRETERA A 4 CARRILES CA-02 OCCIDENTE, TRAMO: FINAL PUENTE CASTILLO ARMAS, SAN SEBASTIÁN - KM. 198, EL ASINTAL, RETALHULEU</t>
  </si>
  <si>
    <t>AMPLIACION CARRETERA A 4 CARRILES CA-02 OCCIDENTE, TRAMO: KM. 211, COATEPEQUE, QUETZALTENANGO - INGRESO RECINTO PORTUARIO TECÚN UMÁN II, AYUTLA, SAN MARCOS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</si>
  <si>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</si>
  <si>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</si>
  <si>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</t>
  </si>
  <si>
    <t>CONSTRUCCION CARRETERA , LIBRAMIENTO SAYAXCHÉ, RD PET-11, PETEN</t>
  </si>
  <si>
    <t>CONSTRUCCIÓN PUENTE VEHICULAR JUBUCO RUTA CR-IZB-04 KM 206.85, LOS AMATES, IZABAL.</t>
  </si>
  <si>
    <t>REPOSICION DE CARRETERAS SECUNDARIAS Y PUENTES</t>
  </si>
  <si>
    <t>REPOSICION CARRETERA RD-ESC-05, TRAMO: MONUMENTO INGENIO LA UNION, SANTA LUCIA COTZUMALGUAPA - LAS PLAYAS, ESCUITLA</t>
  </si>
  <si>
    <t>REPOSICION CARRETERA RD-SOL-6, TRAMO: SANTA CATARINA PALOPO - SAN ANTONIO PALOPO, SOLOLA</t>
  </si>
  <si>
    <t>REPOSICION CARRETERA RD QUI 21, TRAMO: PACHALUM - CHUAQUENUM, QUICHE</t>
  </si>
  <si>
    <t>REPOSICION CARRETERA RUTA RD-QUE-24, TRAMO: NUEVO CHUATUJ - ALDEA LOS ENCUENTROS, COATEPEQUE, QUETZALTENANGO</t>
  </si>
  <si>
    <t>REPOSICIÓN PUENTE VEHICULAR SHIN SHIN, RUTA RD ZAC-03, KM. 185.7, GUALÁN, ZACAPA</t>
  </si>
  <si>
    <t>MEJORAMIENTO DE CARRETERAS SECUNDARIAS Y PUENTES</t>
  </si>
  <si>
    <t>MEJORAMIENTO CARRETERA RD CHM-4, TRAMO: TECPAN GUATEMALA - PATZUN</t>
  </si>
  <si>
    <t>MEJORAMIENTO CARRETERA RD HUE-16 TRAMO: SAN RAFAEL LA INDEPENDENCIA - PET, HUEHUETENANGO</t>
  </si>
  <si>
    <t>MEJORAMIENTO CARRETERA RD QUI 25, TRAMO: FTN (ALDEA SAN FRANCISCO) - INGENIEROS (FRONTERA)</t>
  </si>
  <si>
    <t>MEJORAMIENTO CARRETERA RD QUI 21, TRAMO III: LA LIBERTAD - RIO COPON - ASENCION COPON - SAN JUAN CHACTELA, QUICHE</t>
  </si>
  <si>
    <t>MEJORAMIENTO CARRETERA RUTA DEPARTAMENTAL JUTIAPA 43TRAMO: BIFURCACION CA-02 ORIENTE - ALDEA PEDRO DE ALVARADO - LA BARRONA</t>
  </si>
  <si>
    <t>MEJORAMIENTO CARRETERA RD PET 12, TRAMO: LAS CRUCES - PUESTO FRONTERIZO BETHEL, PETEN</t>
  </si>
  <si>
    <t>MEJORAMIENTO CARRETERA TRAMO: TODOS SANTOS CUCHUMATÁN - ALDEA SAN MARTÍN - CONCEPCIÓN HUISTA, HUEHUETENANGO</t>
  </si>
  <si>
    <t>MEJORAMIENTO CARRETERA TRAMO: KM. 171 CA-1 OCCIDENTE - ALDEA XEJUYUB, NAHUALA, SOLOLA</t>
  </si>
  <si>
    <t>MEJORAMIENTO CARRETERA RN-7W TRAMOS: CUILCO - TECTITÁN, SUBTRAMOS: EST. 335+100 A 335+200; EST. 346+100 A 346+200 Y EST. 347+800 A 355+200 (7.4 KMS.) HUEHUETENANGO</t>
  </si>
  <si>
    <t>MEJORAMIENTO CAMINO RURAL CR-HUE-48, TRAMO: BIF. RD-HUE-12 - AGUA ZARCA, HUEHUETENANGO</t>
  </si>
  <si>
    <t>MEJORAMIENTO CARRETERA TRAMO: RD-ESC-01 PALIN, ESCUINTLA - SANTA MARIA DE JESUS, SACATEPEQUEZ</t>
  </si>
  <si>
    <t>MEJORAMIENTO CARRETERA RD-SOL-02 TRAMO: BIFURCACION CA-01 OCC. (KM 162+900) - SANTA CATARINA IXTAHUACAN, SOLOLA</t>
  </si>
  <si>
    <t>MEJORAMIENTO CARRETERA RUTA RD-PET-02, TRAMO: SAN JOSE - BIFURCACIÓN RD-PET-03, EL REMATE, PETÉN</t>
  </si>
  <si>
    <t>MEJORAMIENTO CARRETERA RD-SM-16 TRAMO: SIPACAPA, SAN MARCOS - HORNO DE CAL, HUEHUETENANGO</t>
  </si>
  <si>
    <t>MEJORAMIENTO CARRETERA RD-HUE-14, TRAMO: BIF. CA-1 OCC, EL BOQUERON - LA GARITA, SAN PEDRO NECTA, HUEHUETENANGO</t>
  </si>
  <si>
    <t>MEJORAMIENTO CARRETERA RD HUE-03, TRAMO: BIF. RN-09 NORTE, ALDEA PET, SANTA EULALIA - SAN SEBASTIÁN COATÁN, HUEHUETENANGO</t>
  </si>
  <si>
    <t>MEJORAMIENTO CARRETERA TRAMO: BIF. RD HUE-04, SAN MIGUEL ACATÁN - BIF. RD HUE-03, SAN SEBASTIÁN COATÁN, HUEHUETENANGO</t>
  </si>
  <si>
    <t>MEJORAMIENTO CARRETERA RD HUE-04, TRAMO: SAN MIGUEL ACATÁN - VILLA LINDA - RD HUE-16, SAN RAFAEL LA INDEPENDENDENCIA, HUEHUETENANGO</t>
  </si>
  <si>
    <t>MEJORAMIENTO CARRETERA RUTA RD-GUA-04 TRAMO SAN RAFAEL LAS FLORES - SAN ANTONIO LAS FLORES CHINAUTLA GUATEMALA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</si>
  <si>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</si>
  <si>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</si>
  <si>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RD QUI-21 TRAMO I: CHICAMAN - EL SOCH - SECA, LONGITUD 33.66 KM</t>
  </si>
  <si>
    <t>MEJORAMIENTO CARRETERA RDAV 06, TRAMO: LANQUIN - CAHABON (PAVIMENTACION)</t>
  </si>
  <si>
    <t>MEJORAMIENTO DE CAMINOS RURALES</t>
  </si>
  <si>
    <t>MEJORAMIENTO CAMINO RURAL CR-AVE 06,TRAMO: SAN JUAN CHAMELCO - CHAMIL - CHAMIZUN, SAN JUAN CHAMELCO, ALTA VERAPAZ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</si>
  <si>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</si>
  <si>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</si>
  <si>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MEJORAMIENTO CAMINO RURAL CR-CHM-39, TRAMO: TECPAN - SAN MARTIN JILOTEPEQUE, CHIMALTENANGO</t>
  </si>
  <si>
    <t>MEJORAMIENTO CAMINO RURAL CR REU-01, TRAMO: BIF. RN-09 S - NUEVA CAJOLÁ, RETALHULEU</t>
  </si>
  <si>
    <t>MEJORAMIENTO CAMINO RURAL CR-REU-02, TRAMO: NUEVA CAJOLÁ - MANCHÓN, RETALHULEU</t>
  </si>
  <si>
    <t>MEJORAMIENTO CARRETERA CR-HUE 55, TRAMO: CHEPITO - OAXAQUEÑO, LONGITUD 28 KM (PAVIMENTACION)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</si>
  <si>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</si>
  <si>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</si>
  <si>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</si>
  <si>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</si>
  <si>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UNIDAD EJECUTORA:  DIRECCION GENERAL DE CAMINOS -DGC-</t>
  </si>
  <si>
    <t>UNIDAD EJECUTORA:  UNIDAD DE CONSTRUCCIÓN DE EDIFICIOS DEL ESTADO -UCEE-</t>
  </si>
  <si>
    <t>METRO CUADRADO</t>
  </si>
  <si>
    <t>CONSTRUCCION, AMPLIACION, REPOSICION Y MEJORAMIENTO DE ESCUELAS DE PRIMARIA</t>
  </si>
  <si>
    <t>REPOSICION ESCUELA PRIMARIA OFICIAL URBANA MIXTA MARÍA ALBERTINA GÁLVEZ GARCÍA, EL QUETZAL, SAN MARCOS. CÓDIGO UDI: 12-20-0831-43</t>
  </si>
  <si>
    <t>CONSTRUCCION ESCUELA PRIMARIA OFICIAL RURAL MIXTA, ALDEA HUISPACHE, CONCEPCIÓN TUTUAPA, SAN MARCOS UDI: 12-06-0303-43</t>
  </si>
  <si>
    <t>AMPLIACION ESCUELA PRIMARIA OFICIAL RURAL MIXTA CASERIO XIQUIX, NAHUALA, SOLOLA 07-05-0147-43</t>
  </si>
  <si>
    <t>AMPLIACION ESCUELA PRIMARIA OFICIAL URBANA MIXTA JOSE HERMOGENES FIGUEROA GIRON, ZACUALPA, QUICHE. CODIGO UDI: 14-04-0122-43</t>
  </si>
  <si>
    <t>AMPLIACION ESCUELA PRIMARIA OFICIAL RURAL MIXTA COLONIA LAS MARGARITAS, EL BUCARO, VILLA NUEVA, GUATEMALA. CODIGO UDI: 01-15-6077-43</t>
  </si>
  <si>
    <t>CONSTRUCCION, AMPLIACION, REPOSICION Y MEJORAMIENTO DE ESTABLECIMIENTOS DE EDUCACION BASICA</t>
  </si>
  <si>
    <t>CONSTRUCCION INSTITUTO BASICO SAN CARLOS YAJAUCÚ, SAN JUAN IXCOY, HUEHUETENANGO</t>
  </si>
  <si>
    <t>CONSTRUCCION, AMPLIACION Y REPOSICION DE ESCUELAS INTEGRALES</t>
  </si>
  <si>
    <t>CONSTRUCCION ESCUELA DE LA REFORMA (EDR) SANTA CRUZ MULUÁ, RETALHULEU</t>
  </si>
  <si>
    <t>CONSTRUCCION ESCUELA DE LA REFORMA (EDR) SAN JUAN CHAMELCO, ALTA VERAPAZ</t>
  </si>
  <si>
    <t>CONSTRUCCION ESCUELA DE LA REFORMA (EDR) ALDEA SAN JUAN DE DIOS, SAN FRANCISCO, PETEN</t>
  </si>
  <si>
    <t>CONSTRUCCION ESCUELA DE LA REFORMA (EDR) , NUEVA SANTA ROSA, SANTA ROSA</t>
  </si>
  <si>
    <t xml:space="preserve"> CONSTRUCCION ESCUELA DE LA REFORMA (EDR) , HUEHUETENANGO, HUEHUETENANGO</t>
  </si>
  <si>
    <t>CONSTRUCCION, AMPLIACION Y REPOSICION DE ESCUELAS BICENTENARIO</t>
  </si>
  <si>
    <t>CONSTRUCCION ESCUELA BICENTENARIO, SAN JUAN LA LAGUNA, SOLOLA</t>
  </si>
  <si>
    <t>CONSTRUCCION ESCUELA BICENTENARIO , ESQUIPULAS, CHIQUIMULA</t>
  </si>
  <si>
    <t>CONSTRUCCION ESCUELA BICENTENARIO, PUEBLO NUEVO VIÑAS, SANTA ROSA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</si>
  <si>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</si>
  <si>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</si>
  <si>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</si>
  <si>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 CONSTRUCCION ESCUELA BICENTENARIO, SAN AGUSTIN ACASAGUASTLAN, EL PROGRESO</t>
  </si>
  <si>
    <t>CONSTRUCCION ESCUELA BICENTENARIO, SAN ANTONIO LA PAZ, EL PROGRESO</t>
  </si>
  <si>
    <t>CONSTRUCCION ESCUELA BICENTENARIO, EL JICARO, EL PROGRESO</t>
  </si>
  <si>
    <t>CONSTRUCCION ESCUELA BICENTENARIO, LA LIBERTAD, PETEN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</si>
  <si>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</si>
  <si>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</si>
  <si>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</si>
  <si>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MEJORAMIENTO CENTRO DE ATENCION PERMANENTE (CAP) SAN GASPAR CHAJUL, QUICHE</t>
  </si>
  <si>
    <t>MEJORAMIENTO CENTRO DE ATENCION PERMANENTE (CAP) SAN LUCAS TOLIMAN, SOLOLA</t>
  </si>
  <si>
    <t>MEJORAMIENTO CENTRO DE ATENCION PERMANENTE (CAP) JACALTENANGO, HUEHUETENANGO</t>
  </si>
  <si>
    <t>MEJORAMIENTO CENTRO DE ATENCION PERMANENTE (CAP) ZACUALPA, QUICHE</t>
  </si>
  <si>
    <t>MEJORAMIENTO CENTRO DE SALUD DE CHUPOL, CHICHICASTENANGO, QUICHE</t>
  </si>
  <si>
    <t>MEJORAMIENTO CENTRO DE ATENCION INTEGRAL MATERNO INFANTIL (CAIMI), TEJUTLA, SAN MARCOS</t>
  </si>
  <si>
    <t>MEJORAMIENTO CENTRO DE SALUD ALDEA TZETUN, IXCAN, QUICHE</t>
  </si>
  <si>
    <t>MEJORAMIENTO CENTRO DE ATENCION PERMANENTE (CAP) SIBINAL, SAN MARCOS</t>
  </si>
  <si>
    <t>MEJORAMIENTO CENTRO DE SALUD TIPO B LANQUIN, ALTA VERAPAZ</t>
  </si>
  <si>
    <t>MEJORAMIENTO CENTRO DE SALUD IPALA, CHIQUIMULA</t>
  </si>
  <si>
    <t>MEJORAMIENTO CENTRO DE ATENCION PERMANENTE (CAP), SAN MATEO IXTATAN, HUEHUETENANGO</t>
  </si>
  <si>
    <t>MEJORAMIENTO CENTRO DE SALUD, CHIQUIMULA, CHIQUIMULA</t>
  </si>
  <si>
    <t>MEJORAMIENTO CENTRO DE ATENCION PERMANENTE (CAP), SAN FRANCISCO EL ALTO, TOTONICAPAN</t>
  </si>
  <si>
    <t>MEJORAMIENTO CENTRO DE ATENCION PERMANENTE (CAP), LA REFORMA, SAN MARCOS</t>
  </si>
  <si>
    <t>MEJORAMIENTO CENTRO DE ATENCION PERMANENTE (CAP), SANTA MARIA CHIQUIMULA, TOTONICAPAN</t>
  </si>
  <si>
    <t>MEJORAMIENTO CENTRO DE ATENCION PERMANENTE (CAP), SAN PEDRO SACATEPEQUEZ, SAN MARCOS</t>
  </si>
  <si>
    <t>CONSTRUCCION HOSPITAL CABECERA MUNICIPAL DE SAN PEDRO NECTA, HUEHUETENANGO</t>
  </si>
  <si>
    <t>UNIDAD EJECUTORA:  UNIDAD PARA EL DESARROLLO DE VIVIENDA POPULAR -UDEVIPO-</t>
  </si>
  <si>
    <t>CONSTRUCCION DE MUROS DE CONTENCION</t>
  </si>
  <si>
    <t>CONSTRUCCION MURO DE CONTENCION ASENTAMIENTO LAS CHAMPAS, ZONA DIECIOCHO, GUATEMALA, GUATEMALA</t>
  </si>
  <si>
    <t>CONSTRUCCION MURO DE CONTENCION ASENTAMIENTO JIREH, EL AMPARO, ZONA 7, GUATEMALA, GUATEMALA</t>
  </si>
  <si>
    <t>CONSTRUCCION MURO DE CONTENCION ASENTAMIENTO EL COMUNAL, ZONA 18, GUATEMALA, GUATEMALA</t>
  </si>
  <si>
    <t>CONSTRUCCION MURO DE CONTENCION, ASENTAMIENTO LA BENDICION DE DIOS,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</si>
  <si>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</si>
  <si>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</si>
  <si>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</si>
  <si>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AEROPUERTO INTERNACIONAL MUNDO MAYA KM. 477.700 - BIFURCACION IXLU KM. 490.000, FLORES, PETEN</t>
  </si>
  <si>
    <t>MEJORAMIENTO CARRETERA CA-13 DE PUERTA DEL CIELO KM. 529.700 - FRONTERA KM. 552.850, MELCHOR DE MENCOS, PETEN</t>
  </si>
  <si>
    <t>CONSTRUCCION CARRETERA INTERSECCION CA-09 SUR A KM. 101.500 - CA-09 SUR KM. 109.300, SAN JOSE, ESCUINTLA</t>
  </si>
  <si>
    <t>CONSTRUCCION PUENTE VEHICULAR INGRESO A EL JICARO, EL JICARO, EL PROGRESO</t>
  </si>
  <si>
    <t>REPOSICION PUENTE VEHICULAR LA NAISA KM. 90.00 RD-ESC-05, SANTA LUCIA COTZUMALGUAPA,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</si>
  <si>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</si>
  <si>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</si>
  <si>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</si>
  <si>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</si>
  <si>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PUENTE SACPUY - ALDEA SACPUY, SAN ANDRES, PETEN</t>
  </si>
  <si>
    <t>MEJORAMIENTO CARRETERA RD-PET-07 DE INTERSECCION RD-PET-15 KM. 469.600 - COOPERATIVA NUEVA GUATEMALA TECUN UMAN KM.508.040, SAN FRANCISCO, PETEN</t>
  </si>
  <si>
    <t>MEJORAMIENTO CARRETERA RD-PET-11-01 SAN BENITO - SANTA RITA, SAN BENITO, PETEN</t>
  </si>
  <si>
    <t>MEJORAMIENTO CARRETERA RD-SRO-19 KM.130.670 ALDEA LA VIÑA PUEBLO NUEVO LA REFORMA - RD-SRO-26 KM. 136.978 ALDEA LA BOMBA, CHIQUIMULILLA, SANTA ROSA</t>
  </si>
  <si>
    <t>MEJORAMIENTO CARRETERA RD-ESC-25 INTERSECCION RD-ESC-02 KM. 99.450 - PARCELAMIENTO LOS ANGELES KM. 124.081, LA DEMOCRACIA- SAN JOSE, ESCUINTLA</t>
  </si>
  <si>
    <t>MEJORAMIENTO CARRETERA RD-PRO-15 ALDEA LAS OVEJAS KM. 93.717 - COLONIA JORGE MARIO BARRIOS FALLA KM. 90.500, EL JICARO, EL PROGRESO</t>
  </si>
  <si>
    <t>MEJORAMIENTO CARRETERA RD-QUE-13-03 KM. 217.165 - KM. 221.165 Y BIF. RD-QUE-13-03 KM. 220.905 - RD-QUE-13-02 KM. 221.305, HUITAN, QUETZALTENANGO</t>
  </si>
  <si>
    <t>MEJORAMIENTO CAMINO RURAL PARAJE LA MURALLA, ALDEA LA ESTANCIA DE LA CRUZ, ZUNIL, QUETZALTENANGO</t>
  </si>
  <si>
    <t>MEJORAMIENTO CAMINO RURAL INTERSECCION CA-9 KM. 99.450 - INTERSECCION CA-9A KM. 102.700, SAN JOSE, ESCUINTLA</t>
  </si>
  <si>
    <t>CONSTRUCCION CAMINO RURAL MANZANOTES-GUALAN, RD ZAC-03 DIF RD-13</t>
  </si>
  <si>
    <t>CONSTRUCCION DE PUENTES EN CAMINOS RURALES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</si>
  <si>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</si>
  <si>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</si>
  <si>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</si>
  <si>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</si>
  <si>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</si>
  <si>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</si>
  <si>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</si>
  <si>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</si>
  <si>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</si>
  <si>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</si>
  <si>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</si>
  <si>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</si>
  <si>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</si>
  <si>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</si>
  <si>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</si>
  <si>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</si>
  <si>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REPOSICION CARRETERA RD-GUA-05 Y RD-QUI-02, TRAMO: BIF. MIXCO VIEJO, SAN MARTÍN JILOTEPEQUE, GUATEMALA - PACHALUM, QUICHÉ</t>
  </si>
  <si>
    <t>MEJORAMIENTO CARRETERA TRAMO: RANCHO DE TEJA - MOMOSTENANGO (PAVIMENTACIÓN)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</si>
  <si>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</si>
  <si>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</si>
  <si>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PRESUPUESTO Q.</t>
  </si>
  <si>
    <t xml:space="preserve">META FÍSICA </t>
  </si>
  <si>
    <t>A enero-2022</t>
  </si>
  <si>
    <t xml:space="preserve">PRESUPUESTO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</si>
</sst>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/>
    <xf numFmtId="0" fontId="2" fillId="2" borderId="4" xfId="0" applyFont="1" applyFill="1" applyBorder="1"/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4" fontId="2" fillId="2" borderId="4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164" fontId="5" fillId="3" borderId="2" xfId="2" applyFont="1" applyFill="1" applyBorder="1" applyAlignment="1" applyProtection="1">
      <alignment horizontal="center" vertical="center"/>
      <protection locked="0"/>
    </xf>
    <xf numFmtId="4" fontId="5" fillId="3" borderId="2" xfId="3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6" fillId="3" borderId="2" xfId="2" applyFont="1" applyFill="1" applyBorder="1" applyAlignment="1" applyProtection="1">
      <alignment horizontal="center" vertical="center"/>
      <protection locked="0"/>
    </xf>
    <xf numFmtId="4" fontId="6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/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64" fontId="5" fillId="0" borderId="2" xfId="2" applyFont="1" applyFill="1" applyBorder="1" applyAlignment="1" applyProtection="1">
      <alignment horizontal="center" vertical="center"/>
      <protection locked="0"/>
    </xf>
    <xf numFmtId="4" fontId="5" fillId="0" borderId="2" xfId="3" applyNumberFormat="1" applyFont="1" applyFill="1" applyBorder="1" applyAlignment="1" applyProtection="1">
      <alignment horizontal="center" vertical="center"/>
      <protection locked="0"/>
    </xf>
    <xf numFmtId="4" fontId="5" fillId="0" borderId="2" xfId="2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4" fontId="5" fillId="0" borderId="1" xfId="2" applyFont="1" applyFill="1" applyBorder="1" applyAlignment="1" applyProtection="1">
      <alignment horizontal="center" vertical="center"/>
      <protection locked="0"/>
    </xf>
    <xf numFmtId="4" fontId="5" fillId="0" borderId="1" xfId="2" applyNumberFormat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2" fillId="2" borderId="14" xfId="0" applyFont="1" applyFill="1" applyBorder="1"/>
    <xf numFmtId="164" fontId="5" fillId="3" borderId="15" xfId="2" applyFont="1" applyFill="1" applyBorder="1" applyAlignment="1" applyProtection="1">
      <alignment horizontal="center" vertical="center"/>
      <protection locked="0"/>
    </xf>
    <xf numFmtId="164" fontId="5" fillId="3" borderId="16" xfId="2" applyFont="1" applyFill="1" applyBorder="1" applyAlignment="1" applyProtection="1">
      <alignment horizontal="center" vertical="center"/>
      <protection locked="0"/>
    </xf>
    <xf numFmtId="164" fontId="6" fillId="3" borderId="15" xfId="2" applyFont="1" applyFill="1" applyBorder="1" applyAlignment="1" applyProtection="1">
      <alignment horizontal="center" vertical="center"/>
      <protection locked="0"/>
    </xf>
    <xf numFmtId="164" fontId="6" fillId="3" borderId="16" xfId="2" applyFont="1" applyFill="1" applyBorder="1" applyAlignment="1" applyProtection="1">
      <alignment horizontal="center" vertical="center"/>
      <protection locked="0"/>
    </xf>
    <xf numFmtId="44" fontId="1" fillId="2" borderId="17" xfId="0" applyNumberFormat="1" applyFont="1" applyFill="1" applyBorder="1"/>
    <xf numFmtId="44" fontId="1" fillId="2" borderId="18" xfId="0" applyNumberFormat="1" applyFont="1" applyFill="1" applyBorder="1"/>
    <xf numFmtId="44" fontId="1" fillId="2" borderId="19" xfId="0" applyNumberFormat="1" applyFont="1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4" fontId="5" fillId="3" borderId="15" xfId="2" applyNumberFormat="1" applyFont="1" applyFill="1" applyBorder="1" applyAlignment="1" applyProtection="1">
      <alignment horizontal="center" vertical="center"/>
      <protection locked="0"/>
    </xf>
    <xf numFmtId="4" fontId="2" fillId="0" borderId="12" xfId="0" applyNumberFormat="1" applyFont="1" applyBorder="1" applyAlignment="1">
      <alignment horizontal="center" vertical="center" wrapText="1"/>
    </xf>
    <xf numFmtId="4" fontId="5" fillId="3" borderId="16" xfId="3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6" fillId="3" borderId="15" xfId="2" applyNumberFormat="1" applyFont="1" applyFill="1" applyBorder="1" applyAlignment="1" applyProtection="1">
      <alignment horizontal="center" vertical="center"/>
      <protection locked="0"/>
    </xf>
    <xf numFmtId="4" fontId="6" fillId="3" borderId="16" xfId="3" applyNumberFormat="1" applyFont="1" applyFill="1" applyBorder="1" applyAlignment="1" applyProtection="1">
      <alignment horizontal="center" vertical="center"/>
      <protection locked="0"/>
    </xf>
    <xf numFmtId="4" fontId="1" fillId="2" borderId="17" xfId="0" applyNumberFormat="1" applyFont="1" applyFill="1" applyBorder="1"/>
    <xf numFmtId="4" fontId="1" fillId="2" borderId="18" xfId="0" applyNumberFormat="1" applyFont="1" applyFill="1" applyBorder="1" applyAlignment="1">
      <alignment horizontal="center"/>
    </xf>
    <xf numFmtId="4" fontId="1" fillId="2" borderId="2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4" fontId="2" fillId="0" borderId="11" xfId="0" applyNumberFormat="1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0" fontId="1" fillId="2" borderId="24" xfId="0" applyFont="1" applyFill="1" applyBorder="1"/>
    <xf numFmtId="0" fontId="2" fillId="2" borderId="25" xfId="0" applyFont="1" applyFill="1" applyBorder="1"/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5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44" fontId="1" fillId="2" borderId="34" xfId="0" applyNumberFormat="1" applyFont="1" applyFill="1" applyBorder="1"/>
    <xf numFmtId="44" fontId="1" fillId="2" borderId="35" xfId="0" applyNumberFormat="1" applyFont="1" applyFill="1" applyBorder="1"/>
    <xf numFmtId="44" fontId="1" fillId="2" borderId="36" xfId="0" applyNumberFormat="1" applyFont="1" applyFill="1" applyBorder="1"/>
    <xf numFmtId="4" fontId="1" fillId="2" borderId="34" xfId="0" applyNumberFormat="1" applyFont="1" applyFill="1" applyBorder="1"/>
    <xf numFmtId="4" fontId="1" fillId="2" borderId="35" xfId="0" applyNumberFormat="1" applyFont="1" applyFill="1" applyBorder="1" applyAlignment="1">
      <alignment horizontal="center"/>
    </xf>
    <xf numFmtId="4" fontId="1" fillId="2" borderId="33" xfId="0" applyNumberFormat="1" applyFont="1" applyFill="1" applyBorder="1" applyAlignment="1">
      <alignment horizontal="center"/>
    </xf>
    <xf numFmtId="0" fontId="5" fillId="0" borderId="7" xfId="1" applyFont="1" applyBorder="1" applyAlignment="1" applyProtection="1">
      <alignment horizontal="center" vertical="center" wrapText="1"/>
      <protection locked="0"/>
    </xf>
    <xf numFmtId="164" fontId="5" fillId="0" borderId="15" xfId="2" applyFont="1" applyFill="1" applyBorder="1" applyAlignment="1" applyProtection="1">
      <alignment horizontal="center" vertical="center"/>
      <protection locked="0"/>
    </xf>
    <xf numFmtId="164" fontId="5" fillId="0" borderId="16" xfId="2" applyFont="1" applyFill="1" applyBorder="1" applyAlignment="1" applyProtection="1">
      <alignment horizontal="center" vertical="center"/>
      <protection locked="0"/>
    </xf>
    <xf numFmtId="4" fontId="5" fillId="0" borderId="15" xfId="3" applyNumberFormat="1" applyFont="1" applyFill="1" applyBorder="1" applyAlignment="1" applyProtection="1">
      <alignment horizontal="center" vertical="center"/>
      <protection locked="0"/>
    </xf>
    <xf numFmtId="4" fontId="5" fillId="0" borderId="16" xfId="2" applyNumberFormat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164" fontId="5" fillId="0" borderId="11" xfId="2" applyFont="1" applyFill="1" applyBorder="1" applyAlignment="1" applyProtection="1">
      <alignment horizontal="center" vertical="center"/>
      <protection locked="0"/>
    </xf>
    <xf numFmtId="164" fontId="5" fillId="0" borderId="12" xfId="2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/>
    <xf numFmtId="0" fontId="2" fillId="2" borderId="38" xfId="0" applyFont="1" applyFill="1" applyBorder="1"/>
    <xf numFmtId="4" fontId="5" fillId="0" borderId="15" xfId="2" applyNumberFormat="1" applyFont="1" applyFill="1" applyBorder="1" applyAlignment="1" applyProtection="1">
      <alignment horizontal="center" vertical="center"/>
      <protection locked="0"/>
    </xf>
    <xf numFmtId="4" fontId="5" fillId="0" borderId="11" xfId="2" applyNumberFormat="1" applyFont="1" applyFill="1" applyBorder="1" applyAlignment="1" applyProtection="1">
      <alignment horizontal="center" vertical="center"/>
      <protection locked="0"/>
    </xf>
    <xf numFmtId="4" fontId="5" fillId="0" borderId="12" xfId="2" applyNumberFormat="1" applyFont="1" applyFill="1" applyBorder="1" applyAlignment="1" applyProtection="1">
      <alignment horizontal="center" vertical="center"/>
      <protection locked="0"/>
    </xf>
    <xf numFmtId="4" fontId="2" fillId="2" borderId="37" xfId="0" applyNumberFormat="1" applyFont="1" applyFill="1" applyBorder="1"/>
    <xf numFmtId="4" fontId="2" fillId="2" borderId="38" xfId="0" applyNumberFormat="1" applyFont="1" applyFill="1" applyBorder="1" applyAlignment="1">
      <alignment horizontal="center"/>
    </xf>
    <xf numFmtId="0" fontId="1" fillId="2" borderId="31" xfId="0" applyFont="1" applyFill="1" applyBorder="1"/>
    <xf numFmtId="0" fontId="1" fillId="2" borderId="32" xfId="0" applyFont="1" applyFill="1" applyBorder="1"/>
  </cellXfs>
  <cellStyles count="4">
    <cellStyle name="Millares 2" xfId="3" xr:uid="{00000000-0005-0000-0000-000000000000}"/>
    <cellStyle name="Moneda 2" xfId="2" xr:uid="{00000000-0005-0000-0000-000001000000}"/>
    <cellStyle name="Normal" xfId="0" builtinId="0"/>
    <cellStyle name="Normal 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V86"/>
  <sheetViews>
    <sheetView view="pageBreakPreview" zoomScale="65" zoomScaleNormal="70" zoomScaleSheetLayoutView="6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3" sqref="J3"/>
    </sheetView>
  </sheetViews>
  <sheetFormatPr baseColWidth="10" defaultRowHeight="15" x14ac:dyDescent="0.25"/>
  <cols>
    <col min="1" max="1" width="7.5703125" style="2" customWidth="1"/>
    <col min="2" max="2" width="9.7109375" style="2" customWidth="1"/>
    <col min="3" max="3" width="40.7109375" style="67" customWidth="1"/>
    <col min="4" max="4" width="15.140625" style="2" customWidth="1"/>
    <col min="5" max="6" width="27.85546875" style="2" bestFit="1" customWidth="1"/>
    <col min="7" max="7" width="25.85546875" style="2" customWidth="1"/>
    <col min="8" max="8" width="12.85546875" bestFit="1" customWidth="1"/>
    <col min="9" max="9" width="14.7109375" style="3" bestFit="1" customWidth="1"/>
    <col min="10" max="10" width="21" style="3" bestFit="1" customWidth="1"/>
    <col min="11" max="11" width="21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89</v>
      </c>
    </row>
    <row r="3" spans="1:11" x14ac:dyDescent="0.25">
      <c r="A3" s="1" t="s">
        <v>1</v>
      </c>
      <c r="J3" s="88" t="s">
        <v>188</v>
      </c>
    </row>
    <row r="4" spans="1:11" ht="9.9499999999999993" customHeight="1" thickBot="1" x14ac:dyDescent="0.3"/>
    <row r="5" spans="1:11" ht="15" customHeight="1" x14ac:dyDescent="0.2">
      <c r="A5" s="41" t="s">
        <v>2</v>
      </c>
      <c r="B5" s="42" t="s">
        <v>3</v>
      </c>
      <c r="C5" s="42" t="s">
        <v>4</v>
      </c>
      <c r="D5" s="80" t="s">
        <v>5</v>
      </c>
      <c r="E5" s="41" t="s">
        <v>186</v>
      </c>
      <c r="F5" s="42"/>
      <c r="G5" s="43"/>
      <c r="H5" s="54" t="s">
        <v>6</v>
      </c>
      <c r="I5" s="54"/>
      <c r="J5" s="54"/>
      <c r="K5" s="55"/>
    </row>
    <row r="6" spans="1:11" ht="30" customHeight="1" thickBot="1" x14ac:dyDescent="0.25">
      <c r="A6" s="81"/>
      <c r="B6" s="82"/>
      <c r="C6" s="82"/>
      <c r="D6" s="83"/>
      <c r="E6" s="84" t="s">
        <v>7</v>
      </c>
      <c r="F6" s="85" t="s">
        <v>10</v>
      </c>
      <c r="G6" s="86" t="s">
        <v>8</v>
      </c>
      <c r="H6" s="87" t="s">
        <v>9</v>
      </c>
      <c r="I6" s="85" t="s">
        <v>7</v>
      </c>
      <c r="J6" s="85" t="s">
        <v>10</v>
      </c>
      <c r="K6" s="86" t="s">
        <v>8</v>
      </c>
    </row>
    <row r="7" spans="1:11" x14ac:dyDescent="0.25">
      <c r="A7" s="74" t="s">
        <v>18</v>
      </c>
      <c r="B7" s="75"/>
      <c r="C7" s="76"/>
      <c r="D7" s="75"/>
      <c r="E7" s="77"/>
      <c r="F7" s="75"/>
      <c r="G7" s="78"/>
      <c r="H7" s="75"/>
      <c r="I7" s="79"/>
      <c r="J7" s="79"/>
      <c r="K7" s="79"/>
    </row>
    <row r="8" spans="1:11" s="9" customFormat="1" ht="73.5" customHeight="1" x14ac:dyDescent="0.25">
      <c r="A8" s="6">
        <v>1</v>
      </c>
      <c r="B8" s="6">
        <v>190098</v>
      </c>
      <c r="C8" s="66" t="s">
        <v>14</v>
      </c>
      <c r="D8" s="70" t="s">
        <v>15</v>
      </c>
      <c r="E8" s="72">
        <v>10000000</v>
      </c>
      <c r="F8" s="7">
        <v>10028338</v>
      </c>
      <c r="G8" s="73">
        <v>0</v>
      </c>
      <c r="H8" s="71">
        <v>817.52</v>
      </c>
      <c r="I8" s="8">
        <v>50</v>
      </c>
      <c r="J8" s="8">
        <v>10.84</v>
      </c>
      <c r="K8" s="8">
        <v>5.91</v>
      </c>
    </row>
    <row r="9" spans="1:11" s="9" customFormat="1" ht="73.5" customHeight="1" x14ac:dyDescent="0.25">
      <c r="A9" s="6">
        <f>A8+1</f>
        <v>2</v>
      </c>
      <c r="B9" s="6">
        <v>190120</v>
      </c>
      <c r="C9" s="66" t="s">
        <v>13</v>
      </c>
      <c r="D9" s="70" t="s">
        <v>11</v>
      </c>
      <c r="E9" s="72">
        <v>11000000</v>
      </c>
      <c r="F9" s="7">
        <v>14093513</v>
      </c>
      <c r="G9" s="73">
        <v>5793512.6200000001</v>
      </c>
      <c r="H9" s="71">
        <v>28</v>
      </c>
      <c r="I9" s="8">
        <v>6</v>
      </c>
      <c r="J9" s="8">
        <v>1.99</v>
      </c>
      <c r="K9" s="8">
        <v>0</v>
      </c>
    </row>
    <row r="10" spans="1:11" s="9" customFormat="1" ht="73.5" customHeight="1" x14ac:dyDescent="0.25">
      <c r="A10" s="6">
        <f t="shared" ref="A10:A14" si="0">A9+1</f>
        <v>3</v>
      </c>
      <c r="B10" s="6">
        <v>209134</v>
      </c>
      <c r="C10" s="66" t="s">
        <v>19</v>
      </c>
      <c r="D10" s="70" t="s">
        <v>15</v>
      </c>
      <c r="E10" s="72">
        <v>45000000</v>
      </c>
      <c r="F10" s="7">
        <v>45791171</v>
      </c>
      <c r="G10" s="73">
        <v>5291170.24</v>
      </c>
      <c r="H10" s="71">
        <v>150</v>
      </c>
      <c r="I10" s="8">
        <v>60</v>
      </c>
      <c r="J10" s="8">
        <v>1381.4</v>
      </c>
      <c r="K10" s="8">
        <v>580.16</v>
      </c>
    </row>
    <row r="11" spans="1:11" s="9" customFormat="1" ht="73.5" customHeight="1" x14ac:dyDescent="0.25">
      <c r="A11" s="6">
        <f t="shared" si="0"/>
        <v>4</v>
      </c>
      <c r="B11" s="6">
        <v>209196</v>
      </c>
      <c r="C11" s="66" t="s">
        <v>20</v>
      </c>
      <c r="D11" s="70" t="s">
        <v>15</v>
      </c>
      <c r="E11" s="72">
        <v>20500000</v>
      </c>
      <c r="F11" s="7">
        <v>20500000</v>
      </c>
      <c r="G11" s="73">
        <v>0</v>
      </c>
      <c r="H11" s="71">
        <v>1500</v>
      </c>
      <c r="I11" s="8">
        <v>600</v>
      </c>
      <c r="J11" s="8">
        <v>330.65</v>
      </c>
      <c r="K11" s="8">
        <v>0</v>
      </c>
    </row>
    <row r="12" spans="1:11" s="9" customFormat="1" ht="73.5" customHeight="1" x14ac:dyDescent="0.25">
      <c r="A12" s="6">
        <f t="shared" si="0"/>
        <v>5</v>
      </c>
      <c r="B12" s="6">
        <v>214031</v>
      </c>
      <c r="C12" s="66" t="s">
        <v>21</v>
      </c>
      <c r="D12" s="70" t="s">
        <v>15</v>
      </c>
      <c r="E12" s="72">
        <v>8400000</v>
      </c>
      <c r="F12" s="7">
        <v>13319466</v>
      </c>
      <c r="G12" s="73">
        <v>4919465.38</v>
      </c>
      <c r="H12" s="71">
        <v>240</v>
      </c>
      <c r="I12" s="8">
        <v>100</v>
      </c>
      <c r="J12" s="8">
        <v>183.4</v>
      </c>
      <c r="K12" s="8">
        <v>0</v>
      </c>
    </row>
    <row r="13" spans="1:11" s="9" customFormat="1" ht="73.5" customHeight="1" x14ac:dyDescent="0.25">
      <c r="A13" s="6">
        <f t="shared" si="0"/>
        <v>6</v>
      </c>
      <c r="B13" s="6">
        <v>268841</v>
      </c>
      <c r="C13" s="66" t="s">
        <v>22</v>
      </c>
      <c r="D13" s="70" t="s">
        <v>15</v>
      </c>
      <c r="E13" s="72">
        <v>35000000</v>
      </c>
      <c r="F13" s="7">
        <v>28000000</v>
      </c>
      <c r="G13" s="73">
        <v>0</v>
      </c>
      <c r="H13" s="71">
        <v>35</v>
      </c>
      <c r="I13" s="8">
        <v>15</v>
      </c>
      <c r="J13" s="8">
        <v>46.57</v>
      </c>
      <c r="K13" s="8">
        <v>0</v>
      </c>
    </row>
    <row r="14" spans="1:11" s="9" customFormat="1" ht="73.5" customHeight="1" x14ac:dyDescent="0.25">
      <c r="A14" s="6">
        <f t="shared" si="0"/>
        <v>7</v>
      </c>
      <c r="B14" s="6">
        <v>60132</v>
      </c>
      <c r="C14" s="66" t="s">
        <v>12</v>
      </c>
      <c r="D14" s="70" t="s">
        <v>11</v>
      </c>
      <c r="E14" s="72">
        <v>108260000</v>
      </c>
      <c r="F14" s="7">
        <v>108260000</v>
      </c>
      <c r="G14" s="73">
        <v>0</v>
      </c>
      <c r="H14" s="71">
        <v>90</v>
      </c>
      <c r="I14" s="8">
        <v>3</v>
      </c>
      <c r="J14" s="8">
        <v>22.09</v>
      </c>
      <c r="K14" s="8">
        <v>0</v>
      </c>
    </row>
    <row r="15" spans="1:11" x14ac:dyDescent="0.25">
      <c r="A15" s="4" t="s">
        <v>23</v>
      </c>
      <c r="B15" s="5"/>
      <c r="C15" s="68"/>
      <c r="D15" s="5"/>
      <c r="E15" s="44"/>
      <c r="F15" s="5"/>
      <c r="G15" s="45"/>
      <c r="H15" s="12"/>
      <c r="I15" s="13"/>
      <c r="J15" s="13"/>
      <c r="K15" s="13"/>
    </row>
    <row r="16" spans="1:11" s="9" customFormat="1" ht="57" x14ac:dyDescent="0.25">
      <c r="A16" s="6">
        <v>8</v>
      </c>
      <c r="B16" s="6">
        <v>209020</v>
      </c>
      <c r="C16" s="66" t="s">
        <v>17</v>
      </c>
      <c r="D16" s="70" t="s">
        <v>11</v>
      </c>
      <c r="E16" s="72">
        <v>13000000</v>
      </c>
      <c r="F16" s="7">
        <v>11000000</v>
      </c>
      <c r="G16" s="73">
        <v>0</v>
      </c>
      <c r="H16" s="71">
        <v>24.91</v>
      </c>
      <c r="I16" s="8">
        <v>10</v>
      </c>
      <c r="J16" s="8">
        <v>5.3</v>
      </c>
      <c r="K16" s="8">
        <v>0</v>
      </c>
    </row>
    <row r="17" spans="1:11" s="9" customFormat="1" ht="42.75" x14ac:dyDescent="0.25">
      <c r="A17" s="6">
        <f t="shared" ref="A17:A26" si="1">A16+1</f>
        <v>9</v>
      </c>
      <c r="B17" s="6">
        <v>209043</v>
      </c>
      <c r="C17" s="66" t="s">
        <v>179</v>
      </c>
      <c r="D17" s="70" t="s">
        <v>11</v>
      </c>
      <c r="E17" s="72">
        <v>0</v>
      </c>
      <c r="F17" s="7">
        <v>2522156</v>
      </c>
      <c r="G17" s="73">
        <v>2522155.1</v>
      </c>
      <c r="H17" s="71">
        <v>21</v>
      </c>
      <c r="I17" s="8">
        <v>0</v>
      </c>
      <c r="J17" s="8">
        <v>0.79</v>
      </c>
      <c r="K17" s="8">
        <v>0.39</v>
      </c>
    </row>
    <row r="18" spans="1:11" s="9" customFormat="1" ht="57" x14ac:dyDescent="0.25">
      <c r="A18" s="6">
        <f t="shared" si="1"/>
        <v>10</v>
      </c>
      <c r="B18" s="6">
        <v>209047</v>
      </c>
      <c r="C18" s="66" t="s">
        <v>16</v>
      </c>
      <c r="D18" s="70" t="s">
        <v>11</v>
      </c>
      <c r="E18" s="72">
        <v>10000000</v>
      </c>
      <c r="F18" s="7">
        <v>10000000</v>
      </c>
      <c r="G18" s="73">
        <v>0</v>
      </c>
      <c r="H18" s="71">
        <v>14</v>
      </c>
      <c r="I18" s="8">
        <v>4</v>
      </c>
      <c r="J18" s="8">
        <v>3.36</v>
      </c>
      <c r="K18" s="8">
        <v>0</v>
      </c>
    </row>
    <row r="19" spans="1:11" s="9" customFormat="1" ht="84.75" customHeight="1" x14ac:dyDescent="0.25">
      <c r="A19" s="6">
        <f t="shared" si="1"/>
        <v>11</v>
      </c>
      <c r="B19" s="6">
        <v>209708</v>
      </c>
      <c r="C19" s="66" t="s">
        <v>180</v>
      </c>
      <c r="D19" s="70" t="s">
        <v>11</v>
      </c>
      <c r="E19" s="72">
        <v>0</v>
      </c>
      <c r="F19" s="7">
        <v>5541483</v>
      </c>
      <c r="G19" s="73">
        <v>5541482.7300000004</v>
      </c>
      <c r="H19" s="71">
        <v>32</v>
      </c>
      <c r="I19" s="8">
        <v>0</v>
      </c>
      <c r="J19" s="8">
        <v>1.73</v>
      </c>
      <c r="K19" s="8">
        <v>0.61</v>
      </c>
    </row>
    <row r="20" spans="1:11" s="9" customFormat="1" ht="84.75" customHeight="1" x14ac:dyDescent="0.25">
      <c r="A20" s="6">
        <f t="shared" si="1"/>
        <v>12</v>
      </c>
      <c r="B20" s="6">
        <v>209837</v>
      </c>
      <c r="C20" s="66" t="s">
        <v>24</v>
      </c>
      <c r="D20" s="70" t="s">
        <v>11</v>
      </c>
      <c r="E20" s="72">
        <v>10000000</v>
      </c>
      <c r="F20" s="7">
        <v>10000000</v>
      </c>
      <c r="G20" s="73">
        <v>0</v>
      </c>
      <c r="H20" s="71">
        <v>23</v>
      </c>
      <c r="I20" s="8">
        <v>2</v>
      </c>
      <c r="J20" s="8">
        <v>4.0199999999999996</v>
      </c>
      <c r="K20" s="8">
        <v>0</v>
      </c>
    </row>
    <row r="21" spans="1:11" s="9" customFormat="1" ht="84.75" customHeight="1" x14ac:dyDescent="0.25">
      <c r="A21" s="6">
        <f t="shared" si="1"/>
        <v>13</v>
      </c>
      <c r="B21" s="6">
        <v>245545</v>
      </c>
      <c r="C21" s="66" t="s">
        <v>25</v>
      </c>
      <c r="D21" s="70" t="s">
        <v>11</v>
      </c>
      <c r="E21" s="72">
        <v>45000000</v>
      </c>
      <c r="F21" s="7">
        <v>54488260</v>
      </c>
      <c r="G21" s="73">
        <v>14238259.699999999</v>
      </c>
      <c r="H21" s="71">
        <v>27.4</v>
      </c>
      <c r="I21" s="8">
        <v>8</v>
      </c>
      <c r="J21" s="8">
        <v>15.44</v>
      </c>
      <c r="K21" s="8">
        <v>0</v>
      </c>
    </row>
    <row r="22" spans="1:11" s="9" customFormat="1" ht="84.75" customHeight="1" x14ac:dyDescent="0.25">
      <c r="A22" s="6">
        <f t="shared" si="1"/>
        <v>14</v>
      </c>
      <c r="B22" s="6">
        <v>245546</v>
      </c>
      <c r="C22" s="66" t="s">
        <v>26</v>
      </c>
      <c r="D22" s="70" t="s">
        <v>11</v>
      </c>
      <c r="E22" s="72">
        <v>29250000</v>
      </c>
      <c r="F22" s="7">
        <v>19250000</v>
      </c>
      <c r="G22" s="73">
        <v>1193672.6399999999</v>
      </c>
      <c r="H22" s="71">
        <v>23</v>
      </c>
      <c r="I22" s="8">
        <v>9</v>
      </c>
      <c r="J22" s="8">
        <v>5.98</v>
      </c>
      <c r="K22" s="8">
        <v>0</v>
      </c>
    </row>
    <row r="23" spans="1:11" s="9" customFormat="1" ht="84.75" customHeight="1" x14ac:dyDescent="0.25">
      <c r="A23" s="6">
        <f t="shared" si="1"/>
        <v>15</v>
      </c>
      <c r="B23" s="6">
        <v>245550</v>
      </c>
      <c r="C23" s="66" t="s">
        <v>27</v>
      </c>
      <c r="D23" s="70" t="s">
        <v>11</v>
      </c>
      <c r="E23" s="72">
        <v>15000000</v>
      </c>
      <c r="F23" s="7">
        <v>12750000</v>
      </c>
      <c r="G23" s="73">
        <v>0</v>
      </c>
      <c r="H23" s="71">
        <v>19.149999999999999</v>
      </c>
      <c r="I23" s="8">
        <v>8</v>
      </c>
      <c r="J23" s="8">
        <v>3.13</v>
      </c>
      <c r="K23" s="8">
        <v>0</v>
      </c>
    </row>
    <row r="24" spans="1:11" s="9" customFormat="1" ht="84.75" customHeight="1" x14ac:dyDescent="0.25">
      <c r="A24" s="6">
        <f t="shared" si="1"/>
        <v>16</v>
      </c>
      <c r="B24" s="6">
        <v>245554</v>
      </c>
      <c r="C24" s="66" t="s">
        <v>28</v>
      </c>
      <c r="D24" s="70" t="s">
        <v>11</v>
      </c>
      <c r="E24" s="72">
        <v>45000000</v>
      </c>
      <c r="F24" s="7">
        <v>58122241</v>
      </c>
      <c r="G24" s="73">
        <v>17622213.579999998</v>
      </c>
      <c r="H24" s="71">
        <v>18.03</v>
      </c>
      <c r="I24" s="8">
        <v>8</v>
      </c>
      <c r="J24" s="8">
        <v>16.03</v>
      </c>
      <c r="K24" s="8">
        <v>0</v>
      </c>
    </row>
    <row r="25" spans="1:11" s="9" customFormat="1" ht="84.75" customHeight="1" x14ac:dyDescent="0.25">
      <c r="A25" s="6">
        <f t="shared" si="1"/>
        <v>17</v>
      </c>
      <c r="B25" s="6">
        <v>245555</v>
      </c>
      <c r="C25" s="66" t="s">
        <v>29</v>
      </c>
      <c r="D25" s="70" t="s">
        <v>11</v>
      </c>
      <c r="E25" s="72">
        <v>20000000</v>
      </c>
      <c r="F25" s="7">
        <v>18000000</v>
      </c>
      <c r="G25" s="73">
        <v>590451.68000000005</v>
      </c>
      <c r="H25" s="71">
        <v>10.6</v>
      </c>
      <c r="I25" s="8">
        <v>5</v>
      </c>
      <c r="J25" s="8">
        <v>4.54</v>
      </c>
      <c r="K25" s="8">
        <v>0</v>
      </c>
    </row>
    <row r="26" spans="1:11" s="9" customFormat="1" ht="84.75" customHeight="1" x14ac:dyDescent="0.25">
      <c r="A26" s="6">
        <f t="shared" si="1"/>
        <v>18</v>
      </c>
      <c r="B26" s="6">
        <v>257654</v>
      </c>
      <c r="C26" s="66" t="s">
        <v>30</v>
      </c>
      <c r="D26" s="70" t="s">
        <v>11</v>
      </c>
      <c r="E26" s="72">
        <v>3000000</v>
      </c>
      <c r="F26" s="7">
        <v>3000000</v>
      </c>
      <c r="G26" s="73">
        <v>0</v>
      </c>
      <c r="H26" s="71">
        <v>12.31</v>
      </c>
      <c r="I26" s="8">
        <v>1</v>
      </c>
      <c r="J26" s="8">
        <v>0.44</v>
      </c>
      <c r="K26" s="8">
        <v>0.23</v>
      </c>
    </row>
    <row r="27" spans="1:11" x14ac:dyDescent="0.25">
      <c r="A27" s="4" t="s">
        <v>31</v>
      </c>
      <c r="B27" s="5"/>
      <c r="C27" s="68"/>
      <c r="D27" s="5"/>
      <c r="E27" s="44"/>
      <c r="F27" s="5"/>
      <c r="G27" s="45"/>
      <c r="H27" s="12"/>
      <c r="I27" s="13"/>
      <c r="J27" s="13"/>
      <c r="K27" s="13"/>
    </row>
    <row r="28" spans="1:11" s="9" customFormat="1" ht="102" customHeight="1" x14ac:dyDescent="0.25">
      <c r="A28" s="6">
        <f>A26+1</f>
        <v>19</v>
      </c>
      <c r="B28" s="10">
        <v>116535</v>
      </c>
      <c r="C28" s="66" t="s">
        <v>32</v>
      </c>
      <c r="D28" s="70" t="s">
        <v>33</v>
      </c>
      <c r="E28" s="72">
        <v>58350000</v>
      </c>
      <c r="F28" s="7">
        <v>58350000</v>
      </c>
      <c r="G28" s="73">
        <v>0</v>
      </c>
      <c r="H28" s="71">
        <v>25</v>
      </c>
      <c r="I28" s="8">
        <v>9</v>
      </c>
      <c r="J28" s="8">
        <v>7.15</v>
      </c>
      <c r="K28" s="8">
        <v>0</v>
      </c>
    </row>
    <row r="29" spans="1:11" s="9" customFormat="1" ht="102" customHeight="1" x14ac:dyDescent="0.25">
      <c r="A29" s="6">
        <f t="shared" ref="A29:A33" si="2">A28+1</f>
        <v>20</v>
      </c>
      <c r="B29" s="6">
        <v>15149</v>
      </c>
      <c r="C29" s="66" t="s">
        <v>34</v>
      </c>
      <c r="D29" s="70" t="s">
        <v>11</v>
      </c>
      <c r="E29" s="72">
        <v>27073000</v>
      </c>
      <c r="F29" s="7">
        <v>27073000</v>
      </c>
      <c r="G29" s="73">
        <v>0</v>
      </c>
      <c r="H29" s="71">
        <v>15</v>
      </c>
      <c r="I29" s="8">
        <v>10</v>
      </c>
      <c r="J29" s="8">
        <v>3.05</v>
      </c>
      <c r="K29" s="8">
        <v>0</v>
      </c>
    </row>
    <row r="30" spans="1:11" s="9" customFormat="1" ht="102" customHeight="1" x14ac:dyDescent="0.25">
      <c r="A30" s="6">
        <f t="shared" si="2"/>
        <v>21</v>
      </c>
      <c r="B30" s="6">
        <v>211604</v>
      </c>
      <c r="C30" s="66" t="s">
        <v>35</v>
      </c>
      <c r="D30" s="70" t="s">
        <v>11</v>
      </c>
      <c r="E30" s="72">
        <v>20000000</v>
      </c>
      <c r="F30" s="7">
        <v>22672937</v>
      </c>
      <c r="G30" s="73">
        <v>7172936.5599999996</v>
      </c>
      <c r="H30" s="71">
        <v>12</v>
      </c>
      <c r="I30" s="8">
        <v>4</v>
      </c>
      <c r="J30" s="8">
        <v>5.28</v>
      </c>
      <c r="K30" s="8">
        <v>0</v>
      </c>
    </row>
    <row r="31" spans="1:11" s="9" customFormat="1" ht="102" customHeight="1" x14ac:dyDescent="0.25">
      <c r="A31" s="6">
        <f t="shared" si="2"/>
        <v>22</v>
      </c>
      <c r="B31" s="6">
        <v>228167</v>
      </c>
      <c r="C31" s="66" t="s">
        <v>36</v>
      </c>
      <c r="D31" s="70" t="s">
        <v>11</v>
      </c>
      <c r="E31" s="72">
        <v>79000000</v>
      </c>
      <c r="F31" s="7">
        <v>63570435</v>
      </c>
      <c r="G31" s="73">
        <v>10098434.75</v>
      </c>
      <c r="H31" s="71">
        <v>45.33</v>
      </c>
      <c r="I31" s="8">
        <v>15</v>
      </c>
      <c r="J31" s="8">
        <v>9.5</v>
      </c>
      <c r="K31" s="8">
        <v>2.0699999999999998</v>
      </c>
    </row>
    <row r="32" spans="1:11" s="9" customFormat="1" ht="102" customHeight="1" x14ac:dyDescent="0.25">
      <c r="A32" s="6">
        <f t="shared" si="2"/>
        <v>23</v>
      </c>
      <c r="B32" s="6">
        <v>228911</v>
      </c>
      <c r="C32" s="66" t="s">
        <v>37</v>
      </c>
      <c r="D32" s="70" t="s">
        <v>11</v>
      </c>
      <c r="E32" s="72">
        <v>30000000</v>
      </c>
      <c r="F32" s="7">
        <v>25500000</v>
      </c>
      <c r="G32" s="73">
        <v>0</v>
      </c>
      <c r="H32" s="71">
        <v>14.29</v>
      </c>
      <c r="I32" s="8">
        <v>6</v>
      </c>
      <c r="J32" s="8">
        <v>3.66</v>
      </c>
      <c r="K32" s="8">
        <v>0</v>
      </c>
    </row>
    <row r="33" spans="1:11" s="9" customFormat="1" ht="102" customHeight="1" x14ac:dyDescent="0.25">
      <c r="A33" s="6">
        <f t="shared" si="2"/>
        <v>24</v>
      </c>
      <c r="B33" s="6">
        <v>262253</v>
      </c>
      <c r="C33" s="66" t="s">
        <v>181</v>
      </c>
      <c r="D33" s="70" t="s">
        <v>11</v>
      </c>
      <c r="E33" s="72">
        <v>0</v>
      </c>
      <c r="F33" s="7">
        <v>1000000</v>
      </c>
      <c r="G33" s="73">
        <v>0</v>
      </c>
      <c r="H33" s="71">
        <v>7.7</v>
      </c>
      <c r="I33" s="8">
        <v>0</v>
      </c>
      <c r="J33" s="8">
        <v>0</v>
      </c>
      <c r="K33" s="8">
        <v>0</v>
      </c>
    </row>
    <row r="34" spans="1:11" x14ac:dyDescent="0.25">
      <c r="A34" s="4" t="s">
        <v>38</v>
      </c>
      <c r="B34" s="5"/>
      <c r="C34" s="68"/>
      <c r="D34" s="5"/>
      <c r="E34" s="44"/>
      <c r="F34" s="5"/>
      <c r="G34" s="45"/>
      <c r="H34" s="12"/>
      <c r="I34" s="13"/>
      <c r="J34" s="13"/>
      <c r="K34" s="13"/>
    </row>
    <row r="35" spans="1:11" s="9" customFormat="1" ht="92.25" customHeight="1" x14ac:dyDescent="0.25">
      <c r="A35" s="6">
        <f>A33+1</f>
        <v>25</v>
      </c>
      <c r="B35" s="6">
        <v>221397</v>
      </c>
      <c r="C35" s="66" t="s">
        <v>39</v>
      </c>
      <c r="D35" s="70" t="s">
        <v>33</v>
      </c>
      <c r="E35" s="72">
        <v>5000000</v>
      </c>
      <c r="F35" s="7">
        <v>5000000</v>
      </c>
      <c r="G35" s="73">
        <v>0</v>
      </c>
      <c r="H35" s="71">
        <v>1</v>
      </c>
      <c r="I35" s="8">
        <v>1</v>
      </c>
      <c r="J35" s="8">
        <v>1</v>
      </c>
      <c r="K35" s="8">
        <v>0</v>
      </c>
    </row>
    <row r="36" spans="1:11" s="9" customFormat="1" ht="92.25" customHeight="1" x14ac:dyDescent="0.25">
      <c r="A36" s="6">
        <f t="shared" ref="A36:A37" si="3">A35+1</f>
        <v>26</v>
      </c>
      <c r="B36" s="6">
        <v>245574</v>
      </c>
      <c r="C36" s="66" t="s">
        <v>40</v>
      </c>
      <c r="D36" s="70" t="s">
        <v>33</v>
      </c>
      <c r="E36" s="72">
        <v>1400000</v>
      </c>
      <c r="F36" s="7">
        <v>1400000</v>
      </c>
      <c r="G36" s="73">
        <v>0</v>
      </c>
      <c r="H36" s="71">
        <v>1</v>
      </c>
      <c r="I36" s="8">
        <v>1</v>
      </c>
      <c r="J36" s="8">
        <v>1</v>
      </c>
      <c r="K36" s="8">
        <v>0</v>
      </c>
    </row>
    <row r="37" spans="1:11" s="9" customFormat="1" ht="92.25" customHeight="1" x14ac:dyDescent="0.25">
      <c r="A37" s="6">
        <f t="shared" si="3"/>
        <v>27</v>
      </c>
      <c r="B37" s="6">
        <v>245575</v>
      </c>
      <c r="C37" s="66" t="s">
        <v>41</v>
      </c>
      <c r="D37" s="70" t="s">
        <v>33</v>
      </c>
      <c r="E37" s="72">
        <v>2000000</v>
      </c>
      <c r="F37" s="7">
        <v>2000000</v>
      </c>
      <c r="G37" s="73">
        <v>0</v>
      </c>
      <c r="H37" s="71">
        <v>1</v>
      </c>
      <c r="I37" s="8">
        <v>1</v>
      </c>
      <c r="J37" s="8">
        <v>1</v>
      </c>
      <c r="K37" s="8">
        <v>0</v>
      </c>
    </row>
    <row r="38" spans="1:11" x14ac:dyDescent="0.25">
      <c r="A38" s="4" t="s">
        <v>42</v>
      </c>
      <c r="B38" s="5"/>
      <c r="C38" s="68"/>
      <c r="D38" s="5"/>
      <c r="E38" s="44"/>
      <c r="F38" s="5"/>
      <c r="G38" s="45"/>
      <c r="H38" s="12"/>
      <c r="I38" s="13"/>
      <c r="J38" s="13"/>
      <c r="K38" s="13"/>
    </row>
    <row r="39" spans="1:11" s="9" customFormat="1" ht="60.75" customHeight="1" x14ac:dyDescent="0.25">
      <c r="A39" s="6">
        <f>A37+1</f>
        <v>28</v>
      </c>
      <c r="B39" s="6">
        <v>116527</v>
      </c>
      <c r="C39" s="66" t="s">
        <v>43</v>
      </c>
      <c r="D39" s="70" t="s">
        <v>11</v>
      </c>
      <c r="E39" s="72">
        <v>40569140</v>
      </c>
      <c r="F39" s="7">
        <v>40569140</v>
      </c>
      <c r="G39" s="73">
        <v>0</v>
      </c>
      <c r="H39" s="71">
        <v>37</v>
      </c>
      <c r="I39" s="8">
        <v>8.56</v>
      </c>
      <c r="J39" s="8">
        <v>8.26</v>
      </c>
      <c r="K39" s="8">
        <v>0</v>
      </c>
    </row>
    <row r="40" spans="1:11" s="9" customFormat="1" ht="60.75" customHeight="1" x14ac:dyDescent="0.25">
      <c r="A40" s="6">
        <f t="shared" ref="A40:A42" si="4">A39+1</f>
        <v>29</v>
      </c>
      <c r="B40" s="6">
        <v>132258</v>
      </c>
      <c r="C40" s="66" t="s">
        <v>44</v>
      </c>
      <c r="D40" s="70" t="s">
        <v>11</v>
      </c>
      <c r="E40" s="72">
        <v>56687770</v>
      </c>
      <c r="F40" s="7">
        <v>56687770</v>
      </c>
      <c r="G40" s="73">
        <v>0</v>
      </c>
      <c r="H40" s="71">
        <v>46</v>
      </c>
      <c r="I40" s="8">
        <v>12.78</v>
      </c>
      <c r="J40" s="8">
        <v>12.66</v>
      </c>
      <c r="K40" s="8">
        <v>0</v>
      </c>
    </row>
    <row r="41" spans="1:11" s="9" customFormat="1" ht="60.75" customHeight="1" x14ac:dyDescent="0.25">
      <c r="A41" s="6">
        <f t="shared" si="4"/>
        <v>30</v>
      </c>
      <c r="B41" s="6">
        <v>211931</v>
      </c>
      <c r="C41" s="66" t="s">
        <v>45</v>
      </c>
      <c r="D41" s="70" t="s">
        <v>11</v>
      </c>
      <c r="E41" s="72">
        <v>50000000</v>
      </c>
      <c r="F41" s="7">
        <v>50000000</v>
      </c>
      <c r="G41" s="73">
        <v>0</v>
      </c>
      <c r="H41" s="71">
        <v>16</v>
      </c>
      <c r="I41" s="8">
        <v>4</v>
      </c>
      <c r="J41" s="8">
        <v>5.65</v>
      </c>
      <c r="K41" s="8">
        <v>0</v>
      </c>
    </row>
    <row r="42" spans="1:11" s="9" customFormat="1" ht="60.75" customHeight="1" x14ac:dyDescent="0.25">
      <c r="A42" s="6">
        <f t="shared" si="4"/>
        <v>31</v>
      </c>
      <c r="B42" s="6">
        <v>268983</v>
      </c>
      <c r="C42" s="66" t="s">
        <v>46</v>
      </c>
      <c r="D42" s="70" t="s">
        <v>15</v>
      </c>
      <c r="E42" s="72">
        <v>18000000</v>
      </c>
      <c r="F42" s="7">
        <v>18000000</v>
      </c>
      <c r="G42" s="73">
        <v>0</v>
      </c>
      <c r="H42" s="71">
        <v>45</v>
      </c>
      <c r="I42" s="8">
        <v>40</v>
      </c>
      <c r="J42" s="8">
        <v>50.6</v>
      </c>
      <c r="K42" s="8">
        <v>0</v>
      </c>
    </row>
    <row r="43" spans="1:11" x14ac:dyDescent="0.25">
      <c r="A43" s="4" t="s">
        <v>47</v>
      </c>
      <c r="B43" s="5"/>
      <c r="C43" s="68"/>
      <c r="D43" s="5"/>
      <c r="E43" s="44"/>
      <c r="F43" s="5"/>
      <c r="G43" s="45"/>
      <c r="H43" s="12"/>
      <c r="I43" s="13"/>
      <c r="J43" s="13"/>
      <c r="K43" s="13"/>
    </row>
    <row r="44" spans="1:11" s="9" customFormat="1" ht="84.75" customHeight="1" x14ac:dyDescent="0.25">
      <c r="A44" s="6">
        <f>A42+1</f>
        <v>32</v>
      </c>
      <c r="B44" s="6">
        <v>209012</v>
      </c>
      <c r="C44" s="66" t="s">
        <v>48</v>
      </c>
      <c r="D44" s="70" t="s">
        <v>11</v>
      </c>
      <c r="E44" s="72">
        <v>13000000</v>
      </c>
      <c r="F44" s="7">
        <v>13000000</v>
      </c>
      <c r="G44" s="73">
        <v>0</v>
      </c>
      <c r="H44" s="71">
        <v>20</v>
      </c>
      <c r="I44" s="8">
        <v>10</v>
      </c>
      <c r="J44" s="8">
        <v>6.24</v>
      </c>
      <c r="K44" s="8">
        <v>0</v>
      </c>
    </row>
    <row r="45" spans="1:11" s="9" customFormat="1" ht="84.75" customHeight="1" x14ac:dyDescent="0.25">
      <c r="A45" s="6">
        <f t="shared" ref="A45:A49" si="5">A44+1</f>
        <v>33</v>
      </c>
      <c r="B45" s="6">
        <v>209061</v>
      </c>
      <c r="C45" s="66" t="s">
        <v>49</v>
      </c>
      <c r="D45" s="70" t="s">
        <v>11</v>
      </c>
      <c r="E45" s="72">
        <v>10000000</v>
      </c>
      <c r="F45" s="7">
        <v>10000000</v>
      </c>
      <c r="G45" s="73">
        <v>0</v>
      </c>
      <c r="H45" s="71">
        <v>6</v>
      </c>
      <c r="I45" s="8">
        <v>2</v>
      </c>
      <c r="J45" s="8">
        <v>4.57</v>
      </c>
      <c r="K45" s="8">
        <v>0</v>
      </c>
    </row>
    <row r="46" spans="1:11" s="9" customFormat="1" ht="84.75" customHeight="1" x14ac:dyDescent="0.25">
      <c r="A46" s="6">
        <f t="shared" si="5"/>
        <v>34</v>
      </c>
      <c r="B46" s="6">
        <v>227175</v>
      </c>
      <c r="C46" s="66" t="s">
        <v>182</v>
      </c>
      <c r="D46" s="70" t="s">
        <v>11</v>
      </c>
      <c r="E46" s="72">
        <v>0</v>
      </c>
      <c r="F46" s="7">
        <v>789465</v>
      </c>
      <c r="G46" s="73">
        <v>789464.59</v>
      </c>
      <c r="H46" s="71">
        <v>13.7</v>
      </c>
      <c r="I46" s="8">
        <v>0</v>
      </c>
      <c r="J46" s="8">
        <v>0.26</v>
      </c>
      <c r="K46" s="8">
        <v>0</v>
      </c>
    </row>
    <row r="47" spans="1:11" s="9" customFormat="1" ht="84.75" customHeight="1" x14ac:dyDescent="0.25">
      <c r="A47" s="6">
        <f t="shared" si="5"/>
        <v>35</v>
      </c>
      <c r="B47" s="6">
        <v>227996</v>
      </c>
      <c r="C47" s="66" t="s">
        <v>50</v>
      </c>
      <c r="D47" s="70" t="s">
        <v>11</v>
      </c>
      <c r="E47" s="72">
        <v>4000000</v>
      </c>
      <c r="F47" s="7">
        <v>4652479</v>
      </c>
      <c r="G47" s="73">
        <v>652478.78</v>
      </c>
      <c r="H47" s="71">
        <v>10</v>
      </c>
      <c r="I47" s="8">
        <v>1</v>
      </c>
      <c r="J47" s="8">
        <v>1.07</v>
      </c>
      <c r="K47" s="8">
        <v>0</v>
      </c>
    </row>
    <row r="48" spans="1:11" s="9" customFormat="1" ht="84.75" customHeight="1" x14ac:dyDescent="0.25">
      <c r="A48" s="6">
        <f t="shared" si="5"/>
        <v>36</v>
      </c>
      <c r="B48" s="6">
        <v>261860</v>
      </c>
      <c r="C48" s="66" t="s">
        <v>51</v>
      </c>
      <c r="D48" s="70" t="s">
        <v>11</v>
      </c>
      <c r="E48" s="72">
        <v>11000000</v>
      </c>
      <c r="F48" s="7">
        <v>11000000</v>
      </c>
      <c r="G48" s="73">
        <v>0</v>
      </c>
      <c r="H48" s="71">
        <v>29</v>
      </c>
      <c r="I48" s="8">
        <v>3.15</v>
      </c>
      <c r="J48" s="8">
        <v>3.21</v>
      </c>
      <c r="K48" s="8">
        <v>0</v>
      </c>
    </row>
    <row r="49" spans="1:11" s="9" customFormat="1" ht="84.75" customHeight="1" x14ac:dyDescent="0.25">
      <c r="A49" s="6">
        <f t="shared" si="5"/>
        <v>37</v>
      </c>
      <c r="B49" s="6">
        <v>275046</v>
      </c>
      <c r="C49" s="66" t="s">
        <v>52</v>
      </c>
      <c r="D49" s="70" t="s">
        <v>15</v>
      </c>
      <c r="E49" s="72">
        <v>17500000</v>
      </c>
      <c r="F49" s="7">
        <v>17500000</v>
      </c>
      <c r="G49" s="73">
        <v>0</v>
      </c>
      <c r="H49" s="71">
        <v>90</v>
      </c>
      <c r="I49" s="8">
        <v>10</v>
      </c>
      <c r="J49" s="8">
        <v>40.03</v>
      </c>
      <c r="K49" s="8">
        <v>0</v>
      </c>
    </row>
    <row r="50" spans="1:11" x14ac:dyDescent="0.25">
      <c r="A50" s="4" t="s">
        <v>53</v>
      </c>
      <c r="B50" s="5"/>
      <c r="C50" s="68"/>
      <c r="D50" s="5"/>
      <c r="E50" s="44"/>
      <c r="F50" s="5"/>
      <c r="G50" s="45"/>
      <c r="H50" s="12"/>
      <c r="I50" s="13"/>
      <c r="J50" s="13"/>
      <c r="K50" s="13"/>
    </row>
    <row r="51" spans="1:11" s="9" customFormat="1" ht="75" customHeight="1" x14ac:dyDescent="0.25">
      <c r="A51" s="6">
        <f>A49+1</f>
        <v>38</v>
      </c>
      <c r="B51" s="10">
        <v>116530</v>
      </c>
      <c r="C51" s="66" t="s">
        <v>183</v>
      </c>
      <c r="D51" s="70" t="s">
        <v>11</v>
      </c>
      <c r="E51" s="72">
        <v>0</v>
      </c>
      <c r="F51" s="7">
        <v>482987</v>
      </c>
      <c r="G51" s="73">
        <v>138067.23000000001</v>
      </c>
      <c r="H51" s="71">
        <v>9</v>
      </c>
      <c r="I51" s="8">
        <v>0</v>
      </c>
      <c r="J51" s="8">
        <v>0.09</v>
      </c>
      <c r="K51" s="8">
        <v>0</v>
      </c>
    </row>
    <row r="52" spans="1:11" s="9" customFormat="1" ht="75" customHeight="1" x14ac:dyDescent="0.25">
      <c r="A52" s="6">
        <f t="shared" ref="A52:A74" si="6">A51+1</f>
        <v>39</v>
      </c>
      <c r="B52" s="10">
        <v>116547</v>
      </c>
      <c r="C52" s="66" t="s">
        <v>54</v>
      </c>
      <c r="D52" s="70" t="s">
        <v>33</v>
      </c>
      <c r="E52" s="72">
        <v>40000000</v>
      </c>
      <c r="F52" s="7">
        <v>40000000</v>
      </c>
      <c r="G52" s="73">
        <v>0</v>
      </c>
      <c r="H52" s="71">
        <v>10.6</v>
      </c>
      <c r="I52" s="8">
        <v>6</v>
      </c>
      <c r="J52" s="8">
        <v>4.45</v>
      </c>
      <c r="K52" s="8">
        <v>0</v>
      </c>
    </row>
    <row r="53" spans="1:11" s="9" customFormat="1" ht="75" customHeight="1" x14ac:dyDescent="0.25">
      <c r="A53" s="6">
        <f t="shared" si="6"/>
        <v>40</v>
      </c>
      <c r="B53" s="6">
        <v>116577</v>
      </c>
      <c r="C53" s="66" t="s">
        <v>55</v>
      </c>
      <c r="D53" s="70" t="s">
        <v>33</v>
      </c>
      <c r="E53" s="72">
        <v>560000</v>
      </c>
      <c r="F53" s="7">
        <v>560000</v>
      </c>
      <c r="G53" s="73">
        <v>0</v>
      </c>
      <c r="H53" s="71">
        <v>1</v>
      </c>
      <c r="I53" s="8">
        <v>1</v>
      </c>
      <c r="J53" s="8">
        <v>1</v>
      </c>
      <c r="K53" s="8">
        <v>0</v>
      </c>
    </row>
    <row r="54" spans="1:11" s="9" customFormat="1" ht="75" customHeight="1" x14ac:dyDescent="0.25">
      <c r="A54" s="6">
        <f t="shared" si="6"/>
        <v>41</v>
      </c>
      <c r="B54" s="6">
        <v>142767</v>
      </c>
      <c r="C54" s="66" t="s">
        <v>56</v>
      </c>
      <c r="D54" s="70" t="s">
        <v>11</v>
      </c>
      <c r="E54" s="72">
        <v>30000000</v>
      </c>
      <c r="F54" s="7">
        <v>30000000</v>
      </c>
      <c r="G54" s="73">
        <v>0</v>
      </c>
      <c r="H54" s="71">
        <v>27</v>
      </c>
      <c r="I54" s="8">
        <v>7</v>
      </c>
      <c r="J54" s="8">
        <v>5.1100000000000003</v>
      </c>
      <c r="K54" s="8">
        <v>0</v>
      </c>
    </row>
    <row r="55" spans="1:11" s="9" customFormat="1" ht="75" customHeight="1" x14ac:dyDescent="0.25">
      <c r="A55" s="6">
        <f t="shared" si="6"/>
        <v>42</v>
      </c>
      <c r="B55" s="6">
        <v>167405</v>
      </c>
      <c r="C55" s="66" t="s">
        <v>57</v>
      </c>
      <c r="D55" s="70" t="s">
        <v>11</v>
      </c>
      <c r="E55" s="72">
        <v>37613880</v>
      </c>
      <c r="F55" s="7">
        <v>37613880</v>
      </c>
      <c r="G55" s="73">
        <v>0</v>
      </c>
      <c r="H55" s="71">
        <v>32.340000000000003</v>
      </c>
      <c r="I55" s="8">
        <v>6</v>
      </c>
      <c r="J55" s="8">
        <v>5.59</v>
      </c>
      <c r="K55" s="8">
        <v>0</v>
      </c>
    </row>
    <row r="56" spans="1:11" s="9" customFormat="1" ht="75" customHeight="1" x14ac:dyDescent="0.25">
      <c r="A56" s="6">
        <f t="shared" si="6"/>
        <v>43</v>
      </c>
      <c r="B56" s="6">
        <v>189481</v>
      </c>
      <c r="C56" s="66" t="s">
        <v>58</v>
      </c>
      <c r="D56" s="70" t="s">
        <v>11</v>
      </c>
      <c r="E56" s="72">
        <v>20000000</v>
      </c>
      <c r="F56" s="7">
        <v>20000000</v>
      </c>
      <c r="G56" s="73">
        <v>0</v>
      </c>
      <c r="H56" s="71">
        <v>23.06</v>
      </c>
      <c r="I56" s="8">
        <v>4</v>
      </c>
      <c r="J56" s="8">
        <v>3.06</v>
      </c>
      <c r="K56" s="8">
        <v>0</v>
      </c>
    </row>
    <row r="57" spans="1:11" s="9" customFormat="1" ht="75" customHeight="1" x14ac:dyDescent="0.25">
      <c r="A57" s="6">
        <f t="shared" si="6"/>
        <v>44</v>
      </c>
      <c r="B57" s="6">
        <v>190124</v>
      </c>
      <c r="C57" s="66" t="s">
        <v>59</v>
      </c>
      <c r="D57" s="70" t="s">
        <v>11</v>
      </c>
      <c r="E57" s="72">
        <v>60000000</v>
      </c>
      <c r="F57" s="7">
        <v>54415167</v>
      </c>
      <c r="G57" s="73">
        <v>0</v>
      </c>
      <c r="H57" s="71">
        <v>63</v>
      </c>
      <c r="I57" s="8">
        <v>13</v>
      </c>
      <c r="J57" s="8">
        <v>6.93</v>
      </c>
      <c r="K57" s="8">
        <v>0</v>
      </c>
    </row>
    <row r="58" spans="1:11" s="9" customFormat="1" ht="75" customHeight="1" x14ac:dyDescent="0.25">
      <c r="A58" s="6">
        <f t="shared" si="6"/>
        <v>45</v>
      </c>
      <c r="B58" s="6">
        <v>209133</v>
      </c>
      <c r="C58" s="66" t="s">
        <v>60</v>
      </c>
      <c r="D58" s="70" t="s">
        <v>11</v>
      </c>
      <c r="E58" s="72">
        <v>45000000</v>
      </c>
      <c r="F58" s="7">
        <v>45000000</v>
      </c>
      <c r="G58" s="73">
        <v>0</v>
      </c>
      <c r="H58" s="71">
        <v>24</v>
      </c>
      <c r="I58" s="8">
        <v>8</v>
      </c>
      <c r="J58" s="8">
        <v>6.45</v>
      </c>
      <c r="K58" s="8">
        <v>0</v>
      </c>
    </row>
    <row r="59" spans="1:11" s="9" customFormat="1" ht="75" customHeight="1" x14ac:dyDescent="0.25">
      <c r="A59" s="6">
        <f t="shared" si="6"/>
        <v>46</v>
      </c>
      <c r="B59" s="6">
        <v>209138</v>
      </c>
      <c r="C59" s="66" t="s">
        <v>61</v>
      </c>
      <c r="D59" s="70" t="s">
        <v>11</v>
      </c>
      <c r="E59" s="72">
        <v>30000000</v>
      </c>
      <c r="F59" s="7">
        <v>30000000</v>
      </c>
      <c r="G59" s="73">
        <v>0</v>
      </c>
      <c r="H59" s="71">
        <v>42</v>
      </c>
      <c r="I59" s="8">
        <v>7</v>
      </c>
      <c r="J59" s="8">
        <v>5.93</v>
      </c>
      <c r="K59" s="8">
        <v>0</v>
      </c>
    </row>
    <row r="60" spans="1:11" s="9" customFormat="1" ht="75" customHeight="1" x14ac:dyDescent="0.25">
      <c r="A60" s="6">
        <f t="shared" si="6"/>
        <v>47</v>
      </c>
      <c r="B60" s="6">
        <v>209139</v>
      </c>
      <c r="C60" s="66" t="s">
        <v>62</v>
      </c>
      <c r="D60" s="70" t="s">
        <v>11</v>
      </c>
      <c r="E60" s="72">
        <v>7000000</v>
      </c>
      <c r="F60" s="7">
        <v>7000000</v>
      </c>
      <c r="G60" s="73">
        <v>0</v>
      </c>
      <c r="H60" s="71">
        <v>7.6</v>
      </c>
      <c r="I60" s="8">
        <v>3</v>
      </c>
      <c r="J60" s="8">
        <v>0.89</v>
      </c>
      <c r="K60" s="8">
        <v>0</v>
      </c>
    </row>
    <row r="61" spans="1:11" s="9" customFormat="1" ht="75" customHeight="1" x14ac:dyDescent="0.25">
      <c r="A61" s="6">
        <f t="shared" si="6"/>
        <v>48</v>
      </c>
      <c r="B61" s="6">
        <v>211101</v>
      </c>
      <c r="C61" s="66" t="s">
        <v>63</v>
      </c>
      <c r="D61" s="70" t="s">
        <v>11</v>
      </c>
      <c r="E61" s="72">
        <v>25000000</v>
      </c>
      <c r="F61" s="7">
        <v>25000000</v>
      </c>
      <c r="G61" s="73">
        <v>0</v>
      </c>
      <c r="H61" s="71">
        <v>5</v>
      </c>
      <c r="I61" s="8">
        <v>5</v>
      </c>
      <c r="J61" s="8">
        <v>4.67</v>
      </c>
      <c r="K61" s="8">
        <v>0</v>
      </c>
    </row>
    <row r="62" spans="1:11" s="9" customFormat="1" ht="75" customHeight="1" x14ac:dyDescent="0.25">
      <c r="A62" s="6">
        <f t="shared" si="6"/>
        <v>49</v>
      </c>
      <c r="B62" s="6">
        <v>211714</v>
      </c>
      <c r="C62" s="66" t="s">
        <v>64</v>
      </c>
      <c r="D62" s="70" t="s">
        <v>11</v>
      </c>
      <c r="E62" s="72">
        <v>45500000</v>
      </c>
      <c r="F62" s="7">
        <v>45500000</v>
      </c>
      <c r="G62" s="73">
        <v>13577992.59</v>
      </c>
      <c r="H62" s="71">
        <v>12</v>
      </c>
      <c r="I62" s="8">
        <v>7</v>
      </c>
      <c r="J62" s="8">
        <v>8.4700000000000006</v>
      </c>
      <c r="K62" s="8">
        <v>3.41</v>
      </c>
    </row>
    <row r="63" spans="1:11" s="9" customFormat="1" ht="75" customHeight="1" x14ac:dyDescent="0.25">
      <c r="A63" s="6">
        <f t="shared" si="6"/>
        <v>50</v>
      </c>
      <c r="B63" s="6">
        <v>221965</v>
      </c>
      <c r="C63" s="66" t="s">
        <v>65</v>
      </c>
      <c r="D63" s="70" t="s">
        <v>11</v>
      </c>
      <c r="E63" s="72">
        <v>20000000</v>
      </c>
      <c r="F63" s="7">
        <v>20000000</v>
      </c>
      <c r="G63" s="73">
        <v>926432.36</v>
      </c>
      <c r="H63" s="71">
        <v>7.4</v>
      </c>
      <c r="I63" s="8">
        <v>4</v>
      </c>
      <c r="J63" s="8">
        <v>2.8</v>
      </c>
      <c r="K63" s="8">
        <v>0</v>
      </c>
    </row>
    <row r="64" spans="1:11" s="9" customFormat="1" ht="75" customHeight="1" x14ac:dyDescent="0.25">
      <c r="A64" s="6">
        <f t="shared" si="6"/>
        <v>51</v>
      </c>
      <c r="B64" s="6">
        <v>224119</v>
      </c>
      <c r="C64" s="66" t="s">
        <v>66</v>
      </c>
      <c r="D64" s="70" t="s">
        <v>11</v>
      </c>
      <c r="E64" s="72">
        <v>55000000</v>
      </c>
      <c r="F64" s="7">
        <v>58659902</v>
      </c>
      <c r="G64" s="73">
        <v>0</v>
      </c>
      <c r="H64" s="71">
        <v>26</v>
      </c>
      <c r="I64" s="8">
        <v>10</v>
      </c>
      <c r="J64" s="8">
        <v>7.39</v>
      </c>
      <c r="K64" s="8">
        <v>0</v>
      </c>
    </row>
    <row r="65" spans="1:11" s="9" customFormat="1" ht="75" customHeight="1" x14ac:dyDescent="0.25">
      <c r="A65" s="6">
        <f t="shared" si="6"/>
        <v>52</v>
      </c>
      <c r="B65" s="6">
        <v>227920</v>
      </c>
      <c r="C65" s="66" t="s">
        <v>67</v>
      </c>
      <c r="D65" s="70" t="s">
        <v>11</v>
      </c>
      <c r="E65" s="72">
        <v>15000000</v>
      </c>
      <c r="F65" s="7">
        <v>15000000</v>
      </c>
      <c r="G65" s="73">
        <v>0</v>
      </c>
      <c r="H65" s="71">
        <v>9.5</v>
      </c>
      <c r="I65" s="8">
        <v>4</v>
      </c>
      <c r="J65" s="8">
        <v>2.91</v>
      </c>
      <c r="K65" s="8">
        <v>0</v>
      </c>
    </row>
    <row r="66" spans="1:11" s="9" customFormat="1" ht="75" customHeight="1" x14ac:dyDescent="0.25">
      <c r="A66" s="6">
        <f t="shared" si="6"/>
        <v>53</v>
      </c>
      <c r="B66" s="6">
        <v>245060</v>
      </c>
      <c r="C66" s="66" t="s">
        <v>68</v>
      </c>
      <c r="D66" s="70" t="s">
        <v>11</v>
      </c>
      <c r="E66" s="72">
        <v>25025000</v>
      </c>
      <c r="F66" s="7">
        <v>25025000</v>
      </c>
      <c r="G66" s="73">
        <v>6172608.0800000001</v>
      </c>
      <c r="H66" s="71">
        <v>8.7899999999999991</v>
      </c>
      <c r="I66" s="8">
        <v>4</v>
      </c>
      <c r="J66" s="8">
        <v>3.82</v>
      </c>
      <c r="K66" s="8">
        <v>1.42</v>
      </c>
    </row>
    <row r="67" spans="1:11" s="9" customFormat="1" ht="75" customHeight="1" x14ac:dyDescent="0.25">
      <c r="A67" s="6">
        <f t="shared" si="6"/>
        <v>54</v>
      </c>
      <c r="B67" s="6">
        <v>245284</v>
      </c>
      <c r="C67" s="66" t="s">
        <v>69</v>
      </c>
      <c r="D67" s="70" t="s">
        <v>33</v>
      </c>
      <c r="E67" s="72">
        <v>840000</v>
      </c>
      <c r="F67" s="7">
        <v>840000</v>
      </c>
      <c r="G67" s="73">
        <v>0</v>
      </c>
      <c r="H67" s="71">
        <v>1</v>
      </c>
      <c r="I67" s="8">
        <v>1</v>
      </c>
      <c r="J67" s="8">
        <v>1.01</v>
      </c>
      <c r="K67" s="8">
        <v>0</v>
      </c>
    </row>
    <row r="68" spans="1:11" s="9" customFormat="1" ht="75" customHeight="1" x14ac:dyDescent="0.25">
      <c r="A68" s="6">
        <f t="shared" si="6"/>
        <v>55</v>
      </c>
      <c r="B68" s="6">
        <v>245285</v>
      </c>
      <c r="C68" s="66" t="s">
        <v>70</v>
      </c>
      <c r="D68" s="70" t="s">
        <v>33</v>
      </c>
      <c r="E68" s="72">
        <v>637000</v>
      </c>
      <c r="F68" s="7">
        <v>637000</v>
      </c>
      <c r="G68" s="73">
        <v>0</v>
      </c>
      <c r="H68" s="71">
        <v>1</v>
      </c>
      <c r="I68" s="8">
        <v>1</v>
      </c>
      <c r="J68" s="8">
        <v>1.01</v>
      </c>
      <c r="K68" s="8">
        <v>0</v>
      </c>
    </row>
    <row r="69" spans="1:11" s="9" customFormat="1" ht="75" customHeight="1" x14ac:dyDescent="0.25">
      <c r="A69" s="6">
        <f t="shared" si="6"/>
        <v>56</v>
      </c>
      <c r="B69" s="6">
        <v>245286</v>
      </c>
      <c r="C69" s="66" t="s">
        <v>71</v>
      </c>
      <c r="D69" s="70" t="s">
        <v>33</v>
      </c>
      <c r="E69" s="72">
        <v>910000</v>
      </c>
      <c r="F69" s="7">
        <v>910000</v>
      </c>
      <c r="G69" s="73">
        <v>0</v>
      </c>
      <c r="H69" s="71">
        <v>1</v>
      </c>
      <c r="I69" s="8">
        <v>1</v>
      </c>
      <c r="J69" s="8">
        <v>1</v>
      </c>
      <c r="K69" s="8">
        <v>0</v>
      </c>
    </row>
    <row r="70" spans="1:11" s="9" customFormat="1" ht="75" customHeight="1" x14ac:dyDescent="0.25">
      <c r="A70" s="6">
        <f t="shared" si="6"/>
        <v>57</v>
      </c>
      <c r="B70" s="6">
        <v>245586</v>
      </c>
      <c r="C70" s="66" t="s">
        <v>72</v>
      </c>
      <c r="D70" s="70" t="s">
        <v>11</v>
      </c>
      <c r="E70" s="72">
        <v>8000000</v>
      </c>
      <c r="F70" s="7">
        <v>8000000</v>
      </c>
      <c r="G70" s="73">
        <v>0</v>
      </c>
      <c r="H70" s="71">
        <v>4.63</v>
      </c>
      <c r="I70" s="8">
        <v>2</v>
      </c>
      <c r="J70" s="8">
        <v>1.26</v>
      </c>
      <c r="K70" s="8">
        <v>0</v>
      </c>
    </row>
    <row r="71" spans="1:11" s="9" customFormat="1" ht="75" customHeight="1" x14ac:dyDescent="0.25">
      <c r="A71" s="6">
        <f t="shared" si="6"/>
        <v>58</v>
      </c>
      <c r="B71" s="6">
        <v>280178</v>
      </c>
      <c r="C71" s="66" t="s">
        <v>73</v>
      </c>
      <c r="D71" s="70" t="s">
        <v>11</v>
      </c>
      <c r="E71" s="72">
        <v>30000000</v>
      </c>
      <c r="F71" s="7">
        <v>30000000</v>
      </c>
      <c r="G71" s="73">
        <v>0</v>
      </c>
      <c r="H71" s="71">
        <v>40</v>
      </c>
      <c r="I71" s="8">
        <v>22</v>
      </c>
      <c r="J71" s="8">
        <v>4.3600000000000003</v>
      </c>
      <c r="K71" s="8">
        <v>0</v>
      </c>
    </row>
    <row r="72" spans="1:11" s="9" customFormat="1" ht="75" customHeight="1" x14ac:dyDescent="0.25">
      <c r="A72" s="6">
        <f t="shared" si="6"/>
        <v>59</v>
      </c>
      <c r="B72" s="6">
        <v>280203</v>
      </c>
      <c r="C72" s="66" t="s">
        <v>74</v>
      </c>
      <c r="D72" s="70" t="s">
        <v>11</v>
      </c>
      <c r="E72" s="72">
        <v>30000000</v>
      </c>
      <c r="F72" s="7">
        <v>30000000</v>
      </c>
      <c r="G72" s="73">
        <v>0</v>
      </c>
      <c r="H72" s="71">
        <v>20</v>
      </c>
      <c r="I72" s="8">
        <v>10</v>
      </c>
      <c r="J72" s="8">
        <v>4.3600000000000003</v>
      </c>
      <c r="K72" s="8">
        <v>0</v>
      </c>
    </row>
    <row r="73" spans="1:11" s="9" customFormat="1" ht="75" customHeight="1" x14ac:dyDescent="0.25">
      <c r="A73" s="6">
        <f t="shared" si="6"/>
        <v>60</v>
      </c>
      <c r="B73" s="6">
        <v>72219</v>
      </c>
      <c r="C73" s="66" t="s">
        <v>75</v>
      </c>
      <c r="D73" s="70" t="s">
        <v>11</v>
      </c>
      <c r="E73" s="72">
        <v>38405160</v>
      </c>
      <c r="F73" s="7">
        <v>38405160</v>
      </c>
      <c r="G73" s="73">
        <v>0</v>
      </c>
      <c r="H73" s="71">
        <v>34</v>
      </c>
      <c r="I73" s="8">
        <v>8</v>
      </c>
      <c r="J73" s="8">
        <v>6.79</v>
      </c>
      <c r="K73" s="8">
        <v>0</v>
      </c>
    </row>
    <row r="74" spans="1:11" s="9" customFormat="1" ht="75" customHeight="1" x14ac:dyDescent="0.25">
      <c r="A74" s="6">
        <f t="shared" si="6"/>
        <v>61</v>
      </c>
      <c r="B74" s="6">
        <v>72220</v>
      </c>
      <c r="C74" s="66" t="s">
        <v>76</v>
      </c>
      <c r="D74" s="70" t="s">
        <v>11</v>
      </c>
      <c r="E74" s="72">
        <v>25575050</v>
      </c>
      <c r="F74" s="7">
        <v>25575050</v>
      </c>
      <c r="G74" s="73">
        <v>0</v>
      </c>
      <c r="H74" s="71">
        <v>27.92</v>
      </c>
      <c r="I74" s="8">
        <v>5.36</v>
      </c>
      <c r="J74" s="8">
        <v>5.2</v>
      </c>
      <c r="K74" s="8">
        <v>0</v>
      </c>
    </row>
    <row r="75" spans="1:11" x14ac:dyDescent="0.25">
      <c r="A75" s="4" t="s">
        <v>77</v>
      </c>
      <c r="B75" s="5"/>
      <c r="C75" s="68"/>
      <c r="D75" s="5"/>
      <c r="E75" s="44"/>
      <c r="F75" s="5"/>
      <c r="G75" s="45"/>
      <c r="H75" s="12"/>
      <c r="I75" s="13"/>
      <c r="J75" s="13"/>
      <c r="K75" s="13"/>
    </row>
    <row r="76" spans="1:11" s="9" customFormat="1" ht="67.5" customHeight="1" x14ac:dyDescent="0.25">
      <c r="A76" s="6">
        <f>A74+1</f>
        <v>62</v>
      </c>
      <c r="B76" s="6">
        <v>210430</v>
      </c>
      <c r="C76" s="66" t="s">
        <v>78</v>
      </c>
      <c r="D76" s="70" t="s">
        <v>11</v>
      </c>
      <c r="E76" s="72">
        <v>30000000</v>
      </c>
      <c r="F76" s="7">
        <v>30268326</v>
      </c>
      <c r="G76" s="73">
        <v>2173368.36</v>
      </c>
      <c r="H76" s="71">
        <v>15</v>
      </c>
      <c r="I76" s="8">
        <v>5</v>
      </c>
      <c r="J76" s="8">
        <v>2.59</v>
      </c>
      <c r="K76" s="8">
        <v>0</v>
      </c>
    </row>
    <row r="77" spans="1:11" s="9" customFormat="1" ht="67.5" customHeight="1" x14ac:dyDescent="0.25">
      <c r="A77" s="6">
        <f t="shared" ref="A77:A82" si="7">A76+1</f>
        <v>63</v>
      </c>
      <c r="B77" s="6">
        <v>210761</v>
      </c>
      <c r="C77" s="66" t="s">
        <v>79</v>
      </c>
      <c r="D77" s="70" t="s">
        <v>11</v>
      </c>
      <c r="E77" s="72">
        <v>17615000</v>
      </c>
      <c r="F77" s="7">
        <v>17941814</v>
      </c>
      <c r="G77" s="73">
        <v>17626.650000000001</v>
      </c>
      <c r="H77" s="71">
        <v>7.7</v>
      </c>
      <c r="I77" s="8">
        <v>3</v>
      </c>
      <c r="J77" s="8">
        <v>3.21</v>
      </c>
      <c r="K77" s="8">
        <v>0</v>
      </c>
    </row>
    <row r="78" spans="1:11" s="9" customFormat="1" ht="67.5" customHeight="1" x14ac:dyDescent="0.25">
      <c r="A78" s="6">
        <f t="shared" si="7"/>
        <v>64</v>
      </c>
      <c r="B78" s="6">
        <v>211099</v>
      </c>
      <c r="C78" s="66" t="s">
        <v>80</v>
      </c>
      <c r="D78" s="70" t="s">
        <v>11</v>
      </c>
      <c r="E78" s="72">
        <v>55000000</v>
      </c>
      <c r="F78" s="7">
        <v>55000000</v>
      </c>
      <c r="G78" s="73">
        <v>0</v>
      </c>
      <c r="H78" s="71">
        <v>17</v>
      </c>
      <c r="I78" s="8">
        <v>10</v>
      </c>
      <c r="J78" s="8">
        <v>10.28</v>
      </c>
      <c r="K78" s="8">
        <v>0</v>
      </c>
    </row>
    <row r="79" spans="1:11" s="9" customFormat="1" ht="67.5" customHeight="1" x14ac:dyDescent="0.25">
      <c r="A79" s="6">
        <f t="shared" si="7"/>
        <v>65</v>
      </c>
      <c r="B79" s="6">
        <v>224311</v>
      </c>
      <c r="C79" s="66" t="s">
        <v>81</v>
      </c>
      <c r="D79" s="70" t="s">
        <v>11</v>
      </c>
      <c r="E79" s="72">
        <v>63149085</v>
      </c>
      <c r="F79" s="7">
        <v>63149085</v>
      </c>
      <c r="G79" s="73">
        <v>0</v>
      </c>
      <c r="H79" s="71">
        <v>32</v>
      </c>
      <c r="I79" s="8">
        <v>10</v>
      </c>
      <c r="J79" s="8">
        <v>10.96</v>
      </c>
      <c r="K79" s="8">
        <v>4.7699999999999996</v>
      </c>
    </row>
    <row r="80" spans="1:11" s="9" customFormat="1" ht="67.5" customHeight="1" x14ac:dyDescent="0.25">
      <c r="A80" s="6">
        <f t="shared" si="7"/>
        <v>66</v>
      </c>
      <c r="B80" s="6">
        <v>228249</v>
      </c>
      <c r="C80" s="66" t="s">
        <v>82</v>
      </c>
      <c r="D80" s="70" t="s">
        <v>11</v>
      </c>
      <c r="E80" s="72">
        <v>10000000</v>
      </c>
      <c r="F80" s="7">
        <v>10000000</v>
      </c>
      <c r="G80" s="73">
        <v>0</v>
      </c>
      <c r="H80" s="71">
        <v>9</v>
      </c>
      <c r="I80" s="8">
        <v>2</v>
      </c>
      <c r="J80" s="8">
        <v>1.37</v>
      </c>
      <c r="K80" s="8">
        <v>0</v>
      </c>
    </row>
    <row r="81" spans="1:11" s="9" customFormat="1" ht="67.5" customHeight="1" x14ac:dyDescent="0.25">
      <c r="A81" s="6">
        <f t="shared" si="7"/>
        <v>67</v>
      </c>
      <c r="B81" s="6">
        <v>228250</v>
      </c>
      <c r="C81" s="66" t="s">
        <v>83</v>
      </c>
      <c r="D81" s="70" t="s">
        <v>11</v>
      </c>
      <c r="E81" s="72">
        <v>35000000</v>
      </c>
      <c r="F81" s="7">
        <v>38741789</v>
      </c>
      <c r="G81" s="73">
        <v>8241788.2000000002</v>
      </c>
      <c r="H81" s="71">
        <v>13</v>
      </c>
      <c r="I81" s="8">
        <v>6</v>
      </c>
      <c r="J81" s="8">
        <v>3.07</v>
      </c>
      <c r="K81" s="8">
        <v>0</v>
      </c>
    </row>
    <row r="82" spans="1:11" s="9" customFormat="1" ht="67.5" customHeight="1" x14ac:dyDescent="0.25">
      <c r="A82" s="6">
        <f t="shared" si="7"/>
        <v>68</v>
      </c>
      <c r="B82" s="6">
        <v>96841</v>
      </c>
      <c r="C82" s="66" t="s">
        <v>84</v>
      </c>
      <c r="D82" s="70" t="s">
        <v>11</v>
      </c>
      <c r="E82" s="72">
        <v>40646000</v>
      </c>
      <c r="F82" s="7">
        <v>36309071</v>
      </c>
      <c r="G82" s="73">
        <v>0</v>
      </c>
      <c r="H82" s="71">
        <v>28.5</v>
      </c>
      <c r="I82" s="8">
        <v>10</v>
      </c>
      <c r="J82" s="8">
        <v>6.21</v>
      </c>
      <c r="K82" s="8">
        <v>0</v>
      </c>
    </row>
    <row r="83" spans="1:11" x14ac:dyDescent="0.25">
      <c r="A83" s="4" t="s">
        <v>85</v>
      </c>
      <c r="B83" s="5"/>
      <c r="C83" s="68"/>
      <c r="D83" s="5"/>
      <c r="E83" s="44"/>
      <c r="F83" s="5"/>
      <c r="G83" s="45"/>
      <c r="H83" s="12"/>
      <c r="I83" s="13"/>
      <c r="J83" s="13"/>
      <c r="K83" s="13"/>
    </row>
    <row r="84" spans="1:11" s="9" customFormat="1" ht="68.25" customHeight="1" x14ac:dyDescent="0.25">
      <c r="A84" s="6">
        <f>A82+1</f>
        <v>69</v>
      </c>
      <c r="B84" s="6">
        <v>191415</v>
      </c>
      <c r="C84" s="66" t="s">
        <v>86</v>
      </c>
      <c r="D84" s="70" t="s">
        <v>15</v>
      </c>
      <c r="E84" s="72">
        <v>49523000</v>
      </c>
      <c r="F84" s="7">
        <v>49523000</v>
      </c>
      <c r="G84" s="73">
        <v>0</v>
      </c>
      <c r="H84" s="71">
        <v>204</v>
      </c>
      <c r="I84" s="8">
        <v>100</v>
      </c>
      <c r="J84" s="8">
        <v>137.56</v>
      </c>
      <c r="K84" s="8">
        <v>0</v>
      </c>
    </row>
    <row r="85" spans="1:11" s="9" customFormat="1" ht="68.25" customHeight="1" x14ac:dyDescent="0.25">
      <c r="A85" s="6">
        <f t="shared" ref="A85" si="8">A84+1</f>
        <v>70</v>
      </c>
      <c r="B85" s="6">
        <v>207018</v>
      </c>
      <c r="C85" s="66" t="s">
        <v>87</v>
      </c>
      <c r="D85" s="70" t="s">
        <v>11</v>
      </c>
      <c r="E85" s="72">
        <v>36725000</v>
      </c>
      <c r="F85" s="7">
        <v>36725000</v>
      </c>
      <c r="G85" s="73">
        <v>0</v>
      </c>
      <c r="H85" s="71">
        <v>6</v>
      </c>
      <c r="I85" s="8">
        <v>6</v>
      </c>
      <c r="J85" s="8">
        <v>3.61</v>
      </c>
      <c r="K85" s="8">
        <v>0</v>
      </c>
    </row>
    <row r="86" spans="1:11" s="1" customFormat="1" ht="15.75" thickBot="1" x14ac:dyDescent="0.3">
      <c r="A86" s="4" t="s">
        <v>88</v>
      </c>
      <c r="B86" s="11"/>
      <c r="C86" s="69"/>
      <c r="D86" s="11"/>
      <c r="E86" s="50">
        <f>SUM(E8:E85)</f>
        <v>1799714085</v>
      </c>
      <c r="F86" s="51">
        <f>SUM(F8:F85)</f>
        <v>1799714085</v>
      </c>
      <c r="G86" s="52">
        <f>SUM(G8:G85)</f>
        <v>107673581.82000001</v>
      </c>
      <c r="H86" s="40"/>
      <c r="I86" s="14"/>
      <c r="J86" s="14"/>
      <c r="K86" s="14"/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paperSize="17" scale="88" fitToHeight="0" orientation="landscape" verticalDpi="0" r:id="rId1"/>
  <rowBreaks count="3" manualBreakCount="3">
    <brk id="14" max="10" man="1"/>
    <brk id="25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B54"/>
  <sheetViews>
    <sheetView zoomScale="65" zoomScaleNormal="6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3" sqref="J3"/>
    </sheetView>
  </sheetViews>
  <sheetFormatPr baseColWidth="10" defaultRowHeight="15" x14ac:dyDescent="0.25"/>
  <cols>
    <col min="1" max="1" width="6.42578125" style="2" customWidth="1"/>
    <col min="2" max="2" width="9.7109375" style="2" customWidth="1"/>
    <col min="3" max="3" width="40.7109375" style="2" customWidth="1"/>
    <col min="4" max="4" width="15.140625" style="2" customWidth="1"/>
    <col min="5" max="6" width="25.85546875" style="2" customWidth="1"/>
    <col min="7" max="7" width="22.7109375" style="2" customWidth="1"/>
    <col min="8" max="8" width="14.7109375" customWidth="1"/>
    <col min="9" max="10" width="14.7109375" style="3" customWidth="1"/>
    <col min="11" max="11" width="16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90</v>
      </c>
    </row>
    <row r="3" spans="1:11" x14ac:dyDescent="0.25">
      <c r="A3" s="1" t="s">
        <v>1</v>
      </c>
      <c r="J3" s="88" t="s">
        <v>188</v>
      </c>
    </row>
    <row r="4" spans="1:11" ht="9.9499999999999993" customHeight="1" thickBot="1" x14ac:dyDescent="0.3"/>
    <row r="5" spans="1:11" x14ac:dyDescent="0.2">
      <c r="A5" s="41" t="s">
        <v>2</v>
      </c>
      <c r="B5" s="42" t="s">
        <v>3</v>
      </c>
      <c r="C5" s="42" t="s">
        <v>4</v>
      </c>
      <c r="D5" s="80" t="s">
        <v>5</v>
      </c>
      <c r="E5" s="41" t="s">
        <v>186</v>
      </c>
      <c r="F5" s="42"/>
      <c r="G5" s="43"/>
      <c r="H5" s="53" t="s">
        <v>187</v>
      </c>
      <c r="I5" s="54"/>
      <c r="J5" s="54"/>
      <c r="K5" s="55"/>
    </row>
    <row r="6" spans="1:11" ht="30" customHeight="1" thickBot="1" x14ac:dyDescent="0.25">
      <c r="A6" s="81"/>
      <c r="B6" s="82"/>
      <c r="C6" s="82"/>
      <c r="D6" s="83"/>
      <c r="E6" s="84" t="s">
        <v>7</v>
      </c>
      <c r="F6" s="85" t="s">
        <v>10</v>
      </c>
      <c r="G6" s="86" t="s">
        <v>8</v>
      </c>
      <c r="H6" s="84" t="s">
        <v>9</v>
      </c>
      <c r="I6" s="85" t="s">
        <v>7</v>
      </c>
      <c r="J6" s="85" t="s">
        <v>10</v>
      </c>
      <c r="K6" s="86" t="s">
        <v>8</v>
      </c>
    </row>
    <row r="7" spans="1:11" x14ac:dyDescent="0.25">
      <c r="A7" s="74" t="s">
        <v>92</v>
      </c>
      <c r="B7" s="75"/>
      <c r="C7" s="75"/>
      <c r="D7" s="75"/>
      <c r="E7" s="77"/>
      <c r="F7" s="75"/>
      <c r="G7" s="78"/>
      <c r="H7" s="77"/>
      <c r="I7" s="79"/>
      <c r="J7" s="79"/>
      <c r="K7" s="89"/>
    </row>
    <row r="8" spans="1:11" customFormat="1" ht="75.75" x14ac:dyDescent="0.25">
      <c r="A8" s="6">
        <v>1</v>
      </c>
      <c r="B8" s="15">
        <v>131645</v>
      </c>
      <c r="C8" s="16" t="s">
        <v>93</v>
      </c>
      <c r="D8" s="39" t="s">
        <v>91</v>
      </c>
      <c r="E8" s="46">
        <v>11543815</v>
      </c>
      <c r="F8" s="18">
        <v>11543815</v>
      </c>
      <c r="G8" s="47">
        <v>0</v>
      </c>
      <c r="H8" s="56">
        <v>2865</v>
      </c>
      <c r="I8" s="19">
        <v>281</v>
      </c>
      <c r="J8" s="19">
        <v>3298</v>
      </c>
      <c r="K8" s="57">
        <v>1451.14</v>
      </c>
    </row>
    <row r="9" spans="1:11" customFormat="1" ht="66.75" customHeight="1" x14ac:dyDescent="0.25">
      <c r="A9" s="6">
        <f>A8+1</f>
        <v>2</v>
      </c>
      <c r="B9" s="17">
        <v>224685</v>
      </c>
      <c r="C9" s="17" t="s">
        <v>94</v>
      </c>
      <c r="D9" s="39" t="s">
        <v>33</v>
      </c>
      <c r="E9" s="46">
        <v>871687</v>
      </c>
      <c r="F9" s="18">
        <v>871687</v>
      </c>
      <c r="G9" s="47">
        <v>0</v>
      </c>
      <c r="H9" s="56">
        <v>1547</v>
      </c>
      <c r="I9" s="19">
        <v>100</v>
      </c>
      <c r="J9" s="19">
        <v>1</v>
      </c>
      <c r="K9" s="57">
        <v>0</v>
      </c>
    </row>
    <row r="10" spans="1:11" customFormat="1" ht="60" x14ac:dyDescent="0.25">
      <c r="A10" s="6">
        <f t="shared" ref="A10:A12" si="0">A9+1</f>
        <v>3</v>
      </c>
      <c r="B10" s="20">
        <v>241817</v>
      </c>
      <c r="C10" s="21" t="s">
        <v>95</v>
      </c>
      <c r="D10" s="39" t="s">
        <v>91</v>
      </c>
      <c r="E10" s="46">
        <v>800000</v>
      </c>
      <c r="F10" s="18">
        <v>800000</v>
      </c>
      <c r="G10" s="47">
        <v>0</v>
      </c>
      <c r="H10" s="56">
        <v>1547</v>
      </c>
      <c r="I10" s="19">
        <v>1322</v>
      </c>
      <c r="J10" s="19">
        <v>229</v>
      </c>
      <c r="K10" s="57">
        <v>0</v>
      </c>
    </row>
    <row r="11" spans="1:11" customFormat="1" ht="75" x14ac:dyDescent="0.25">
      <c r="A11" s="6">
        <f t="shared" si="0"/>
        <v>4</v>
      </c>
      <c r="B11" s="20">
        <v>241971</v>
      </c>
      <c r="C11" s="21" t="s">
        <v>96</v>
      </c>
      <c r="D11" s="39" t="s">
        <v>91</v>
      </c>
      <c r="E11" s="46">
        <v>818070</v>
      </c>
      <c r="F11" s="18">
        <v>818070</v>
      </c>
      <c r="G11" s="47">
        <v>0</v>
      </c>
      <c r="H11" s="56">
        <v>1500</v>
      </c>
      <c r="I11" s="19">
        <v>1282</v>
      </c>
      <c r="J11" s="19">
        <v>234</v>
      </c>
      <c r="K11" s="58">
        <v>0</v>
      </c>
    </row>
    <row r="12" spans="1:11" customFormat="1" ht="75" x14ac:dyDescent="0.25">
      <c r="A12" s="6">
        <f t="shared" si="0"/>
        <v>5</v>
      </c>
      <c r="B12" s="20">
        <v>243912</v>
      </c>
      <c r="C12" s="21" t="s">
        <v>97</v>
      </c>
      <c r="D12" s="39" t="s">
        <v>91</v>
      </c>
      <c r="E12" s="46">
        <v>800000</v>
      </c>
      <c r="F12" s="18">
        <v>800000</v>
      </c>
      <c r="G12" s="47">
        <v>0</v>
      </c>
      <c r="H12" s="56">
        <v>1199</v>
      </c>
      <c r="I12" s="19">
        <v>1001</v>
      </c>
      <c r="J12" s="19">
        <v>229</v>
      </c>
      <c r="K12" s="58">
        <v>0</v>
      </c>
    </row>
    <row r="13" spans="1:11" x14ac:dyDescent="0.25">
      <c r="A13" s="4" t="s">
        <v>98</v>
      </c>
      <c r="B13" s="5"/>
      <c r="C13" s="5"/>
      <c r="D13" s="5"/>
      <c r="E13" s="44"/>
      <c r="F13" s="5"/>
      <c r="G13" s="45"/>
      <c r="H13" s="59"/>
      <c r="I13" s="13"/>
      <c r="J13" s="13"/>
      <c r="K13" s="60"/>
    </row>
    <row r="14" spans="1:11" customFormat="1" ht="51.75" customHeight="1" x14ac:dyDescent="0.25">
      <c r="A14" s="6">
        <f>A12+1</f>
        <v>6</v>
      </c>
      <c r="B14" s="22">
        <v>224915</v>
      </c>
      <c r="C14" s="23" t="s">
        <v>99</v>
      </c>
      <c r="D14" s="39" t="s">
        <v>91</v>
      </c>
      <c r="E14" s="48">
        <v>800000</v>
      </c>
      <c r="F14" s="24">
        <v>800000</v>
      </c>
      <c r="G14" s="49">
        <v>0</v>
      </c>
      <c r="H14" s="61">
        <v>743</v>
      </c>
      <c r="I14" s="25">
        <v>642</v>
      </c>
      <c r="J14" s="25">
        <v>229</v>
      </c>
      <c r="K14" s="62">
        <v>0</v>
      </c>
    </row>
    <row r="15" spans="1:11" x14ac:dyDescent="0.25">
      <c r="A15" s="4" t="s">
        <v>184</v>
      </c>
      <c r="B15" s="5"/>
      <c r="C15" s="5"/>
      <c r="D15" s="5"/>
      <c r="E15" s="44"/>
      <c r="F15" s="5"/>
      <c r="G15" s="45"/>
      <c r="H15" s="59"/>
      <c r="I15" s="13"/>
      <c r="J15" s="13"/>
      <c r="K15" s="60"/>
    </row>
    <row r="16" spans="1:11" customFormat="1" ht="51.75" customHeight="1" x14ac:dyDescent="0.25">
      <c r="A16" s="6">
        <f>A14+1</f>
        <v>7</v>
      </c>
      <c r="B16" s="22">
        <v>225692</v>
      </c>
      <c r="C16" s="23" t="s">
        <v>185</v>
      </c>
      <c r="D16" s="39" t="s">
        <v>91</v>
      </c>
      <c r="E16" s="48">
        <v>0</v>
      </c>
      <c r="F16" s="24">
        <v>18537476</v>
      </c>
      <c r="G16" s="49">
        <v>0</v>
      </c>
      <c r="H16" s="61">
        <v>5788.66</v>
      </c>
      <c r="I16" s="25">
        <v>0</v>
      </c>
      <c r="J16" s="25">
        <v>5297</v>
      </c>
      <c r="K16" s="62">
        <v>0</v>
      </c>
    </row>
    <row r="17" spans="1:11" x14ac:dyDescent="0.25">
      <c r="A17" s="4" t="s">
        <v>100</v>
      </c>
      <c r="B17" s="5"/>
      <c r="C17" s="5"/>
      <c r="D17" s="5"/>
      <c r="E17" s="44"/>
      <c r="F17" s="5"/>
      <c r="G17" s="45"/>
      <c r="H17" s="59"/>
      <c r="I17" s="13"/>
      <c r="J17" s="13"/>
      <c r="K17" s="60"/>
    </row>
    <row r="18" spans="1:11" customFormat="1" ht="45" x14ac:dyDescent="0.25">
      <c r="A18" s="6">
        <f>A16+1</f>
        <v>8</v>
      </c>
      <c r="B18" s="15">
        <v>209009</v>
      </c>
      <c r="C18" s="17" t="s">
        <v>101</v>
      </c>
      <c r="D18" s="39" t="s">
        <v>91</v>
      </c>
      <c r="E18" s="46">
        <v>3100887</v>
      </c>
      <c r="F18" s="18">
        <v>3100887</v>
      </c>
      <c r="G18" s="47">
        <v>1468138.35</v>
      </c>
      <c r="H18" s="56">
        <v>19531</v>
      </c>
      <c r="I18" s="19">
        <v>1258</v>
      </c>
      <c r="J18" s="19">
        <v>886</v>
      </c>
      <c r="K18" s="58">
        <v>60.67</v>
      </c>
    </row>
    <row r="19" spans="1:11" customFormat="1" ht="45.75" x14ac:dyDescent="0.25">
      <c r="A19" s="6">
        <f t="shared" ref="A19:A22" si="1">A18+1</f>
        <v>9</v>
      </c>
      <c r="B19" s="15">
        <v>209034</v>
      </c>
      <c r="C19" s="16" t="s">
        <v>102</v>
      </c>
      <c r="D19" s="39" t="s">
        <v>91</v>
      </c>
      <c r="E19" s="46">
        <v>4336180</v>
      </c>
      <c r="F19" s="18">
        <v>4336180</v>
      </c>
      <c r="G19" s="47">
        <v>0</v>
      </c>
      <c r="H19" s="56">
        <v>14286</v>
      </c>
      <c r="I19" s="19">
        <v>3034</v>
      </c>
      <c r="J19" s="19">
        <v>1239</v>
      </c>
      <c r="K19" s="58">
        <v>0</v>
      </c>
    </row>
    <row r="20" spans="1:11" customFormat="1" ht="45" x14ac:dyDescent="0.25">
      <c r="A20" s="6">
        <f t="shared" si="1"/>
        <v>10</v>
      </c>
      <c r="B20" s="15">
        <v>278966</v>
      </c>
      <c r="C20" s="17" t="s">
        <v>103</v>
      </c>
      <c r="D20" s="39" t="s">
        <v>91</v>
      </c>
      <c r="E20" s="48">
        <v>7100000</v>
      </c>
      <c r="F20" s="24">
        <v>1000000</v>
      </c>
      <c r="G20" s="49">
        <v>0</v>
      </c>
      <c r="H20" s="61">
        <v>19531</v>
      </c>
      <c r="I20" s="25">
        <v>12824</v>
      </c>
      <c r="J20" s="25">
        <v>143</v>
      </c>
      <c r="K20" s="62">
        <v>0</v>
      </c>
    </row>
    <row r="21" spans="1:11" customFormat="1" ht="45" x14ac:dyDescent="0.25">
      <c r="A21" s="6">
        <f t="shared" si="1"/>
        <v>11</v>
      </c>
      <c r="B21" s="26">
        <v>278970</v>
      </c>
      <c r="C21" s="27" t="s">
        <v>104</v>
      </c>
      <c r="D21" s="39" t="s">
        <v>91</v>
      </c>
      <c r="E21" s="48">
        <v>7000000</v>
      </c>
      <c r="F21" s="24">
        <v>7000000</v>
      </c>
      <c r="G21" s="49">
        <v>0</v>
      </c>
      <c r="H21" s="61">
        <v>19531</v>
      </c>
      <c r="I21" s="25">
        <v>12824</v>
      </c>
      <c r="J21" s="25">
        <v>2000</v>
      </c>
      <c r="K21" s="62">
        <v>0</v>
      </c>
    </row>
    <row r="22" spans="1:11" customFormat="1" ht="60" x14ac:dyDescent="0.25">
      <c r="A22" s="6">
        <f t="shared" si="1"/>
        <v>12</v>
      </c>
      <c r="B22" s="15">
        <v>278971</v>
      </c>
      <c r="C22" s="17" t="s">
        <v>105</v>
      </c>
      <c r="D22" s="39" t="s">
        <v>91</v>
      </c>
      <c r="E22" s="48">
        <v>7299200</v>
      </c>
      <c r="F22" s="24">
        <v>1061724</v>
      </c>
      <c r="G22" s="49">
        <v>0</v>
      </c>
      <c r="H22" s="61">
        <v>19531</v>
      </c>
      <c r="I22" s="25">
        <v>12824</v>
      </c>
      <c r="J22" s="25">
        <v>142</v>
      </c>
      <c r="K22" s="62">
        <v>0</v>
      </c>
    </row>
    <row r="23" spans="1:11" x14ac:dyDescent="0.25">
      <c r="A23" s="4" t="s">
        <v>106</v>
      </c>
      <c r="B23" s="5"/>
      <c r="C23" s="5"/>
      <c r="D23" s="5"/>
      <c r="E23" s="44"/>
      <c r="F23" s="5"/>
      <c r="G23" s="45"/>
      <c r="H23" s="59"/>
      <c r="I23" s="13"/>
      <c r="J23" s="13"/>
      <c r="K23" s="60"/>
    </row>
    <row r="24" spans="1:11" customFormat="1" ht="45" x14ac:dyDescent="0.25">
      <c r="A24" s="6">
        <v>13</v>
      </c>
      <c r="B24" s="26">
        <v>279051</v>
      </c>
      <c r="C24" s="27" t="s">
        <v>107</v>
      </c>
      <c r="D24" s="39" t="s">
        <v>91</v>
      </c>
      <c r="E24" s="46">
        <v>11524536</v>
      </c>
      <c r="F24" s="18">
        <v>11524536</v>
      </c>
      <c r="G24" s="47">
        <v>0</v>
      </c>
      <c r="H24" s="56">
        <v>7899</v>
      </c>
      <c r="I24" s="19">
        <v>3293</v>
      </c>
      <c r="J24" s="19">
        <v>3293</v>
      </c>
      <c r="K24" s="58">
        <v>0</v>
      </c>
    </row>
    <row r="25" spans="1:11" customFormat="1" ht="45" x14ac:dyDescent="0.25">
      <c r="A25" s="6">
        <f t="shared" ref="A25:A34" si="2">A24+1</f>
        <v>14</v>
      </c>
      <c r="B25" s="26">
        <v>279052</v>
      </c>
      <c r="C25" s="27" t="s">
        <v>108</v>
      </c>
      <c r="D25" s="39" t="s">
        <v>91</v>
      </c>
      <c r="E25" s="46">
        <v>11923736</v>
      </c>
      <c r="F25" s="18">
        <v>11923736</v>
      </c>
      <c r="G25" s="47">
        <v>0</v>
      </c>
      <c r="H25" s="56">
        <v>7899</v>
      </c>
      <c r="I25" s="19">
        <v>3407</v>
      </c>
      <c r="J25" s="19">
        <v>3407</v>
      </c>
      <c r="K25" s="58">
        <v>0</v>
      </c>
    </row>
    <row r="26" spans="1:11" customFormat="1" ht="45" x14ac:dyDescent="0.25">
      <c r="A26" s="6">
        <f t="shared" si="2"/>
        <v>15</v>
      </c>
      <c r="B26" s="26">
        <v>279055</v>
      </c>
      <c r="C26" s="27" t="s">
        <v>109</v>
      </c>
      <c r="D26" s="39" t="s">
        <v>91</v>
      </c>
      <c r="E26" s="46">
        <v>14423736</v>
      </c>
      <c r="F26" s="18">
        <v>14423736</v>
      </c>
      <c r="G26" s="47">
        <v>0</v>
      </c>
      <c r="H26" s="56">
        <v>7899</v>
      </c>
      <c r="I26" s="19">
        <v>4121</v>
      </c>
      <c r="J26" s="19">
        <v>4121</v>
      </c>
      <c r="K26" s="58">
        <v>0</v>
      </c>
    </row>
    <row r="27" spans="1:11" customFormat="1" ht="30" x14ac:dyDescent="0.25">
      <c r="A27" s="6">
        <f t="shared" si="2"/>
        <v>16</v>
      </c>
      <c r="B27" s="26">
        <v>279057</v>
      </c>
      <c r="C27" s="27" t="s">
        <v>110</v>
      </c>
      <c r="D27" s="39" t="s">
        <v>91</v>
      </c>
      <c r="E27" s="46">
        <v>7000400</v>
      </c>
      <c r="F27" s="18">
        <v>7000400</v>
      </c>
      <c r="G27" s="47">
        <v>0</v>
      </c>
      <c r="H27" s="56">
        <v>7899</v>
      </c>
      <c r="I27" s="19">
        <v>2000</v>
      </c>
      <c r="J27" s="19">
        <v>2000</v>
      </c>
      <c r="K27" s="58">
        <v>0</v>
      </c>
    </row>
    <row r="28" spans="1:11" customFormat="1" ht="33" customHeight="1" x14ac:dyDescent="0.25">
      <c r="A28" s="6">
        <f t="shared" si="2"/>
        <v>17</v>
      </c>
      <c r="B28" s="26">
        <v>279058</v>
      </c>
      <c r="C28" s="27" t="s">
        <v>111</v>
      </c>
      <c r="D28" s="39" t="s">
        <v>91</v>
      </c>
      <c r="E28" s="46">
        <v>7200400</v>
      </c>
      <c r="F28" s="18">
        <v>1000400</v>
      </c>
      <c r="G28" s="47">
        <v>0</v>
      </c>
      <c r="H28" s="56">
        <v>7899</v>
      </c>
      <c r="I28" s="19">
        <v>2057</v>
      </c>
      <c r="J28" s="19">
        <v>143</v>
      </c>
      <c r="K28" s="58">
        <v>0</v>
      </c>
    </row>
    <row r="29" spans="1:11" customFormat="1" ht="45" x14ac:dyDescent="0.25">
      <c r="A29" s="6">
        <f t="shared" si="2"/>
        <v>18</v>
      </c>
      <c r="B29" s="26">
        <v>279059</v>
      </c>
      <c r="C29" s="27" t="s">
        <v>112</v>
      </c>
      <c r="D29" s="39" t="s">
        <v>91</v>
      </c>
      <c r="E29" s="46">
        <v>7200000</v>
      </c>
      <c r="F29" s="18">
        <v>7200000</v>
      </c>
      <c r="G29" s="47">
        <v>0</v>
      </c>
      <c r="H29" s="56">
        <v>7899</v>
      </c>
      <c r="I29" s="19">
        <v>2057</v>
      </c>
      <c r="J29" s="19">
        <v>2057</v>
      </c>
      <c r="K29" s="58">
        <v>0</v>
      </c>
    </row>
    <row r="30" spans="1:11" customFormat="1" ht="45" x14ac:dyDescent="0.25">
      <c r="A30" s="6">
        <f t="shared" si="2"/>
        <v>19</v>
      </c>
      <c r="B30" s="15">
        <v>279060</v>
      </c>
      <c r="C30" s="17" t="s">
        <v>113</v>
      </c>
      <c r="D30" s="39" t="s">
        <v>91</v>
      </c>
      <c r="E30" s="46">
        <v>11923736</v>
      </c>
      <c r="F30" s="18">
        <v>11923736</v>
      </c>
      <c r="G30" s="47">
        <v>0</v>
      </c>
      <c r="H30" s="56">
        <v>7899</v>
      </c>
      <c r="I30" s="19">
        <v>3407</v>
      </c>
      <c r="J30" s="19">
        <v>3407</v>
      </c>
      <c r="K30" s="58">
        <v>0</v>
      </c>
    </row>
    <row r="31" spans="1:11" customFormat="1" ht="45" x14ac:dyDescent="0.25">
      <c r="A31" s="6">
        <f t="shared" si="2"/>
        <v>20</v>
      </c>
      <c r="B31" s="26">
        <v>279061</v>
      </c>
      <c r="C31" s="27" t="s">
        <v>114</v>
      </c>
      <c r="D31" s="39" t="s">
        <v>91</v>
      </c>
      <c r="E31" s="46">
        <v>11923736</v>
      </c>
      <c r="F31" s="18">
        <v>11923736</v>
      </c>
      <c r="G31" s="47">
        <v>0</v>
      </c>
      <c r="H31" s="56">
        <v>7899</v>
      </c>
      <c r="I31" s="19">
        <v>3407</v>
      </c>
      <c r="J31" s="19">
        <v>3407</v>
      </c>
      <c r="K31" s="58">
        <v>0</v>
      </c>
    </row>
    <row r="32" spans="1:11" customFormat="1" ht="45" x14ac:dyDescent="0.25">
      <c r="A32" s="6">
        <f t="shared" si="2"/>
        <v>21</v>
      </c>
      <c r="B32" s="26">
        <v>279062</v>
      </c>
      <c r="C32" s="27" t="s">
        <v>115</v>
      </c>
      <c r="D32" s="39" t="s">
        <v>91</v>
      </c>
      <c r="E32" s="46">
        <v>7200000</v>
      </c>
      <c r="F32" s="18">
        <v>7200000</v>
      </c>
      <c r="G32" s="47">
        <v>0</v>
      </c>
      <c r="H32" s="56">
        <v>7899</v>
      </c>
      <c r="I32" s="19">
        <v>2057</v>
      </c>
      <c r="J32" s="19">
        <v>2057</v>
      </c>
      <c r="K32" s="58">
        <v>0</v>
      </c>
    </row>
    <row r="33" spans="1:11" customFormat="1" ht="45" x14ac:dyDescent="0.25">
      <c r="A33" s="6">
        <f t="shared" si="2"/>
        <v>22</v>
      </c>
      <c r="B33" s="26">
        <v>279063</v>
      </c>
      <c r="C33" s="27" t="s">
        <v>116</v>
      </c>
      <c r="D33" s="39" t="s">
        <v>91</v>
      </c>
      <c r="E33" s="46">
        <v>10000000</v>
      </c>
      <c r="F33" s="18">
        <v>10000000</v>
      </c>
      <c r="G33" s="47">
        <v>0</v>
      </c>
      <c r="H33" s="56">
        <v>7899</v>
      </c>
      <c r="I33" s="19">
        <v>2857</v>
      </c>
      <c r="J33" s="19">
        <v>2857</v>
      </c>
      <c r="K33" s="58">
        <v>0</v>
      </c>
    </row>
    <row r="34" spans="1:11" customFormat="1" ht="30" x14ac:dyDescent="0.25">
      <c r="A34" s="6">
        <f t="shared" si="2"/>
        <v>23</v>
      </c>
      <c r="B34" s="26">
        <v>279064</v>
      </c>
      <c r="C34" s="27" t="s">
        <v>117</v>
      </c>
      <c r="D34" s="39" t="s">
        <v>91</v>
      </c>
      <c r="E34" s="46">
        <v>7200000</v>
      </c>
      <c r="F34" s="18">
        <v>7200000</v>
      </c>
      <c r="G34" s="47">
        <v>0</v>
      </c>
      <c r="H34" s="56">
        <v>7899</v>
      </c>
      <c r="I34" s="19">
        <v>2057</v>
      </c>
      <c r="J34" s="19">
        <v>2057</v>
      </c>
      <c r="K34" s="58">
        <v>0</v>
      </c>
    </row>
    <row r="35" spans="1:11" x14ac:dyDescent="0.25">
      <c r="A35" s="4" t="s">
        <v>118</v>
      </c>
      <c r="B35" s="5"/>
      <c r="C35" s="5"/>
      <c r="D35" s="5"/>
      <c r="E35" s="44"/>
      <c r="F35" s="5"/>
      <c r="G35" s="45"/>
      <c r="H35" s="59"/>
      <c r="I35" s="13"/>
      <c r="J35" s="13"/>
      <c r="K35" s="60"/>
    </row>
    <row r="36" spans="1:11" customFormat="1" ht="45" x14ac:dyDescent="0.25">
      <c r="A36" s="6">
        <f>A34+1</f>
        <v>24</v>
      </c>
      <c r="B36" s="15">
        <v>223945</v>
      </c>
      <c r="C36" s="17" t="s">
        <v>119</v>
      </c>
      <c r="D36" s="39" t="s">
        <v>91</v>
      </c>
      <c r="E36" s="46">
        <v>2148517</v>
      </c>
      <c r="F36" s="18">
        <v>2148517</v>
      </c>
      <c r="G36" s="47">
        <v>0</v>
      </c>
      <c r="H36" s="56">
        <v>1346</v>
      </c>
      <c r="I36" s="19">
        <v>52</v>
      </c>
      <c r="J36" s="19">
        <v>614</v>
      </c>
      <c r="K36" s="58">
        <v>0</v>
      </c>
    </row>
    <row r="37" spans="1:11" customFormat="1" ht="45" x14ac:dyDescent="0.25">
      <c r="A37" s="6">
        <f t="shared" ref="A37:A53" si="3">A36+1</f>
        <v>25</v>
      </c>
      <c r="B37" s="15">
        <v>223988</v>
      </c>
      <c r="C37" s="17" t="s">
        <v>120</v>
      </c>
      <c r="D37" s="39" t="s">
        <v>91</v>
      </c>
      <c r="E37" s="46">
        <v>1478900.9979999999</v>
      </c>
      <c r="F37" s="18">
        <v>1478900.9979999999</v>
      </c>
      <c r="G37" s="47">
        <v>630864.69999999995</v>
      </c>
      <c r="H37" s="56">
        <v>1198</v>
      </c>
      <c r="I37" s="19">
        <v>55</v>
      </c>
      <c r="J37" s="19">
        <v>423</v>
      </c>
      <c r="K37" s="58">
        <v>0</v>
      </c>
    </row>
    <row r="38" spans="1:11" customFormat="1" ht="45" x14ac:dyDescent="0.25">
      <c r="A38" s="6">
        <f t="shared" si="3"/>
        <v>26</v>
      </c>
      <c r="B38" s="15">
        <v>224014</v>
      </c>
      <c r="C38" s="17" t="s">
        <v>121</v>
      </c>
      <c r="D38" s="39" t="s">
        <v>91</v>
      </c>
      <c r="E38" s="46">
        <v>1536366.996</v>
      </c>
      <c r="F38" s="18">
        <v>1536366.996</v>
      </c>
      <c r="G38" s="47">
        <v>0</v>
      </c>
      <c r="H38" s="56">
        <v>839</v>
      </c>
      <c r="I38" s="19">
        <v>124</v>
      </c>
      <c r="J38" s="19">
        <v>439</v>
      </c>
      <c r="K38" s="58">
        <v>0</v>
      </c>
    </row>
    <row r="39" spans="1:11" customFormat="1" ht="50.25" customHeight="1" x14ac:dyDescent="0.25">
      <c r="A39" s="6">
        <f t="shared" si="3"/>
        <v>27</v>
      </c>
      <c r="B39" s="15">
        <v>224020</v>
      </c>
      <c r="C39" s="17" t="s">
        <v>122</v>
      </c>
      <c r="D39" s="39" t="s">
        <v>91</v>
      </c>
      <c r="E39" s="46">
        <v>1462275.004</v>
      </c>
      <c r="F39" s="18">
        <v>1462275.004</v>
      </c>
      <c r="G39" s="47">
        <v>748501.34</v>
      </c>
      <c r="H39" s="56">
        <v>1043</v>
      </c>
      <c r="I39" s="19">
        <v>697</v>
      </c>
      <c r="J39" s="19">
        <v>418</v>
      </c>
      <c r="K39" s="58">
        <v>0</v>
      </c>
    </row>
    <row r="40" spans="1:11" customFormat="1" ht="45" x14ac:dyDescent="0.25">
      <c r="A40" s="6">
        <f t="shared" si="3"/>
        <v>28</v>
      </c>
      <c r="B40" s="15">
        <v>224103</v>
      </c>
      <c r="C40" s="17" t="s">
        <v>123</v>
      </c>
      <c r="D40" s="39" t="s">
        <v>91</v>
      </c>
      <c r="E40" s="46">
        <v>2196807.9980000001</v>
      </c>
      <c r="F40" s="18">
        <v>2196807.9980000001</v>
      </c>
      <c r="G40" s="47">
        <v>521752.9</v>
      </c>
      <c r="H40" s="56">
        <v>1406</v>
      </c>
      <c r="I40" s="19">
        <v>290</v>
      </c>
      <c r="J40" s="19">
        <v>628</v>
      </c>
      <c r="K40" s="58">
        <v>0</v>
      </c>
    </row>
    <row r="41" spans="1:11" customFormat="1" ht="45" x14ac:dyDescent="0.25">
      <c r="A41" s="6">
        <f t="shared" si="3"/>
        <v>29</v>
      </c>
      <c r="B41" s="15">
        <v>224123</v>
      </c>
      <c r="C41" s="17" t="s">
        <v>124</v>
      </c>
      <c r="D41" s="39" t="s">
        <v>91</v>
      </c>
      <c r="E41" s="46">
        <v>1251089</v>
      </c>
      <c r="F41" s="18">
        <v>1251089</v>
      </c>
      <c r="G41" s="47">
        <v>477055.18</v>
      </c>
      <c r="H41" s="56">
        <v>779</v>
      </c>
      <c r="I41" s="19">
        <v>21</v>
      </c>
      <c r="J41" s="19">
        <v>357</v>
      </c>
      <c r="K41" s="58">
        <v>0</v>
      </c>
    </row>
    <row r="42" spans="1:11" customFormat="1" ht="60" x14ac:dyDescent="0.25">
      <c r="A42" s="6">
        <f t="shared" si="3"/>
        <v>30</v>
      </c>
      <c r="B42" s="15">
        <v>227552</v>
      </c>
      <c r="C42" s="17" t="s">
        <v>125</v>
      </c>
      <c r="D42" s="39" t="s">
        <v>91</v>
      </c>
      <c r="E42" s="46">
        <v>2860012</v>
      </c>
      <c r="F42" s="18">
        <v>2860012</v>
      </c>
      <c r="G42" s="47">
        <v>173032.7</v>
      </c>
      <c r="H42" s="56">
        <v>1758</v>
      </c>
      <c r="I42" s="19">
        <v>104</v>
      </c>
      <c r="J42" s="19">
        <v>817</v>
      </c>
      <c r="K42" s="58">
        <v>72.459999999999994</v>
      </c>
    </row>
    <row r="43" spans="1:11" customFormat="1" ht="45" x14ac:dyDescent="0.25">
      <c r="A43" s="6">
        <f t="shared" si="3"/>
        <v>31</v>
      </c>
      <c r="B43" s="15">
        <v>232678</v>
      </c>
      <c r="C43" s="17" t="s">
        <v>126</v>
      </c>
      <c r="D43" s="39" t="s">
        <v>91</v>
      </c>
      <c r="E43" s="46">
        <v>3066758</v>
      </c>
      <c r="F43" s="18">
        <v>3066758</v>
      </c>
      <c r="G43" s="47">
        <v>0</v>
      </c>
      <c r="H43" s="56">
        <v>1679</v>
      </c>
      <c r="I43" s="19">
        <v>175</v>
      </c>
      <c r="J43" s="19">
        <v>876</v>
      </c>
      <c r="K43" s="58">
        <v>0</v>
      </c>
    </row>
    <row r="44" spans="1:11" customFormat="1" ht="45" x14ac:dyDescent="0.25">
      <c r="A44" s="6">
        <f t="shared" si="3"/>
        <v>32</v>
      </c>
      <c r="B44" s="15">
        <v>244266</v>
      </c>
      <c r="C44" s="17" t="s">
        <v>127</v>
      </c>
      <c r="D44" s="39" t="s">
        <v>91</v>
      </c>
      <c r="E44" s="46">
        <v>2179948</v>
      </c>
      <c r="F44" s="18">
        <v>2179948</v>
      </c>
      <c r="G44" s="47">
        <v>886104.46</v>
      </c>
      <c r="H44" s="56">
        <v>859</v>
      </c>
      <c r="I44" s="19">
        <v>60</v>
      </c>
      <c r="J44" s="19">
        <v>623</v>
      </c>
      <c r="K44" s="58">
        <v>543.29</v>
      </c>
    </row>
    <row r="45" spans="1:11" customFormat="1" ht="45" x14ac:dyDescent="0.25">
      <c r="A45" s="6">
        <f t="shared" si="3"/>
        <v>33</v>
      </c>
      <c r="B45" s="15">
        <v>244292</v>
      </c>
      <c r="C45" s="17" t="s">
        <v>128</v>
      </c>
      <c r="D45" s="39" t="s">
        <v>91</v>
      </c>
      <c r="E45" s="46">
        <v>2251381.0040000002</v>
      </c>
      <c r="F45" s="18">
        <v>2251381.0040000002</v>
      </c>
      <c r="G45" s="47">
        <v>651876.99</v>
      </c>
      <c r="H45" s="56">
        <v>1373</v>
      </c>
      <c r="I45" s="19">
        <v>55</v>
      </c>
      <c r="J45" s="19">
        <v>643</v>
      </c>
      <c r="K45" s="58">
        <v>0</v>
      </c>
    </row>
    <row r="46" spans="1:11" customFormat="1" ht="30" x14ac:dyDescent="0.25">
      <c r="A46" s="6">
        <f t="shared" si="3"/>
        <v>34</v>
      </c>
      <c r="B46" s="15">
        <v>244304</v>
      </c>
      <c r="C46" s="17" t="s">
        <v>129</v>
      </c>
      <c r="D46" s="39" t="s">
        <v>91</v>
      </c>
      <c r="E46" s="46">
        <v>2153324.9959999998</v>
      </c>
      <c r="F46" s="18">
        <v>2153324.9959999998</v>
      </c>
      <c r="G46" s="47">
        <v>0</v>
      </c>
      <c r="H46" s="56">
        <v>1190</v>
      </c>
      <c r="I46" s="19">
        <v>615</v>
      </c>
      <c r="J46" s="19">
        <v>615</v>
      </c>
      <c r="K46" s="58">
        <v>0</v>
      </c>
    </row>
    <row r="47" spans="1:11" customFormat="1" ht="49.5" customHeight="1" x14ac:dyDescent="0.25">
      <c r="A47" s="6">
        <f t="shared" si="3"/>
        <v>35</v>
      </c>
      <c r="B47" s="15">
        <v>258925</v>
      </c>
      <c r="C47" s="17" t="s">
        <v>130</v>
      </c>
      <c r="D47" s="39" t="s">
        <v>91</v>
      </c>
      <c r="E47" s="46">
        <v>90518</v>
      </c>
      <c r="F47" s="18">
        <v>90518</v>
      </c>
      <c r="G47" s="47">
        <v>0</v>
      </c>
      <c r="H47" s="56">
        <v>492</v>
      </c>
      <c r="I47" s="19">
        <v>26</v>
      </c>
      <c r="J47" s="19">
        <v>26</v>
      </c>
      <c r="K47" s="58">
        <v>0</v>
      </c>
    </row>
    <row r="48" spans="1:11" customFormat="1" ht="30" x14ac:dyDescent="0.25">
      <c r="A48" s="6">
        <f t="shared" si="3"/>
        <v>36</v>
      </c>
      <c r="B48" s="15">
        <v>261988</v>
      </c>
      <c r="C48" s="17" t="s">
        <v>131</v>
      </c>
      <c r="D48" s="39" t="s">
        <v>91</v>
      </c>
      <c r="E48" s="46">
        <v>1246499</v>
      </c>
      <c r="F48" s="18">
        <v>1246499</v>
      </c>
      <c r="G48" s="47">
        <v>0</v>
      </c>
      <c r="H48" s="56">
        <v>796</v>
      </c>
      <c r="I48" s="19">
        <v>356</v>
      </c>
      <c r="J48" s="19">
        <v>356</v>
      </c>
      <c r="K48" s="58">
        <v>0</v>
      </c>
    </row>
    <row r="49" spans="1:11" customFormat="1" ht="47.25" customHeight="1" x14ac:dyDescent="0.25">
      <c r="A49" s="6">
        <f t="shared" si="3"/>
        <v>37</v>
      </c>
      <c r="B49" s="15">
        <v>261991</v>
      </c>
      <c r="C49" s="17" t="s">
        <v>132</v>
      </c>
      <c r="D49" s="39" t="s">
        <v>91</v>
      </c>
      <c r="E49" s="46">
        <v>1763919</v>
      </c>
      <c r="F49" s="18">
        <v>1763919</v>
      </c>
      <c r="G49" s="47">
        <v>0</v>
      </c>
      <c r="H49" s="56">
        <v>1100</v>
      </c>
      <c r="I49" s="19">
        <v>504</v>
      </c>
      <c r="J49" s="19">
        <v>504</v>
      </c>
      <c r="K49" s="58">
        <v>257.04000000000002</v>
      </c>
    </row>
    <row r="50" spans="1:11" customFormat="1" ht="45" x14ac:dyDescent="0.25">
      <c r="A50" s="6">
        <f t="shared" si="3"/>
        <v>38</v>
      </c>
      <c r="B50" s="15">
        <v>261999</v>
      </c>
      <c r="C50" s="17" t="s">
        <v>133</v>
      </c>
      <c r="D50" s="39" t="s">
        <v>91</v>
      </c>
      <c r="E50" s="46">
        <v>3448071.0019999999</v>
      </c>
      <c r="F50" s="18">
        <v>3448071.0019999999</v>
      </c>
      <c r="G50" s="47">
        <v>0</v>
      </c>
      <c r="H50" s="56">
        <v>1523</v>
      </c>
      <c r="I50" s="19">
        <v>985</v>
      </c>
      <c r="J50" s="19">
        <v>985</v>
      </c>
      <c r="K50" s="58">
        <v>0</v>
      </c>
    </row>
    <row r="51" spans="1:11" customFormat="1" ht="60" x14ac:dyDescent="0.25">
      <c r="A51" s="6">
        <f t="shared" si="3"/>
        <v>39</v>
      </c>
      <c r="B51" s="15">
        <v>262004</v>
      </c>
      <c r="C51" s="17" t="s">
        <v>134</v>
      </c>
      <c r="D51" s="39" t="s">
        <v>91</v>
      </c>
      <c r="E51" s="46">
        <v>3815103</v>
      </c>
      <c r="F51" s="18">
        <v>3815103</v>
      </c>
      <c r="G51" s="47">
        <v>0</v>
      </c>
      <c r="H51" s="56">
        <v>1618</v>
      </c>
      <c r="I51" s="19">
        <v>1090</v>
      </c>
      <c r="J51" s="19">
        <v>1090</v>
      </c>
      <c r="K51" s="58">
        <v>0</v>
      </c>
    </row>
    <row r="52" spans="1:11" customFormat="1" ht="60" x14ac:dyDescent="0.25">
      <c r="A52" s="6">
        <f t="shared" si="3"/>
        <v>40</v>
      </c>
      <c r="B52" s="15">
        <v>262009</v>
      </c>
      <c r="C52" s="17" t="s">
        <v>135</v>
      </c>
      <c r="D52" s="39" t="s">
        <v>91</v>
      </c>
      <c r="E52" s="46">
        <v>1718803</v>
      </c>
      <c r="F52" s="18">
        <v>1718803</v>
      </c>
      <c r="G52" s="47">
        <v>1222164.3799999999</v>
      </c>
      <c r="H52" s="56">
        <v>1164</v>
      </c>
      <c r="I52" s="19">
        <v>491</v>
      </c>
      <c r="J52" s="19">
        <v>491</v>
      </c>
      <c r="K52" s="58">
        <v>324.04000000000002</v>
      </c>
    </row>
    <row r="53" spans="1:11" customFormat="1" ht="45.75" thickBot="1" x14ac:dyDescent="0.3">
      <c r="A53" s="90">
        <f t="shared" si="3"/>
        <v>41</v>
      </c>
      <c r="B53" s="15">
        <v>61755</v>
      </c>
      <c r="C53" s="17" t="s">
        <v>136</v>
      </c>
      <c r="D53" s="39" t="s">
        <v>91</v>
      </c>
      <c r="E53" s="46">
        <v>56169987</v>
      </c>
      <c r="F53" s="18">
        <v>56169987</v>
      </c>
      <c r="G53" s="47">
        <v>0</v>
      </c>
      <c r="H53" s="56">
        <v>3500</v>
      </c>
      <c r="I53" s="19">
        <v>3500</v>
      </c>
      <c r="J53" s="19">
        <v>16049</v>
      </c>
      <c r="K53" s="58">
        <v>4816.67</v>
      </c>
    </row>
    <row r="54" spans="1:11" s="1" customFormat="1" ht="15.75" thickBot="1" x14ac:dyDescent="0.3">
      <c r="A54" s="91" t="s">
        <v>88</v>
      </c>
      <c r="B54" s="92"/>
      <c r="C54" s="92"/>
      <c r="D54" s="93"/>
      <c r="E54" s="94">
        <f>SUM(E8:E53)</f>
        <v>242828399.998</v>
      </c>
      <c r="F54" s="95">
        <f>SUM(F8:F53)</f>
        <v>242828399.998</v>
      </c>
      <c r="G54" s="96">
        <f>SUM(G8:G53)</f>
        <v>6779491</v>
      </c>
      <c r="H54" s="97">
        <f>SUM(H8:H53)</f>
        <v>218151.66</v>
      </c>
      <c r="I54" s="98">
        <f>SUM(I8:I53)</f>
        <v>87312</v>
      </c>
      <c r="J54" s="98">
        <f>SUM(J8:J53)</f>
        <v>68687</v>
      </c>
      <c r="K54" s="99">
        <f>SUM(K8:K53)</f>
        <v>7525.31</v>
      </c>
    </row>
  </sheetData>
  <mergeCells count="7">
    <mergeCell ref="A54:D54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B12"/>
  <sheetViews>
    <sheetView view="pageBreakPreview" zoomScaleNormal="85" zoomScaleSheetLayoutView="100" workbookViewId="0">
      <selection activeCell="I3" sqref="I3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0.7109375" style="2" customWidth="1"/>
    <col min="4" max="4" width="15.140625" style="2" customWidth="1"/>
    <col min="5" max="6" width="25.85546875" style="2" customWidth="1"/>
    <col min="7" max="7" width="22.7109375" style="2" customWidth="1"/>
    <col min="8" max="8" width="14.7109375" customWidth="1"/>
    <col min="9" max="11" width="14.7109375" style="3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137</v>
      </c>
    </row>
    <row r="3" spans="1:11" x14ac:dyDescent="0.25">
      <c r="A3" s="1" t="s">
        <v>1</v>
      </c>
      <c r="I3" s="88" t="s">
        <v>188</v>
      </c>
    </row>
    <row r="4" spans="1:11" ht="9.9499999999999993" customHeight="1" thickBot="1" x14ac:dyDescent="0.3"/>
    <row r="5" spans="1:11" x14ac:dyDescent="0.2">
      <c r="A5" s="41" t="s">
        <v>2</v>
      </c>
      <c r="B5" s="42" t="s">
        <v>3</v>
      </c>
      <c r="C5" s="42" t="s">
        <v>4</v>
      </c>
      <c r="D5" s="80" t="s">
        <v>5</v>
      </c>
      <c r="E5" s="41" t="s">
        <v>189</v>
      </c>
      <c r="F5" s="42"/>
      <c r="G5" s="43"/>
      <c r="H5" s="53" t="s">
        <v>6</v>
      </c>
      <c r="I5" s="54"/>
      <c r="J5" s="54"/>
      <c r="K5" s="55"/>
    </row>
    <row r="6" spans="1:11" ht="30" customHeight="1" thickBot="1" x14ac:dyDescent="0.25">
      <c r="A6" s="81"/>
      <c r="B6" s="82"/>
      <c r="C6" s="82"/>
      <c r="D6" s="83"/>
      <c r="E6" s="84" t="s">
        <v>7</v>
      </c>
      <c r="F6" s="85" t="s">
        <v>10</v>
      </c>
      <c r="G6" s="86" t="s">
        <v>8</v>
      </c>
      <c r="H6" s="84" t="s">
        <v>9</v>
      </c>
      <c r="I6" s="85" t="s">
        <v>7</v>
      </c>
      <c r="J6" s="85" t="s">
        <v>10</v>
      </c>
      <c r="K6" s="86" t="s">
        <v>8</v>
      </c>
    </row>
    <row r="7" spans="1:11" x14ac:dyDescent="0.25">
      <c r="A7" s="74" t="s">
        <v>138</v>
      </c>
      <c r="B7" s="75"/>
      <c r="C7" s="75"/>
      <c r="D7" s="75"/>
      <c r="E7" s="77"/>
      <c r="F7" s="75"/>
      <c r="G7" s="78"/>
      <c r="H7" s="77"/>
      <c r="I7" s="79"/>
      <c r="J7" s="79"/>
      <c r="K7" s="89"/>
    </row>
    <row r="8" spans="1:11" customFormat="1" ht="60" x14ac:dyDescent="0.25">
      <c r="A8" s="6">
        <v>1</v>
      </c>
      <c r="B8" s="29">
        <v>261192</v>
      </c>
      <c r="C8" s="30" t="s">
        <v>139</v>
      </c>
      <c r="D8" s="100" t="s">
        <v>91</v>
      </c>
      <c r="E8" s="101">
        <v>2618405</v>
      </c>
      <c r="F8" s="31">
        <v>2618405</v>
      </c>
      <c r="G8" s="102">
        <v>0</v>
      </c>
      <c r="H8" s="103">
        <v>2002</v>
      </c>
      <c r="I8" s="32">
        <v>2002</v>
      </c>
      <c r="J8" s="33">
        <v>2002</v>
      </c>
      <c r="K8" s="57">
        <v>0</v>
      </c>
    </row>
    <row r="9" spans="1:11" customFormat="1" ht="60" x14ac:dyDescent="0.25">
      <c r="A9" s="6">
        <f>A8+1</f>
        <v>2</v>
      </c>
      <c r="B9" s="29">
        <v>265158</v>
      </c>
      <c r="C9" s="30" t="s">
        <v>140</v>
      </c>
      <c r="D9" s="100" t="s">
        <v>91</v>
      </c>
      <c r="E9" s="101">
        <v>5000000</v>
      </c>
      <c r="F9" s="31">
        <v>5000000</v>
      </c>
      <c r="G9" s="102">
        <v>0</v>
      </c>
      <c r="H9" s="103">
        <v>1990</v>
      </c>
      <c r="I9" s="32">
        <v>1990</v>
      </c>
      <c r="J9" s="33">
        <v>1990</v>
      </c>
      <c r="K9" s="57">
        <v>0</v>
      </c>
    </row>
    <row r="10" spans="1:11" customFormat="1" ht="60" x14ac:dyDescent="0.25">
      <c r="A10" s="6">
        <f t="shared" ref="A10:A11" si="0">A9+1</f>
        <v>3</v>
      </c>
      <c r="B10" s="29">
        <v>279716</v>
      </c>
      <c r="C10" s="30" t="s">
        <v>141</v>
      </c>
      <c r="D10" s="100" t="s">
        <v>91</v>
      </c>
      <c r="E10" s="101">
        <v>5000000</v>
      </c>
      <c r="F10" s="31">
        <v>5000000</v>
      </c>
      <c r="G10" s="102">
        <v>0</v>
      </c>
      <c r="H10" s="103">
        <v>2062</v>
      </c>
      <c r="I10" s="32">
        <v>2062</v>
      </c>
      <c r="J10" s="33">
        <v>2062</v>
      </c>
      <c r="K10" s="104">
        <v>0</v>
      </c>
    </row>
    <row r="11" spans="1:11" customFormat="1" ht="60" x14ac:dyDescent="0.25">
      <c r="A11" s="6">
        <f t="shared" si="0"/>
        <v>4</v>
      </c>
      <c r="B11" s="29">
        <v>279717</v>
      </c>
      <c r="C11" s="30" t="s">
        <v>142</v>
      </c>
      <c r="D11" s="100" t="s">
        <v>91</v>
      </c>
      <c r="E11" s="101">
        <v>5000000</v>
      </c>
      <c r="F11" s="31">
        <v>5000000</v>
      </c>
      <c r="G11" s="102">
        <v>0</v>
      </c>
      <c r="H11" s="103">
        <v>2232</v>
      </c>
      <c r="I11" s="32">
        <v>2232</v>
      </c>
      <c r="J11" s="33">
        <v>2232</v>
      </c>
      <c r="K11" s="104">
        <v>0</v>
      </c>
    </row>
    <row r="12" spans="1:11" s="1" customFormat="1" ht="15.75" thickBot="1" x14ac:dyDescent="0.3">
      <c r="A12" s="4" t="s">
        <v>88</v>
      </c>
      <c r="B12" s="11"/>
      <c r="C12" s="11"/>
      <c r="D12" s="11"/>
      <c r="E12" s="50">
        <f t="shared" ref="E12:J12" si="1">SUM(E8:E11)</f>
        <v>17618405</v>
      </c>
      <c r="F12" s="51">
        <f t="shared" si="1"/>
        <v>17618405</v>
      </c>
      <c r="G12" s="52">
        <f t="shared" si="1"/>
        <v>0</v>
      </c>
      <c r="H12" s="63">
        <f t="shared" si="1"/>
        <v>8286</v>
      </c>
      <c r="I12" s="64">
        <f t="shared" si="1"/>
        <v>8286</v>
      </c>
      <c r="J12" s="64">
        <f t="shared" si="1"/>
        <v>8286</v>
      </c>
      <c r="K12" s="65">
        <f>SUM(K8:K11)</f>
        <v>0</v>
      </c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scale="4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Z50"/>
  <sheetViews>
    <sheetView tabSelected="1" zoomScale="65" zoomScaleNormal="65" workbookViewId="0">
      <selection activeCell="R13" sqref="A1:R13"/>
    </sheetView>
  </sheetViews>
  <sheetFormatPr baseColWidth="10" defaultRowHeight="15" x14ac:dyDescent="0.25"/>
  <cols>
    <col min="1" max="1" width="4.7109375" style="2" customWidth="1"/>
    <col min="2" max="2" width="9.7109375" style="2" customWidth="1"/>
    <col min="3" max="3" width="40.7109375" style="2" customWidth="1"/>
    <col min="4" max="4" width="15.140625" style="2" customWidth="1"/>
    <col min="5" max="6" width="25.85546875" style="2" customWidth="1"/>
    <col min="7" max="7" width="16.42578125" style="2" bestFit="1" customWidth="1"/>
    <col min="8" max="8" width="16" bestFit="1" customWidth="1"/>
    <col min="9" max="9" width="16" style="3" bestFit="1" customWidth="1"/>
    <col min="10" max="10" width="15.5703125" style="3" bestFit="1" customWidth="1"/>
    <col min="11" max="11" width="16.42578125" style="3" bestFit="1" customWidth="1"/>
    <col min="12" max="16384" width="11.42578125" style="2"/>
  </cols>
  <sheetData>
    <row r="1" spans="1:11" x14ac:dyDescent="0.25">
      <c r="A1" s="1" t="s">
        <v>0</v>
      </c>
    </row>
    <row r="2" spans="1:11" x14ac:dyDescent="0.25">
      <c r="A2" s="1" t="s">
        <v>143</v>
      </c>
    </row>
    <row r="3" spans="1:11" x14ac:dyDescent="0.25">
      <c r="A3" s="1" t="s">
        <v>1</v>
      </c>
      <c r="J3" s="88" t="s">
        <v>188</v>
      </c>
    </row>
    <row r="4" spans="1:11" ht="9.9499999999999993" customHeight="1" thickBot="1" x14ac:dyDescent="0.3"/>
    <row r="5" spans="1:11" x14ac:dyDescent="0.2">
      <c r="A5" s="41" t="s">
        <v>2</v>
      </c>
      <c r="B5" s="42" t="s">
        <v>3</v>
      </c>
      <c r="C5" s="42" t="s">
        <v>4</v>
      </c>
      <c r="D5" s="80" t="s">
        <v>5</v>
      </c>
      <c r="E5" s="41" t="s">
        <v>186</v>
      </c>
      <c r="F5" s="42"/>
      <c r="G5" s="43"/>
      <c r="H5" s="53" t="s">
        <v>6</v>
      </c>
      <c r="I5" s="54"/>
      <c r="J5" s="54"/>
      <c r="K5" s="55"/>
    </row>
    <row r="6" spans="1:11" ht="30" customHeight="1" thickBot="1" x14ac:dyDescent="0.25">
      <c r="A6" s="81"/>
      <c r="B6" s="82"/>
      <c r="C6" s="82"/>
      <c r="D6" s="83"/>
      <c r="E6" s="84" t="s">
        <v>7</v>
      </c>
      <c r="F6" s="85" t="s">
        <v>10</v>
      </c>
      <c r="G6" s="86" t="s">
        <v>8</v>
      </c>
      <c r="H6" s="84" t="s">
        <v>9</v>
      </c>
      <c r="I6" s="85" t="s">
        <v>7</v>
      </c>
      <c r="J6" s="85" t="s">
        <v>10</v>
      </c>
      <c r="K6" s="86" t="s">
        <v>8</v>
      </c>
    </row>
    <row r="7" spans="1:11" x14ac:dyDescent="0.25">
      <c r="A7" s="74" t="s">
        <v>18</v>
      </c>
      <c r="B7" s="75"/>
      <c r="C7" s="75"/>
      <c r="D7" s="75"/>
      <c r="E7" s="77"/>
      <c r="F7" s="75"/>
      <c r="G7" s="78"/>
      <c r="H7" s="77"/>
      <c r="I7" s="79"/>
      <c r="J7" s="79"/>
      <c r="K7" s="89"/>
    </row>
    <row r="8" spans="1:11" customFormat="1" ht="51.75" customHeight="1" x14ac:dyDescent="0.25">
      <c r="A8" s="6">
        <v>1</v>
      </c>
      <c r="B8" s="30">
        <v>263551</v>
      </c>
      <c r="C8" s="30" t="s">
        <v>144</v>
      </c>
      <c r="D8" s="105" t="s">
        <v>15</v>
      </c>
      <c r="E8" s="101">
        <v>12052124</v>
      </c>
      <c r="F8" s="31">
        <v>12052124</v>
      </c>
      <c r="G8" s="102">
        <v>0</v>
      </c>
      <c r="H8" s="111">
        <v>350</v>
      </c>
      <c r="I8" s="33">
        <v>177.15</v>
      </c>
      <c r="J8" s="33">
        <v>177.15</v>
      </c>
      <c r="K8" s="57">
        <v>0</v>
      </c>
    </row>
    <row r="9" spans="1:11" customFormat="1" ht="60" x14ac:dyDescent="0.25">
      <c r="A9" s="6">
        <f>A8+1</f>
        <v>2</v>
      </c>
      <c r="B9" s="30">
        <v>263554</v>
      </c>
      <c r="C9" s="30" t="s">
        <v>145</v>
      </c>
      <c r="D9" s="105" t="s">
        <v>15</v>
      </c>
      <c r="E9" s="101">
        <v>19144837</v>
      </c>
      <c r="F9" s="31">
        <v>19144837</v>
      </c>
      <c r="G9" s="102">
        <v>0</v>
      </c>
      <c r="H9" s="111">
        <v>303.14</v>
      </c>
      <c r="I9" s="33">
        <v>257</v>
      </c>
      <c r="J9" s="33">
        <v>257</v>
      </c>
      <c r="K9" s="57">
        <v>0</v>
      </c>
    </row>
    <row r="10" spans="1:11" x14ac:dyDescent="0.25">
      <c r="A10" s="4" t="s">
        <v>31</v>
      </c>
      <c r="B10" s="5"/>
      <c r="C10" s="5"/>
      <c r="D10" s="5"/>
      <c r="E10" s="44"/>
      <c r="F10" s="5"/>
      <c r="G10" s="45"/>
      <c r="H10" s="59"/>
      <c r="I10" s="13"/>
      <c r="J10" s="13"/>
      <c r="K10" s="60"/>
    </row>
    <row r="11" spans="1:11" customFormat="1" ht="63" customHeight="1" x14ac:dyDescent="0.25">
      <c r="A11" s="6">
        <f>A9+1</f>
        <v>3</v>
      </c>
      <c r="B11" s="29">
        <v>276039</v>
      </c>
      <c r="C11" s="30" t="s">
        <v>146</v>
      </c>
      <c r="D11" s="100" t="s">
        <v>11</v>
      </c>
      <c r="E11" s="101">
        <v>15867620</v>
      </c>
      <c r="F11" s="31">
        <v>15867620</v>
      </c>
      <c r="G11" s="102">
        <v>0</v>
      </c>
      <c r="H11" s="111">
        <v>26.7</v>
      </c>
      <c r="I11" s="33">
        <v>13</v>
      </c>
      <c r="J11" s="33">
        <v>13</v>
      </c>
      <c r="K11" s="104">
        <v>0</v>
      </c>
    </row>
    <row r="12" spans="1:11" customFormat="1" ht="60" x14ac:dyDescent="0.25">
      <c r="A12" s="6">
        <f t="shared" ref="A12" si="0">A11+1</f>
        <v>4</v>
      </c>
      <c r="B12" s="29">
        <v>276084</v>
      </c>
      <c r="C12" s="30" t="s">
        <v>147</v>
      </c>
      <c r="D12" s="100" t="s">
        <v>11</v>
      </c>
      <c r="E12" s="101">
        <v>13663004</v>
      </c>
      <c r="F12" s="31">
        <v>13663004</v>
      </c>
      <c r="G12" s="102">
        <v>0</v>
      </c>
      <c r="H12" s="111">
        <v>23.15</v>
      </c>
      <c r="I12" s="33">
        <v>12</v>
      </c>
      <c r="J12" s="33">
        <v>12</v>
      </c>
      <c r="K12" s="104">
        <v>0</v>
      </c>
    </row>
    <row r="13" spans="1:11" x14ac:dyDescent="0.25">
      <c r="A13" s="4" t="s">
        <v>42</v>
      </c>
      <c r="B13" s="5"/>
      <c r="C13" s="5"/>
      <c r="D13" s="5"/>
      <c r="E13" s="44"/>
      <c r="F13" s="5"/>
      <c r="G13" s="45"/>
      <c r="H13" s="59"/>
      <c r="I13" s="13"/>
      <c r="J13" s="13"/>
      <c r="K13" s="60"/>
    </row>
    <row r="14" spans="1:11" customFormat="1" ht="60" x14ac:dyDescent="0.25">
      <c r="A14" s="6">
        <f>A12+1</f>
        <v>5</v>
      </c>
      <c r="B14" s="35">
        <v>276408</v>
      </c>
      <c r="C14" s="36" t="s">
        <v>148</v>
      </c>
      <c r="D14" s="106" t="s">
        <v>11</v>
      </c>
      <c r="E14" s="107">
        <v>31485497</v>
      </c>
      <c r="F14" s="37">
        <v>31485497</v>
      </c>
      <c r="G14" s="108">
        <v>0</v>
      </c>
      <c r="H14" s="112">
        <v>4.21</v>
      </c>
      <c r="I14" s="38">
        <v>3</v>
      </c>
      <c r="J14" s="38">
        <v>3</v>
      </c>
      <c r="K14" s="113">
        <v>0</v>
      </c>
    </row>
    <row r="15" spans="1:11" customFormat="1" ht="45" x14ac:dyDescent="0.25">
      <c r="A15" s="6">
        <f t="shared" ref="A15" si="1">A14+1</f>
        <v>6</v>
      </c>
      <c r="B15" s="29">
        <v>277918</v>
      </c>
      <c r="C15" s="30" t="s">
        <v>149</v>
      </c>
      <c r="D15" s="105" t="s">
        <v>15</v>
      </c>
      <c r="E15" s="101">
        <v>18181951</v>
      </c>
      <c r="F15" s="31">
        <v>18181951</v>
      </c>
      <c r="G15" s="102">
        <v>0</v>
      </c>
      <c r="H15" s="111">
        <v>200</v>
      </c>
      <c r="I15" s="33">
        <v>76</v>
      </c>
      <c r="J15" s="33">
        <v>76</v>
      </c>
      <c r="K15" s="104">
        <v>0</v>
      </c>
    </row>
    <row r="16" spans="1:11" x14ac:dyDescent="0.25">
      <c r="A16" s="4" t="s">
        <v>47</v>
      </c>
      <c r="B16" s="5"/>
      <c r="C16" s="5"/>
      <c r="D16" s="5"/>
      <c r="E16" s="44"/>
      <c r="F16" s="5"/>
      <c r="G16" s="45"/>
      <c r="H16" s="59"/>
      <c r="I16" s="13"/>
      <c r="J16" s="13"/>
      <c r="K16" s="60"/>
    </row>
    <row r="17" spans="1:11" customFormat="1" ht="51.75" customHeight="1" x14ac:dyDescent="0.25">
      <c r="A17" s="6">
        <f>A15+1</f>
        <v>7</v>
      </c>
      <c r="B17" s="29">
        <v>276887</v>
      </c>
      <c r="C17" s="30" t="s">
        <v>150</v>
      </c>
      <c r="D17" s="105" t="s">
        <v>15</v>
      </c>
      <c r="E17" s="101">
        <v>14679204</v>
      </c>
      <c r="F17" s="31">
        <v>14679204</v>
      </c>
      <c r="G17" s="102">
        <v>0</v>
      </c>
      <c r="H17" s="111">
        <v>35.5</v>
      </c>
      <c r="I17" s="33">
        <v>28</v>
      </c>
      <c r="J17" s="33">
        <v>28</v>
      </c>
      <c r="K17" s="104">
        <v>0</v>
      </c>
    </row>
    <row r="18" spans="1:11" x14ac:dyDescent="0.25">
      <c r="A18" s="4" t="s">
        <v>53</v>
      </c>
      <c r="B18" s="5"/>
      <c r="C18" s="5"/>
      <c r="D18" s="5"/>
      <c r="E18" s="44"/>
      <c r="F18" s="5"/>
      <c r="G18" s="45"/>
      <c r="H18" s="59"/>
      <c r="I18" s="13"/>
      <c r="J18" s="13"/>
      <c r="K18" s="60"/>
    </row>
    <row r="19" spans="1:11" customFormat="1" ht="75" x14ac:dyDescent="0.25">
      <c r="A19" s="6">
        <f>A17+1</f>
        <v>8</v>
      </c>
      <c r="B19" s="36">
        <v>129914</v>
      </c>
      <c r="C19" s="36" t="s">
        <v>151</v>
      </c>
      <c r="D19" s="106" t="s">
        <v>11</v>
      </c>
      <c r="E19" s="107">
        <v>19823107</v>
      </c>
      <c r="F19" s="37">
        <v>19823107</v>
      </c>
      <c r="G19" s="108">
        <v>0</v>
      </c>
      <c r="H19" s="112">
        <v>16</v>
      </c>
      <c r="I19" s="38">
        <v>4</v>
      </c>
      <c r="J19" s="38">
        <v>4.07</v>
      </c>
      <c r="K19" s="113">
        <v>0</v>
      </c>
    </row>
    <row r="20" spans="1:11" customFormat="1" ht="49.5" customHeight="1" x14ac:dyDescent="0.25">
      <c r="A20" s="6">
        <f t="shared" ref="A20:A29" si="2">A19+1</f>
        <v>9</v>
      </c>
      <c r="B20" s="30">
        <v>154956</v>
      </c>
      <c r="C20" s="30" t="s">
        <v>152</v>
      </c>
      <c r="D20" s="100" t="s">
        <v>11</v>
      </c>
      <c r="E20" s="101">
        <v>28842528</v>
      </c>
      <c r="F20" s="31">
        <v>28842528</v>
      </c>
      <c r="G20" s="102">
        <v>0</v>
      </c>
      <c r="H20" s="111">
        <v>11</v>
      </c>
      <c r="I20" s="33">
        <v>4</v>
      </c>
      <c r="J20" s="33">
        <v>4.1500000000000004</v>
      </c>
      <c r="K20" s="104">
        <v>0</v>
      </c>
    </row>
    <row r="21" spans="1:11" customFormat="1" ht="60" x14ac:dyDescent="0.25">
      <c r="A21" s="6">
        <f t="shared" si="2"/>
        <v>10</v>
      </c>
      <c r="B21" s="30">
        <v>154958</v>
      </c>
      <c r="C21" s="30" t="s">
        <v>153</v>
      </c>
      <c r="D21" s="100" t="s">
        <v>11</v>
      </c>
      <c r="E21" s="101">
        <v>3510536</v>
      </c>
      <c r="F21" s="31">
        <v>3510536</v>
      </c>
      <c r="G21" s="102">
        <v>0</v>
      </c>
      <c r="H21" s="111">
        <v>24</v>
      </c>
      <c r="I21" s="33">
        <v>5</v>
      </c>
      <c r="J21" s="33">
        <v>5</v>
      </c>
      <c r="K21" s="104">
        <v>0</v>
      </c>
    </row>
    <row r="22" spans="1:11" customFormat="1" ht="60" x14ac:dyDescent="0.25">
      <c r="A22" s="6">
        <f t="shared" si="2"/>
        <v>11</v>
      </c>
      <c r="B22" s="30">
        <v>155771</v>
      </c>
      <c r="C22" s="30" t="s">
        <v>154</v>
      </c>
      <c r="D22" s="100" t="s">
        <v>11</v>
      </c>
      <c r="E22" s="101">
        <v>26232066</v>
      </c>
      <c r="F22" s="31">
        <v>26232066</v>
      </c>
      <c r="G22" s="102">
        <v>0</v>
      </c>
      <c r="H22" s="111">
        <v>23.25</v>
      </c>
      <c r="I22" s="33">
        <v>11</v>
      </c>
      <c r="J22" s="33">
        <v>11</v>
      </c>
      <c r="K22" s="104">
        <v>0</v>
      </c>
    </row>
    <row r="23" spans="1:11" customFormat="1" ht="45" x14ac:dyDescent="0.25">
      <c r="A23" s="6">
        <f t="shared" si="2"/>
        <v>12</v>
      </c>
      <c r="B23" s="29">
        <v>276028</v>
      </c>
      <c r="C23" s="30" t="s">
        <v>155</v>
      </c>
      <c r="D23" s="100" t="s">
        <v>11</v>
      </c>
      <c r="E23" s="101">
        <v>34475417</v>
      </c>
      <c r="F23" s="31">
        <v>34475417</v>
      </c>
      <c r="G23" s="102">
        <v>0</v>
      </c>
      <c r="H23" s="111">
        <v>11.02</v>
      </c>
      <c r="I23" s="33">
        <v>5</v>
      </c>
      <c r="J23" s="33">
        <v>5.19</v>
      </c>
      <c r="K23" s="104">
        <v>0</v>
      </c>
    </row>
    <row r="24" spans="1:11" customFormat="1" ht="77.25" customHeight="1" x14ac:dyDescent="0.25">
      <c r="A24" s="6">
        <f t="shared" si="2"/>
        <v>13</v>
      </c>
      <c r="B24" s="29">
        <v>276035</v>
      </c>
      <c r="C24" s="30" t="s">
        <v>156</v>
      </c>
      <c r="D24" s="100" t="s">
        <v>11</v>
      </c>
      <c r="E24" s="101">
        <v>26467422</v>
      </c>
      <c r="F24" s="31">
        <v>26467422</v>
      </c>
      <c r="G24" s="102">
        <v>0</v>
      </c>
      <c r="H24" s="111">
        <v>38.44</v>
      </c>
      <c r="I24" s="33">
        <v>12.17</v>
      </c>
      <c r="J24" s="33">
        <v>12.17</v>
      </c>
      <c r="K24" s="104">
        <v>0</v>
      </c>
    </row>
    <row r="25" spans="1:11" customFormat="1" ht="45" x14ac:dyDescent="0.25">
      <c r="A25" s="6">
        <f t="shared" si="2"/>
        <v>14</v>
      </c>
      <c r="B25" s="29">
        <v>276083</v>
      </c>
      <c r="C25" s="30" t="s">
        <v>157</v>
      </c>
      <c r="D25" s="100" t="s">
        <v>11</v>
      </c>
      <c r="E25" s="101">
        <v>18347921</v>
      </c>
      <c r="F25" s="31">
        <v>18347921</v>
      </c>
      <c r="G25" s="102">
        <v>0</v>
      </c>
      <c r="H25" s="111">
        <v>17.8</v>
      </c>
      <c r="I25" s="33">
        <v>5</v>
      </c>
      <c r="J25" s="33">
        <v>5</v>
      </c>
      <c r="K25" s="104">
        <v>0</v>
      </c>
    </row>
    <row r="26" spans="1:11" customFormat="1" ht="75.75" customHeight="1" x14ac:dyDescent="0.25">
      <c r="A26" s="6">
        <f t="shared" si="2"/>
        <v>15</v>
      </c>
      <c r="B26" s="29">
        <v>280288</v>
      </c>
      <c r="C26" s="30" t="s">
        <v>158</v>
      </c>
      <c r="D26" s="100" t="s">
        <v>11</v>
      </c>
      <c r="E26" s="101">
        <v>4451359</v>
      </c>
      <c r="F26" s="31">
        <v>4451359</v>
      </c>
      <c r="G26" s="102">
        <v>0</v>
      </c>
      <c r="H26" s="111">
        <v>6.31</v>
      </c>
      <c r="I26" s="33">
        <v>3</v>
      </c>
      <c r="J26" s="33">
        <v>3</v>
      </c>
      <c r="K26" s="104">
        <v>0</v>
      </c>
    </row>
    <row r="27" spans="1:11" customFormat="1" ht="90" x14ac:dyDescent="0.25">
      <c r="A27" s="6">
        <f t="shared" si="2"/>
        <v>16</v>
      </c>
      <c r="B27" s="29">
        <v>280289</v>
      </c>
      <c r="C27" s="30" t="s">
        <v>159</v>
      </c>
      <c r="D27" s="100" t="s">
        <v>11</v>
      </c>
      <c r="E27" s="101">
        <v>1256860</v>
      </c>
      <c r="F27" s="31">
        <v>1256860</v>
      </c>
      <c r="G27" s="102">
        <v>0</v>
      </c>
      <c r="H27" s="111">
        <v>24.63</v>
      </c>
      <c r="I27" s="33">
        <v>19</v>
      </c>
      <c r="J27" s="33">
        <v>19</v>
      </c>
      <c r="K27" s="104">
        <v>0</v>
      </c>
    </row>
    <row r="28" spans="1:11" customFormat="1" ht="75" x14ac:dyDescent="0.25">
      <c r="A28" s="6">
        <f t="shared" si="2"/>
        <v>17</v>
      </c>
      <c r="B28" s="29">
        <v>280291</v>
      </c>
      <c r="C28" s="30" t="s">
        <v>160</v>
      </c>
      <c r="D28" s="100" t="s">
        <v>11</v>
      </c>
      <c r="E28" s="101">
        <v>4423552</v>
      </c>
      <c r="F28" s="31">
        <v>4423552</v>
      </c>
      <c r="G28" s="102">
        <v>0</v>
      </c>
      <c r="H28" s="111">
        <v>3.22</v>
      </c>
      <c r="I28" s="33">
        <v>2</v>
      </c>
      <c r="J28" s="33">
        <v>2</v>
      </c>
      <c r="K28" s="104">
        <v>0</v>
      </c>
    </row>
    <row r="29" spans="1:11" customFormat="1" ht="77.25" customHeight="1" x14ac:dyDescent="0.25">
      <c r="A29" s="6">
        <f t="shared" si="2"/>
        <v>18</v>
      </c>
      <c r="B29" s="29">
        <v>280292</v>
      </c>
      <c r="C29" s="30" t="s">
        <v>161</v>
      </c>
      <c r="D29" s="100" t="s">
        <v>11</v>
      </c>
      <c r="E29" s="101">
        <v>3636914</v>
      </c>
      <c r="F29" s="31">
        <v>3636914</v>
      </c>
      <c r="G29" s="102">
        <v>0</v>
      </c>
      <c r="H29" s="111">
        <v>4.4000000000000004</v>
      </c>
      <c r="I29" s="33">
        <v>4</v>
      </c>
      <c r="J29" s="33">
        <v>4</v>
      </c>
      <c r="K29" s="104">
        <v>0</v>
      </c>
    </row>
    <row r="30" spans="1:11" x14ac:dyDescent="0.25">
      <c r="A30" s="4" t="s">
        <v>77</v>
      </c>
      <c r="B30" s="5"/>
      <c r="C30" s="5"/>
      <c r="D30" s="5"/>
      <c r="E30" s="44"/>
      <c r="F30" s="5"/>
      <c r="G30" s="45"/>
      <c r="H30" s="59"/>
      <c r="I30" s="13"/>
      <c r="J30" s="13"/>
      <c r="K30" s="60"/>
    </row>
    <row r="31" spans="1:11" customFormat="1" ht="60" x14ac:dyDescent="0.25">
      <c r="A31" s="6">
        <f>A29+1</f>
        <v>19</v>
      </c>
      <c r="B31" s="29">
        <v>276880</v>
      </c>
      <c r="C31" s="30" t="s">
        <v>162</v>
      </c>
      <c r="D31" s="100" t="s">
        <v>15</v>
      </c>
      <c r="E31" s="101">
        <v>1809829</v>
      </c>
      <c r="F31" s="31">
        <v>1809829</v>
      </c>
      <c r="G31" s="102">
        <v>0</v>
      </c>
      <c r="H31" s="111">
        <v>892.4</v>
      </c>
      <c r="I31" s="33">
        <v>590.86</v>
      </c>
      <c r="J31" s="33">
        <v>590.86</v>
      </c>
      <c r="K31" s="104">
        <v>0</v>
      </c>
    </row>
    <row r="32" spans="1:11" customFormat="1" ht="60" x14ac:dyDescent="0.25">
      <c r="A32" s="6">
        <f t="shared" ref="A32" si="3">A31+1</f>
        <v>20</v>
      </c>
      <c r="B32" s="29">
        <v>277834</v>
      </c>
      <c r="C32" s="30" t="s">
        <v>163</v>
      </c>
      <c r="D32" s="100" t="s">
        <v>15</v>
      </c>
      <c r="E32" s="101">
        <v>23577797</v>
      </c>
      <c r="F32" s="31">
        <v>23577797</v>
      </c>
      <c r="G32" s="102">
        <v>0</v>
      </c>
      <c r="H32" s="111">
        <v>3552</v>
      </c>
      <c r="I32" s="33">
        <v>6852</v>
      </c>
      <c r="J32" s="33">
        <v>6852</v>
      </c>
      <c r="K32" s="104">
        <v>0</v>
      </c>
    </row>
    <row r="33" spans="1:11" x14ac:dyDescent="0.25">
      <c r="A33" s="4" t="s">
        <v>85</v>
      </c>
      <c r="B33" s="5"/>
      <c r="C33" s="5"/>
      <c r="D33" s="5"/>
      <c r="E33" s="44"/>
      <c r="F33" s="5"/>
      <c r="G33" s="45"/>
      <c r="H33" s="59"/>
      <c r="I33" s="13"/>
      <c r="J33" s="13"/>
      <c r="K33" s="60"/>
    </row>
    <row r="34" spans="1:11" customFormat="1" ht="45" x14ac:dyDescent="0.25">
      <c r="A34" s="6">
        <f>A32+1</f>
        <v>21</v>
      </c>
      <c r="B34" s="30">
        <v>98375</v>
      </c>
      <c r="C34" s="30" t="s">
        <v>164</v>
      </c>
      <c r="D34" s="106" t="s">
        <v>91</v>
      </c>
      <c r="E34" s="101">
        <v>1404214</v>
      </c>
      <c r="F34" s="31">
        <v>1404214</v>
      </c>
      <c r="G34" s="102">
        <v>0</v>
      </c>
      <c r="H34" s="111">
        <v>96000</v>
      </c>
      <c r="I34" s="33">
        <v>33434</v>
      </c>
      <c r="J34" s="33">
        <v>33434</v>
      </c>
      <c r="K34" s="104">
        <v>0</v>
      </c>
    </row>
    <row r="35" spans="1:11" x14ac:dyDescent="0.25">
      <c r="A35" s="4" t="s">
        <v>165</v>
      </c>
      <c r="B35" s="5"/>
      <c r="C35" s="5"/>
      <c r="D35" s="5"/>
      <c r="E35" s="44"/>
      <c r="F35" s="5"/>
      <c r="G35" s="45"/>
      <c r="H35" s="59"/>
      <c r="I35" s="13"/>
      <c r="J35" s="13"/>
      <c r="K35" s="60"/>
    </row>
    <row r="36" spans="1:11" customFormat="1" ht="48" customHeight="1" x14ac:dyDescent="0.25">
      <c r="A36" s="6">
        <f>A34+1</f>
        <v>22</v>
      </c>
      <c r="B36" s="30">
        <v>267349</v>
      </c>
      <c r="C36" s="30" t="s">
        <v>166</v>
      </c>
      <c r="D36" s="105" t="s">
        <v>15</v>
      </c>
      <c r="E36" s="101">
        <v>4557236</v>
      </c>
      <c r="F36" s="31">
        <v>4557236</v>
      </c>
      <c r="G36" s="102">
        <v>0</v>
      </c>
      <c r="H36" s="111">
        <v>52</v>
      </c>
      <c r="I36" s="33">
        <v>41.6</v>
      </c>
      <c r="J36" s="33">
        <v>41.6</v>
      </c>
      <c r="K36" s="104">
        <v>0</v>
      </c>
    </row>
    <row r="37" spans="1:11" x14ac:dyDescent="0.25">
      <c r="A37" s="4" t="s">
        <v>167</v>
      </c>
      <c r="B37" s="28"/>
      <c r="C37" s="28"/>
      <c r="D37" s="28"/>
      <c r="E37" s="109"/>
      <c r="F37" s="28"/>
      <c r="G37" s="110"/>
      <c r="H37" s="114"/>
      <c r="I37" s="34"/>
      <c r="J37" s="34"/>
      <c r="K37" s="115"/>
    </row>
    <row r="38" spans="1:11" customFormat="1" ht="45" x14ac:dyDescent="0.25">
      <c r="A38" s="6">
        <f>A36+1</f>
        <v>23</v>
      </c>
      <c r="B38" s="29">
        <v>280600</v>
      </c>
      <c r="C38" s="30" t="s">
        <v>168</v>
      </c>
      <c r="D38" s="100" t="s">
        <v>15</v>
      </c>
      <c r="E38" s="101">
        <v>10914039</v>
      </c>
      <c r="F38" s="31">
        <v>10914039</v>
      </c>
      <c r="G38" s="102">
        <v>0</v>
      </c>
      <c r="H38" s="111">
        <v>8364</v>
      </c>
      <c r="I38" s="33">
        <v>8364</v>
      </c>
      <c r="J38" s="33">
        <v>8364</v>
      </c>
      <c r="K38" s="104">
        <v>0</v>
      </c>
    </row>
    <row r="39" spans="1:11" customFormat="1" ht="44.25" customHeight="1" x14ac:dyDescent="0.25">
      <c r="A39" s="6">
        <f t="shared" ref="A39:A44" si="4">A38+1</f>
        <v>24</v>
      </c>
      <c r="B39" s="29">
        <v>281249</v>
      </c>
      <c r="C39" s="30" t="s">
        <v>169</v>
      </c>
      <c r="D39" s="100" t="s">
        <v>91</v>
      </c>
      <c r="E39" s="101">
        <v>1053160</v>
      </c>
      <c r="F39" s="31">
        <v>1053160</v>
      </c>
      <c r="G39" s="102">
        <v>0</v>
      </c>
      <c r="H39" s="111">
        <v>1383.88</v>
      </c>
      <c r="I39" s="33">
        <v>771</v>
      </c>
      <c r="J39" s="33">
        <v>771</v>
      </c>
      <c r="K39" s="104">
        <v>0</v>
      </c>
    </row>
    <row r="40" spans="1:11" customFormat="1" ht="45" customHeight="1" x14ac:dyDescent="0.25">
      <c r="A40" s="6">
        <f t="shared" si="4"/>
        <v>25</v>
      </c>
      <c r="B40" s="29">
        <v>281251</v>
      </c>
      <c r="C40" s="30" t="s">
        <v>170</v>
      </c>
      <c r="D40" s="100" t="s">
        <v>91</v>
      </c>
      <c r="E40" s="101">
        <v>912740</v>
      </c>
      <c r="F40" s="31">
        <v>912740</v>
      </c>
      <c r="G40" s="102">
        <v>0</v>
      </c>
      <c r="H40" s="111">
        <v>1170</v>
      </c>
      <c r="I40" s="33">
        <v>873</v>
      </c>
      <c r="J40" s="33">
        <v>873</v>
      </c>
      <c r="K40" s="104">
        <v>0</v>
      </c>
    </row>
    <row r="41" spans="1:11" customFormat="1" ht="48" customHeight="1" x14ac:dyDescent="0.25">
      <c r="A41" s="6">
        <f t="shared" si="4"/>
        <v>26</v>
      </c>
      <c r="B41" s="29">
        <v>281252</v>
      </c>
      <c r="C41" s="30" t="s">
        <v>171</v>
      </c>
      <c r="D41" s="100" t="s">
        <v>91</v>
      </c>
      <c r="E41" s="101">
        <v>1474425</v>
      </c>
      <c r="F41" s="31">
        <v>1474425</v>
      </c>
      <c r="G41" s="102">
        <v>0</v>
      </c>
      <c r="H41" s="111">
        <v>2247</v>
      </c>
      <c r="I41" s="33">
        <v>1104.8900000000001</v>
      </c>
      <c r="J41" s="33">
        <v>0</v>
      </c>
      <c r="K41" s="104">
        <v>0</v>
      </c>
    </row>
    <row r="42" spans="1:11" customFormat="1" ht="45" customHeight="1" x14ac:dyDescent="0.25">
      <c r="A42" s="6">
        <f t="shared" si="4"/>
        <v>27</v>
      </c>
      <c r="B42" s="29">
        <v>281254</v>
      </c>
      <c r="C42" s="30" t="s">
        <v>172</v>
      </c>
      <c r="D42" s="100" t="s">
        <v>91</v>
      </c>
      <c r="E42" s="101">
        <v>2808428</v>
      </c>
      <c r="F42" s="31">
        <v>2808428</v>
      </c>
      <c r="G42" s="102">
        <v>0</v>
      </c>
      <c r="H42" s="111">
        <v>146852</v>
      </c>
      <c r="I42" s="33">
        <v>146852</v>
      </c>
      <c r="J42" s="33">
        <v>146852</v>
      </c>
      <c r="K42" s="104">
        <v>0</v>
      </c>
    </row>
    <row r="43" spans="1:11" customFormat="1" ht="45" x14ac:dyDescent="0.25">
      <c r="A43" s="6">
        <f t="shared" si="4"/>
        <v>28</v>
      </c>
      <c r="B43" s="29">
        <v>281255</v>
      </c>
      <c r="C43" s="30" t="s">
        <v>173</v>
      </c>
      <c r="D43" s="100" t="s">
        <v>91</v>
      </c>
      <c r="E43" s="101">
        <v>7227276</v>
      </c>
      <c r="F43" s="31">
        <v>7227276</v>
      </c>
      <c r="G43" s="102">
        <v>0</v>
      </c>
      <c r="H43" s="111">
        <v>122335.2</v>
      </c>
      <c r="I43" s="33">
        <v>122335</v>
      </c>
      <c r="J43" s="33">
        <v>122335</v>
      </c>
      <c r="K43" s="104">
        <v>0</v>
      </c>
    </row>
    <row r="44" spans="1:11" customFormat="1" ht="48" customHeight="1" x14ac:dyDescent="0.25">
      <c r="A44" s="6">
        <f t="shared" si="4"/>
        <v>29</v>
      </c>
      <c r="B44" s="29">
        <v>281256</v>
      </c>
      <c r="C44" s="30" t="s">
        <v>174</v>
      </c>
      <c r="D44" s="100" t="s">
        <v>91</v>
      </c>
      <c r="E44" s="101">
        <v>3510535</v>
      </c>
      <c r="F44" s="31">
        <v>3510535</v>
      </c>
      <c r="G44" s="102">
        <v>0</v>
      </c>
      <c r="H44" s="111">
        <v>71688</v>
      </c>
      <c r="I44" s="33">
        <v>71688</v>
      </c>
      <c r="J44" s="33">
        <v>71688</v>
      </c>
      <c r="K44" s="104">
        <v>0</v>
      </c>
    </row>
    <row r="45" spans="1:11" x14ac:dyDescent="0.25">
      <c r="A45" s="4" t="s">
        <v>118</v>
      </c>
      <c r="B45" s="28"/>
      <c r="C45" s="28"/>
      <c r="D45" s="28"/>
      <c r="E45" s="109"/>
      <c r="F45" s="28"/>
      <c r="G45" s="110"/>
      <c r="H45" s="114"/>
      <c r="I45" s="34"/>
      <c r="J45" s="34"/>
      <c r="K45" s="115"/>
    </row>
    <row r="46" spans="1:11" customFormat="1" ht="75.75" customHeight="1" x14ac:dyDescent="0.25">
      <c r="A46" s="6">
        <f>A44+1</f>
        <v>30</v>
      </c>
      <c r="B46" s="29">
        <v>276392</v>
      </c>
      <c r="C46" s="30" t="s">
        <v>175</v>
      </c>
      <c r="D46" s="105" t="s">
        <v>33</v>
      </c>
      <c r="E46" s="101">
        <v>340129</v>
      </c>
      <c r="F46" s="31">
        <v>340129</v>
      </c>
      <c r="G46" s="102">
        <v>0</v>
      </c>
      <c r="H46" s="111">
        <v>4</v>
      </c>
      <c r="I46" s="33">
        <v>4</v>
      </c>
      <c r="J46" s="33">
        <v>4</v>
      </c>
      <c r="K46" s="104">
        <v>0</v>
      </c>
    </row>
    <row r="47" spans="1:11" customFormat="1" ht="75.75" customHeight="1" x14ac:dyDescent="0.25">
      <c r="A47" s="6">
        <f t="shared" ref="A47" si="5">A46+1</f>
        <v>31</v>
      </c>
      <c r="B47" s="29">
        <v>276393</v>
      </c>
      <c r="C47" s="30" t="s">
        <v>176</v>
      </c>
      <c r="D47" s="105" t="s">
        <v>33</v>
      </c>
      <c r="E47" s="101">
        <v>280843</v>
      </c>
      <c r="F47" s="31">
        <v>280843</v>
      </c>
      <c r="G47" s="102">
        <v>0</v>
      </c>
      <c r="H47" s="111">
        <v>4</v>
      </c>
      <c r="I47" s="33">
        <v>4</v>
      </c>
      <c r="J47" s="33">
        <v>4</v>
      </c>
      <c r="K47" s="104">
        <v>0</v>
      </c>
    </row>
    <row r="48" spans="1:11" x14ac:dyDescent="0.25">
      <c r="A48" s="4" t="s">
        <v>177</v>
      </c>
      <c r="B48" s="28"/>
      <c r="C48" s="28"/>
      <c r="D48" s="28"/>
      <c r="E48" s="109"/>
      <c r="F48" s="28"/>
      <c r="G48" s="110"/>
      <c r="H48" s="114"/>
      <c r="I48" s="34"/>
      <c r="J48" s="34"/>
      <c r="K48" s="115"/>
    </row>
    <row r="49" spans="1:11" customFormat="1" ht="75.75" thickBot="1" x14ac:dyDescent="0.3">
      <c r="A49" s="90">
        <f>A47+1</f>
        <v>32</v>
      </c>
      <c r="B49" s="30">
        <v>263543</v>
      </c>
      <c r="C49" s="30" t="s">
        <v>178</v>
      </c>
      <c r="D49" s="105" t="s">
        <v>15</v>
      </c>
      <c r="E49" s="101">
        <v>35320796</v>
      </c>
      <c r="F49" s="31">
        <v>35320796</v>
      </c>
      <c r="G49" s="102">
        <v>0</v>
      </c>
      <c r="H49" s="111">
        <v>1040</v>
      </c>
      <c r="I49" s="33">
        <v>294</v>
      </c>
      <c r="J49" s="33">
        <v>294</v>
      </c>
      <c r="K49" s="104">
        <v>0</v>
      </c>
    </row>
    <row r="50" spans="1:11" s="1" customFormat="1" ht="15.75" thickBot="1" x14ac:dyDescent="0.3">
      <c r="A50" s="116" t="s">
        <v>88</v>
      </c>
      <c r="B50" s="117"/>
      <c r="C50" s="117"/>
      <c r="D50" s="117"/>
      <c r="E50" s="94">
        <f t="shared" ref="E50:J50" si="6">SUM(E8:E49)</f>
        <v>391733366</v>
      </c>
      <c r="F50" s="95">
        <f t="shared" si="6"/>
        <v>391733366</v>
      </c>
      <c r="G50" s="96">
        <f t="shared" si="6"/>
        <v>0</v>
      </c>
      <c r="H50" s="97">
        <f t="shared" si="6"/>
        <v>456707.25</v>
      </c>
      <c r="I50" s="98">
        <f t="shared" si="6"/>
        <v>393848.67</v>
      </c>
      <c r="J50" s="98">
        <f t="shared" si="6"/>
        <v>392744.19</v>
      </c>
      <c r="K50" s="99">
        <f>SUM(K8:K49)</f>
        <v>0</v>
      </c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dcterms:created xsi:type="dcterms:W3CDTF">2022-01-17T21:30:51Z</dcterms:created>
  <dcterms:modified xsi:type="dcterms:W3CDTF">2022-02-11T21:55:10Z</dcterms:modified>
</cp:coreProperties>
</file>