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useplan$\EMA\AÑO 2021\SEGUIMIENTO PRODUCCIÓN 2021. UDAF\01.06.2021 (JUNIO)\Seguimiento Físico y Financiero funcionamiento e inversión\"/>
    </mc:Choice>
  </mc:AlternateContent>
  <xr:revisionPtr revIDLastSave="0" documentId="13_ncr:1_{F067EBB4-E39E-4405-9FA9-EA31F65E0EB9}" xr6:coauthVersionLast="47" xr6:coauthVersionMax="47" xr10:uidLastSave="{00000000-0000-0000-0000-000000000000}"/>
  <bookViews>
    <workbookView xWindow="-120" yWindow="-120" windowWidth="20730" windowHeight="11160" tabRatio="681" firstSheet="9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DGC'!$A$1:$O$21</definedName>
    <definedName name="_xlnm.Print_Area" localSheetId="2">'203. COVIAL'!$A$1:$O$28</definedName>
    <definedName name="_xlnm.Print_Area" localSheetId="3">'204. DGT'!$A$1:$O$16</definedName>
    <definedName name="_xlnm.Print_Area" localSheetId="4">'205. DGAC'!$A$1:$O$33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DGCYT'!$A$1:$O$21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UDEVIPO'!$A$1:$O$24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</workbook>
</file>

<file path=xl/calcChain.xml><?xml version="1.0" encoding="utf-8"?>
<calcChain xmlns="http://schemas.openxmlformats.org/spreadsheetml/2006/main">
  <c r="H61" i="10" l="1"/>
  <c r="K62" i="10"/>
  <c r="L60" i="10"/>
  <c r="K60" i="10"/>
  <c r="L23" i="15" l="1"/>
  <c r="L21" i="15"/>
  <c r="K21" i="15"/>
</calcChain>
</file>

<file path=xl/sharedStrings.xml><?xml version="1.0" encoding="utf-8"?>
<sst xmlns="http://schemas.openxmlformats.org/spreadsheetml/2006/main" count="764" uniqueCount="201">
  <si>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</si>
  <si>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</si>
  <si>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</si>
  <si>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</si>
  <si>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</si>
  <si>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</si>
  <si>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</si>
  <si>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</si>
  <si>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</si>
  <si>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</si>
  <si>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</si>
  <si>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</si>
  <si>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</si>
  <si>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</si>
  <si>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</si>
  <si>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</si>
  <si>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</si>
  <si>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</si>
  <si>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</si>
  <si>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</si>
  <si>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</si>
  <si>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</si>
  <si>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</si>
  <si>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</si>
  <si>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</si>
  <si>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</si>
  <si>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</si>
  <si>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</si>
  <si>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</si>
  <si>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</si>
  <si>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</si>
  <si>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</si>
  <si>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</si>
  <si>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</si>
  <si>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</si>
  <si>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</si>
  <si>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</si>
  <si>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</si>
  <si>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</si>
  <si>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</si>
  <si>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</si>
  <si>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</si>
  <si>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</si>
  <si>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</si>
  <si>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</si>
  <si>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</si>
  <si>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</si>
  <si>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</si>
  <si>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</si>
  <si>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</si>
  <si>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</si>
  <si>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</si>
  <si>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</si>
  <si>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</si>
  <si>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</si>
  <si>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</si>
  <si>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</si>
  <si>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</si>
  <si>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</si>
  <si>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</si>
  <si>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</si>
  <si>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</si>
  <si>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</si>
  <si>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</si>
  <si>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</si>
  <si>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</si>
  <si>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</si>
  <si>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</si>
  <si>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</si>
  <si>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</si>
  <si>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</si>
  <si>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</si>
  <si>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</si>
  <si>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</si>
  <si>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</si>
  <si>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</si>
  <si>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</si>
  <si>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</si>
  <si>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</si>
  <si>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</si>
  <si>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</si>
  <si>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</si>
  <si>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</si>
  <si>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</si>
  <si>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</si>
  <si>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</si>
  <si>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</si>
  <si>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</si>
  <si>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</si>
  <si>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</si>
  <si>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</si>
  <si>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</si>
  <si>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</si>
  <si>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</si>
  <si>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</si>
  <si>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</si>
  <si>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</si>
  <si>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</si>
  <si>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</si>
  <si>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</si>
  <si>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</si>
  <si>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</si>
  <si>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</si>
  <si>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</si>
  <si>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</si>
  <si>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</si>
  <si>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</si>
  <si>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</si>
  <si>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</si>
  <si>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</si>
  <si>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</si>
  <si>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</si>
  <si>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</si>
  <si>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</si>
  <si>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</si>
  <si>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</si>
  <si>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</si>
  <si>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</si>
  <si>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</si>
  <si>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</si>
  <si>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</si>
  <si>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</si>
  <si>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</si>
  <si>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</si>
  <si>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</si>
  <si>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</si>
  <si>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</si>
  <si>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</si>
  <si>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</si>
  <si>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</si>
  <si>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</si>
  <si>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</si>
  <si>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</si>
  <si>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</si>
  <si>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</si>
  <si>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</si>
  <si>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</si>
  <si>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</si>
  <si>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</si>
  <si>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</si>
  <si>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</si>
  <si>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</si>
  <si>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</si>
  <si>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</si>
  <si>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</si>
  <si>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</si>
  <si>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</si>
  <si>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</si>
  <si>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</si>
  <si>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</si>
  <si>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</si>
  <si>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</si>
  <si>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</si>
  <si>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</si>
  <si>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</si>
  <si>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</si>
  <si>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</si>
  <si>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</si>
  <si>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</si>
  <si>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</si>
  <si>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</si>
  <si>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</si>
  <si>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</si>
  <si>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</si>
  <si>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</si>
  <si>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</si>
  <si>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</si>
  <si>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</si>
  <si>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</si>
  <si>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</si>
  <si>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</si>
  <si>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</si>
  <si>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</si>
  <si>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</si>
  <si>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</si>
  <si>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</si>
  <si>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</si>
  <si>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</si>
  <si>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</si>
  <si>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</si>
  <si>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</si>
  <si>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</si>
  <si>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</si>
  <si>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</si>
  <si>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</si>
  <si>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</si>
  <si>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</si>
  <si>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</si>
  <si>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CUOTAS A ORGANIZACIONES DE CONTROL DEL MEDIO AMBIENTE</t>
  </si>
  <si>
    <t>201 DIRECCIÓN SUPERIOR *</t>
  </si>
  <si>
    <t>ATENCION POR DESASTRES NATURALES Y CALAMIDADES PUBLICAS</t>
  </si>
  <si>
    <t>ESTADO DE CALAMIDAD PÚBLICA POR DEPRESIÓN TROPICAL ETA (DG 20-2020 Y 21-2020)</t>
  </si>
  <si>
    <t>INTERVENCIONES REALIZADAS PARA LA ATENCIÓN DE DAÑOS PROVOCADOS POR LA DEPRESIÓN TROPICAL ETA</t>
  </si>
  <si>
    <t>SERVICIOS AERONAUTICOS Y AEROPORTUARIOS</t>
  </si>
  <si>
    <t>SERVICIOS DE MANTENIMIENTO A LA INFRAESTRUCTURA
AEROPORTUARIA</t>
  </si>
  <si>
    <t>Infraestructura de la red aeroportuaria nacional con servicios
de mantenimiento</t>
  </si>
  <si>
    <t>Intervenciones realizadas para la atención de daños
provocados por Depresión Tropical ETA</t>
  </si>
  <si>
    <t>EJECUTADO</t>
  </si>
  <si>
    <t>EJERCICIO FISCAL 2021   ACTUALIZADA A JUNIO</t>
  </si>
  <si>
    <t>EJERCICIO FISCAL 2021   ACTUALIZADA  A JUNIO</t>
  </si>
  <si>
    <t>EJERCICIO FISCAL 2021   ACTUALIZADA A 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</si>
</sst>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5"/>
      <color rgb="FF1F497D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4F81BD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8" fillId="0" borderId="35" applyProtection="0"/>
    <xf numFmtId="0" fontId="1" fillId="0" borderId="0"/>
  </cellStyleXfs>
  <cellXfs count="460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2" fillId="0" borderId="0" xfId="0" applyFont="1"/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15" xfId="4" applyFont="1" applyFill="1" applyBorder="1" applyAlignment="1">
      <alignment horizontal="center" vertical="center"/>
    </xf>
    <xf numFmtId="0" fontId="4" fillId="0" borderId="16" xfId="4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8" xfId="0" applyFont="1" applyBorder="1"/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/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5" fillId="0" borderId="9" xfId="0" applyFont="1" applyBorder="1"/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vertical="center"/>
    </xf>
    <xf numFmtId="0" fontId="5" fillId="0" borderId="17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vertical="center" wrapText="1"/>
    </xf>
    <xf numFmtId="0" fontId="5" fillId="0" borderId="17" xfId="4" applyFont="1" applyFill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4" fontId="5" fillId="0" borderId="21" xfId="0" applyNumberFormat="1" applyFont="1" applyFill="1" applyBorder="1" applyAlignment="1">
      <alignment vertical="center"/>
    </xf>
    <xf numFmtId="4" fontId="5" fillId="0" borderId="22" xfId="0" applyNumberFormat="1" applyFont="1" applyFill="1" applyBorder="1" applyAlignment="1">
      <alignment vertical="center"/>
    </xf>
    <xf numFmtId="4" fontId="5" fillId="0" borderId="20" xfId="0" applyNumberFormat="1" applyFont="1" applyFill="1" applyBorder="1" applyAlignment="1">
      <alignment vertical="center"/>
    </xf>
    <xf numFmtId="44" fontId="4" fillId="0" borderId="1" xfId="6" applyFont="1" applyBorder="1"/>
    <xf numFmtId="0" fontId="5" fillId="0" borderId="6" xfId="0" applyFont="1" applyBorder="1" applyAlignment="1">
      <alignment wrapText="1"/>
    </xf>
    <xf numFmtId="44" fontId="5" fillId="0" borderId="6" xfId="6" applyFont="1" applyBorder="1"/>
    <xf numFmtId="0" fontId="5" fillId="0" borderId="20" xfId="0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9" xfId="0" applyFont="1" applyBorder="1"/>
    <xf numFmtId="3" fontId="4" fillId="0" borderId="19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4" fontId="4" fillId="0" borderId="19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5" fillId="0" borderId="1" xfId="0" applyFont="1" applyFill="1" applyBorder="1"/>
    <xf numFmtId="0" fontId="5" fillId="0" borderId="19" xfId="0" applyFont="1" applyFill="1" applyBorder="1"/>
    <xf numFmtId="0" fontId="5" fillId="0" borderId="0" xfId="0" applyFont="1" applyFill="1"/>
    <xf numFmtId="0" fontId="5" fillId="0" borderId="6" xfId="0" applyFont="1" applyFill="1" applyBorder="1"/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top" wrapText="1"/>
    </xf>
    <xf numFmtId="0" fontId="4" fillId="2" borderId="24" xfId="1" applyFont="1" applyFill="1" applyBorder="1" applyAlignment="1">
      <alignment horizontal="center" vertical="center" textRotation="90"/>
    </xf>
    <xf numFmtId="0" fontId="4" fillId="2" borderId="25" xfId="1" applyFont="1" applyFill="1" applyBorder="1" applyAlignment="1">
      <alignment horizontal="center" vertical="center" textRotation="90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 wrapText="1"/>
    </xf>
    <xf numFmtId="167" fontId="4" fillId="2" borderId="25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 wrapText="1"/>
    </xf>
    <xf numFmtId="167" fontId="4" fillId="2" borderId="26" xfId="1" applyNumberFormat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textRotation="90" wrapText="1"/>
    </xf>
    <xf numFmtId="0" fontId="4" fillId="2" borderId="25" xfId="1" applyFont="1" applyFill="1" applyBorder="1" applyAlignment="1">
      <alignment horizontal="center" vertical="center" textRotation="90" wrapText="1"/>
    </xf>
    <xf numFmtId="167" fontId="4" fillId="2" borderId="24" xfId="1" applyNumberFormat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4" fontId="4" fillId="0" borderId="1" xfId="6" applyFont="1" applyFill="1" applyBorder="1" applyAlignment="1">
      <alignment horizontal="center"/>
    </xf>
    <xf numFmtId="44" fontId="5" fillId="0" borderId="1" xfId="6" applyFont="1" applyBorder="1"/>
    <xf numFmtId="44" fontId="4" fillId="0" borderId="1" xfId="6" applyFont="1" applyBorder="1" applyAlignment="1">
      <alignment horizontal="center" vertical="center"/>
    </xf>
    <xf numFmtId="44" fontId="5" fillId="0" borderId="1" xfId="6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4" fontId="5" fillId="0" borderId="1" xfId="6" applyFont="1" applyBorder="1" applyAlignment="1">
      <alignment horizontal="center"/>
    </xf>
    <xf numFmtId="44" fontId="5" fillId="0" borderId="1" xfId="6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/>
    <xf numFmtId="167" fontId="5" fillId="0" borderId="21" xfId="5" applyNumberFormat="1" applyFont="1" applyBorder="1" applyAlignment="1">
      <alignment horizontal="center"/>
    </xf>
    <xf numFmtId="167" fontId="5" fillId="0" borderId="22" xfId="5" applyNumberFormat="1" applyFont="1" applyBorder="1" applyAlignment="1">
      <alignment horizontal="center"/>
    </xf>
    <xf numFmtId="4" fontId="5" fillId="0" borderId="36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4" fontId="5" fillId="0" borderId="1" xfId="0" applyNumberFormat="1" applyFont="1" applyBorder="1"/>
    <xf numFmtId="0" fontId="4" fillId="0" borderId="34" xfId="0" applyFont="1" applyFill="1" applyBorder="1" applyAlignment="1">
      <alignment vertical="center"/>
    </xf>
    <xf numFmtId="4" fontId="4" fillId="0" borderId="19" xfId="0" applyNumberFormat="1" applyFont="1" applyFill="1" applyBorder="1" applyAlignment="1">
      <alignment vertical="center"/>
    </xf>
    <xf numFmtId="167" fontId="4" fillId="2" borderId="33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6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167" fontId="4" fillId="2" borderId="40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/>
    </xf>
    <xf numFmtId="0" fontId="4" fillId="2" borderId="12" xfId="1" applyFont="1" applyFill="1" applyBorder="1" applyAlignment="1">
      <alignment horizontal="center" vertical="center" textRotation="90"/>
    </xf>
    <xf numFmtId="0" fontId="4" fillId="2" borderId="13" xfId="1" applyFont="1" applyFill="1" applyBorder="1" applyAlignment="1">
      <alignment horizontal="center" vertical="center" textRotation="90"/>
    </xf>
    <xf numFmtId="0" fontId="4" fillId="2" borderId="14" xfId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5" fillId="0" borderId="19" xfId="0" applyNumberFormat="1" applyFont="1" applyFill="1" applyBorder="1" applyAlignment="1">
      <alignment vertical="center"/>
    </xf>
    <xf numFmtId="4" fontId="5" fillId="0" borderId="41" xfId="0" applyNumberFormat="1" applyFont="1" applyFill="1" applyBorder="1" applyAlignment="1">
      <alignment vertical="center"/>
    </xf>
    <xf numFmtId="4" fontId="5" fillId="0" borderId="16" xfId="0" applyNumberFormat="1" applyFont="1" applyFill="1" applyBorder="1" applyAlignment="1">
      <alignment vertical="center"/>
    </xf>
    <xf numFmtId="4" fontId="5" fillId="0" borderId="17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4" fontId="5" fillId="0" borderId="9" xfId="0" applyNumberFormat="1" applyFont="1" applyBorder="1"/>
    <xf numFmtId="4" fontId="5" fillId="0" borderId="19" xfId="0" applyNumberFormat="1" applyFont="1" applyBorder="1"/>
    <xf numFmtId="4" fontId="5" fillId="0" borderId="8" xfId="0" applyNumberFormat="1" applyFont="1" applyBorder="1"/>
    <xf numFmtId="4" fontId="4" fillId="0" borderId="15" xfId="4" applyNumberFormat="1" applyFont="1" applyFill="1" applyBorder="1" applyAlignment="1">
      <alignment vertical="center"/>
    </xf>
    <xf numFmtId="4" fontId="4" fillId="0" borderId="16" xfId="4" applyNumberFormat="1" applyFont="1" applyFill="1" applyBorder="1" applyAlignment="1">
      <alignment vertical="center"/>
    </xf>
    <xf numFmtId="4" fontId="4" fillId="0" borderId="17" xfId="4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2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2" borderId="14" xfId="4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2" xfId="1" applyFont="1" applyFill="1" applyBorder="1" applyAlignment="1">
      <alignment horizontal="center" vertical="center" wrapText="1"/>
    </xf>
    <xf numFmtId="0" fontId="8" fillId="0" borderId="18" xfId="0" applyFont="1" applyFill="1" applyBorder="1"/>
    <xf numFmtId="0" fontId="8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 wrapText="1"/>
    </xf>
    <xf numFmtId="167" fontId="4" fillId="2" borderId="43" xfId="1" applyNumberFormat="1" applyFont="1" applyFill="1" applyBorder="1" applyAlignment="1">
      <alignment horizontal="center" vertical="center"/>
    </xf>
    <xf numFmtId="166" fontId="4" fillId="0" borderId="19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167" fontId="4" fillId="5" borderId="24" xfId="1" applyNumberFormat="1" applyFont="1" applyFill="1" applyBorder="1" applyAlignment="1">
      <alignment horizontal="center" vertical="center"/>
    </xf>
    <xf numFmtId="167" fontId="4" fillId="5" borderId="25" xfId="1" applyNumberFormat="1" applyFont="1" applyFill="1" applyBorder="1" applyAlignment="1">
      <alignment horizontal="center" vertical="center"/>
    </xf>
    <xf numFmtId="167" fontId="4" fillId="5" borderId="26" xfId="1" applyNumberFormat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167" fontId="4" fillId="4" borderId="43" xfId="1" applyNumberFormat="1" applyFont="1" applyFill="1" applyBorder="1" applyAlignment="1">
      <alignment horizontal="center" vertical="center"/>
    </xf>
    <xf numFmtId="167" fontId="4" fillId="4" borderId="25" xfId="1" applyNumberFormat="1" applyFont="1" applyFill="1" applyBorder="1" applyAlignment="1">
      <alignment horizontal="center" vertical="center"/>
    </xf>
    <xf numFmtId="167" fontId="4" fillId="4" borderId="25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4" fillId="0" borderId="1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44" fontId="4" fillId="0" borderId="19" xfId="6" applyFont="1" applyFill="1" applyBorder="1" applyAlignment="1">
      <alignment horizontal="center"/>
    </xf>
    <xf numFmtId="44" fontId="4" fillId="0" borderId="4" xfId="6" applyFont="1" applyFill="1" applyBorder="1" applyAlignment="1">
      <alignment horizontal="center" vertical="center"/>
    </xf>
    <xf numFmtId="44" fontId="4" fillId="0" borderId="1" xfId="6" applyFont="1" applyFill="1" applyBorder="1" applyAlignment="1">
      <alignment horizontal="center" vertical="center"/>
    </xf>
    <xf numFmtId="44" fontId="4" fillId="0" borderId="8" xfId="6" applyFont="1" applyFill="1" applyBorder="1" applyAlignment="1">
      <alignment horizontal="center" vertical="center"/>
    </xf>
    <xf numFmtId="44" fontId="5" fillId="0" borderId="4" xfId="6" applyFont="1" applyFill="1" applyBorder="1" applyAlignment="1">
      <alignment horizontal="center" vertical="center"/>
    </xf>
    <xf numFmtId="44" fontId="5" fillId="0" borderId="8" xfId="6" applyFont="1" applyFill="1" applyBorder="1" applyAlignment="1">
      <alignment horizontal="center" vertical="center"/>
    </xf>
    <xf numFmtId="44" fontId="5" fillId="0" borderId="4" xfId="6" applyFont="1" applyBorder="1" applyAlignment="1">
      <alignment horizontal="center"/>
    </xf>
    <xf numFmtId="44" fontId="5" fillId="0" borderId="8" xfId="6" applyFont="1" applyBorder="1" applyAlignment="1">
      <alignment horizontal="center"/>
    </xf>
    <xf numFmtId="44" fontId="5" fillId="0" borderId="4" xfId="6" applyFont="1" applyBorder="1"/>
    <xf numFmtId="44" fontId="5" fillId="0" borderId="8" xfId="6" applyFont="1" applyBorder="1"/>
    <xf numFmtId="44" fontId="5" fillId="0" borderId="5" xfId="6" applyFont="1" applyBorder="1"/>
    <xf numFmtId="44" fontId="5" fillId="0" borderId="9" xfId="6" applyFont="1" applyBorder="1"/>
    <xf numFmtId="0" fontId="4" fillId="4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167" fontId="4" fillId="4" borderId="37" xfId="1" applyNumberFormat="1" applyFont="1" applyFill="1" applyBorder="1" applyAlignment="1">
      <alignment horizontal="center" vertical="center"/>
    </xf>
    <xf numFmtId="167" fontId="4" fillId="4" borderId="38" xfId="1" applyNumberFormat="1" applyFont="1" applyFill="1" applyBorder="1" applyAlignment="1">
      <alignment horizontal="center" vertical="center"/>
    </xf>
    <xf numFmtId="167" fontId="4" fillId="4" borderId="39" xfId="1" applyNumberFormat="1" applyFont="1" applyFill="1" applyBorder="1" applyAlignment="1">
      <alignment horizontal="center" vertical="center" wrapText="1"/>
    </xf>
    <xf numFmtId="44" fontId="13" fillId="3" borderId="1" xfId="6" applyFont="1" applyFill="1" applyBorder="1" applyAlignment="1">
      <alignment horizontal="right" vertical="center"/>
    </xf>
    <xf numFmtId="0" fontId="4" fillId="2" borderId="40" xfId="1" applyFont="1" applyFill="1" applyBorder="1" applyAlignment="1">
      <alignment horizontal="center" vertical="center" textRotation="90"/>
    </xf>
    <xf numFmtId="0" fontId="4" fillId="2" borderId="32" xfId="1" applyFont="1" applyFill="1" applyBorder="1" applyAlignment="1">
      <alignment horizontal="center" vertical="center" textRotation="90"/>
    </xf>
    <xf numFmtId="0" fontId="4" fillId="2" borderId="32" xfId="1" applyFont="1" applyFill="1" applyBorder="1" applyAlignment="1">
      <alignment horizontal="center" vertical="center"/>
    </xf>
    <xf numFmtId="44" fontId="4" fillId="0" borderId="1" xfId="6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44" fontId="13" fillId="3" borderId="8" xfId="6" applyFont="1" applyFill="1" applyBorder="1" applyAlignment="1">
      <alignment horizontal="right" vertical="center"/>
    </xf>
    <xf numFmtId="44" fontId="13" fillId="3" borderId="9" xfId="6" applyFont="1" applyFill="1" applyBorder="1" applyAlignment="1">
      <alignment horizontal="right" vertical="center"/>
    </xf>
    <xf numFmtId="0" fontId="4" fillId="2" borderId="44" xfId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vertical="center" wrapText="1"/>
    </xf>
    <xf numFmtId="0" fontId="13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167" fontId="4" fillId="2" borderId="46" xfId="1" applyNumberFormat="1" applyFont="1" applyFill="1" applyBorder="1" applyAlignment="1">
      <alignment horizontal="center" vertical="center"/>
    </xf>
    <xf numFmtId="164" fontId="4" fillId="0" borderId="41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44" fontId="13" fillId="3" borderId="19" xfId="6" applyFont="1" applyFill="1" applyBorder="1" applyAlignment="1">
      <alignment horizontal="right" vertical="center"/>
    </xf>
    <xf numFmtId="44" fontId="4" fillId="0" borderId="19" xfId="6" applyFont="1" applyBorder="1" applyAlignment="1">
      <alignment horizontal="center" vertical="center"/>
    </xf>
    <xf numFmtId="44" fontId="5" fillId="0" borderId="19" xfId="6" applyFont="1" applyFill="1" applyBorder="1" applyAlignment="1">
      <alignment horizontal="center" vertical="center"/>
    </xf>
    <xf numFmtId="44" fontId="4" fillId="0" borderId="19" xfId="6" applyFont="1" applyFill="1" applyBorder="1" applyAlignment="1">
      <alignment horizontal="center" vertical="center"/>
    </xf>
    <xf numFmtId="44" fontId="5" fillId="0" borderId="19" xfId="6" applyFont="1" applyBorder="1" applyAlignment="1">
      <alignment horizontal="center" vertical="center"/>
    </xf>
    <xf numFmtId="44" fontId="4" fillId="0" borderId="19" xfId="6" applyFont="1" applyFill="1" applyBorder="1" applyAlignment="1">
      <alignment vertical="center"/>
    </xf>
    <xf numFmtId="44" fontId="5" fillId="0" borderId="19" xfId="6" applyFont="1" applyBorder="1"/>
    <xf numFmtId="44" fontId="5" fillId="0" borderId="36" xfId="6" applyFont="1" applyBorder="1"/>
    <xf numFmtId="167" fontId="4" fillId="5" borderId="40" xfId="1" applyNumberFormat="1" applyFont="1" applyFill="1" applyBorder="1" applyAlignment="1">
      <alignment horizontal="center" vertical="center"/>
    </xf>
    <xf numFmtId="167" fontId="4" fillId="5" borderId="32" xfId="1" applyNumberFormat="1" applyFont="1" applyFill="1" applyBorder="1" applyAlignment="1">
      <alignment horizontal="center" vertical="center"/>
    </xf>
    <xf numFmtId="167" fontId="4" fillId="5" borderId="33" xfId="1" applyNumberFormat="1" applyFont="1" applyFill="1" applyBorder="1" applyAlignment="1">
      <alignment horizontal="center" vertical="center" wrapText="1"/>
    </xf>
    <xf numFmtId="167" fontId="4" fillId="4" borderId="46" xfId="1" applyNumberFormat="1" applyFont="1" applyFill="1" applyBorder="1" applyAlignment="1">
      <alignment horizontal="center" vertical="center"/>
    </xf>
    <xf numFmtId="167" fontId="4" fillId="4" borderId="32" xfId="1" applyNumberFormat="1" applyFont="1" applyFill="1" applyBorder="1" applyAlignment="1">
      <alignment horizontal="center" vertical="center"/>
    </xf>
    <xf numFmtId="167" fontId="4" fillId="4" borderId="32" xfId="1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4" fontId="4" fillId="0" borderId="41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44" fontId="4" fillId="0" borderId="41" xfId="6" applyFont="1" applyFill="1" applyBorder="1" applyAlignment="1">
      <alignment vertical="center"/>
    </xf>
    <xf numFmtId="44" fontId="4" fillId="0" borderId="3" xfId="6" applyFont="1" applyFill="1" applyBorder="1" applyAlignment="1">
      <alignment vertical="center"/>
    </xf>
    <xf numFmtId="44" fontId="4" fillId="0" borderId="7" xfId="6" applyFont="1" applyFill="1" applyBorder="1" applyAlignment="1">
      <alignment vertical="center"/>
    </xf>
    <xf numFmtId="44" fontId="4" fillId="0" borderId="8" xfId="6" applyFont="1" applyFill="1" applyBorder="1" applyAlignment="1">
      <alignment vertical="center"/>
    </xf>
    <xf numFmtId="44" fontId="5" fillId="0" borderId="19" xfId="6" applyFont="1" applyFill="1" applyBorder="1" applyAlignment="1">
      <alignment vertical="center"/>
    </xf>
    <xf numFmtId="44" fontId="5" fillId="0" borderId="36" xfId="6" applyFont="1" applyFill="1" applyBorder="1" applyAlignment="1">
      <alignment vertical="center"/>
    </xf>
    <xf numFmtId="44" fontId="4" fillId="0" borderId="6" xfId="6" applyFont="1" applyFill="1" applyBorder="1" applyAlignment="1">
      <alignment vertical="center"/>
    </xf>
    <xf numFmtId="44" fontId="4" fillId="0" borderId="9" xfId="6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 wrapText="1"/>
    </xf>
    <xf numFmtId="0" fontId="4" fillId="0" borderId="19" xfId="0" applyFont="1" applyBorder="1"/>
    <xf numFmtId="44" fontId="4" fillId="0" borderId="19" xfId="6" applyFont="1" applyBorder="1"/>
    <xf numFmtId="0" fontId="5" fillId="0" borderId="5" xfId="0" applyFont="1" applyFill="1" applyBorder="1"/>
    <xf numFmtId="164" fontId="5" fillId="0" borderId="9" xfId="0" applyNumberFormat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 wrapText="1"/>
    </xf>
    <xf numFmtId="44" fontId="5" fillId="0" borderId="3" xfId="6" applyFont="1" applyFill="1" applyBorder="1" applyAlignment="1">
      <alignment vertical="center"/>
    </xf>
    <xf numFmtId="44" fontId="5" fillId="0" borderId="7" xfId="6" applyFont="1" applyFill="1" applyBorder="1" applyAlignment="1">
      <alignment vertical="center"/>
    </xf>
    <xf numFmtId="44" fontId="5" fillId="0" borderId="1" xfId="6" applyFont="1" applyFill="1" applyBorder="1" applyAlignment="1">
      <alignment vertical="center"/>
    </xf>
    <xf numFmtId="44" fontId="5" fillId="0" borderId="8" xfId="6" applyFont="1" applyFill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4" fontId="4" fillId="0" borderId="36" xfId="0" applyNumberFormat="1" applyFont="1" applyFill="1" applyBorder="1" applyAlignment="1">
      <alignment vertical="center"/>
    </xf>
    <xf numFmtId="44" fontId="4" fillId="0" borderId="36" xfId="6" applyFont="1" applyFill="1" applyBorder="1" applyAlignment="1">
      <alignment vertical="center"/>
    </xf>
    <xf numFmtId="44" fontId="4" fillId="0" borderId="4" xfId="6" applyFont="1" applyFill="1" applyBorder="1" applyAlignment="1">
      <alignment vertical="center"/>
    </xf>
    <xf numFmtId="44" fontId="5" fillId="0" borderId="6" xfId="6" applyFont="1" applyFill="1" applyBorder="1" applyAlignment="1">
      <alignment vertical="center"/>
    </xf>
    <xf numFmtId="167" fontId="4" fillId="4" borderId="40" xfId="1" applyNumberFormat="1" applyFont="1" applyFill="1" applyBorder="1" applyAlignment="1">
      <alignment horizontal="center" vertical="center"/>
    </xf>
    <xf numFmtId="44" fontId="5" fillId="0" borderId="9" xfId="6" applyFont="1" applyFill="1" applyBorder="1" applyAlignment="1">
      <alignment vertical="center"/>
    </xf>
    <xf numFmtId="167" fontId="4" fillId="5" borderId="25" xfId="1" applyNumberFormat="1" applyFont="1" applyFill="1" applyBorder="1" applyAlignment="1">
      <alignment horizontal="center" vertical="center" wrapText="1"/>
    </xf>
    <xf numFmtId="167" fontId="4" fillId="4" borderId="24" xfId="1" applyNumberFormat="1" applyFont="1" applyFill="1" applyBorder="1" applyAlignment="1">
      <alignment horizontal="center" vertical="center"/>
    </xf>
    <xf numFmtId="167" fontId="4" fillId="4" borderId="26" xfId="1" applyNumberFormat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44" fontId="5" fillId="0" borderId="41" xfId="6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textRotation="90"/>
    </xf>
    <xf numFmtId="0" fontId="4" fillId="2" borderId="6" xfId="1" applyFont="1" applyFill="1" applyBorder="1" applyAlignment="1">
      <alignment horizontal="center" vertical="center" textRotation="90"/>
    </xf>
    <xf numFmtId="0" fontId="4" fillId="2" borderId="6" xfId="1" applyFont="1" applyFill="1" applyBorder="1" applyAlignment="1">
      <alignment horizontal="center" vertical="center"/>
    </xf>
    <xf numFmtId="167" fontId="4" fillId="5" borderId="6" xfId="1" applyNumberFormat="1" applyFont="1" applyFill="1" applyBorder="1" applyAlignment="1">
      <alignment horizontal="center" vertical="center"/>
    </xf>
    <xf numFmtId="167" fontId="4" fillId="4" borderId="6" xfId="1" applyNumberFormat="1" applyFont="1" applyFill="1" applyBorder="1" applyAlignment="1">
      <alignment horizontal="center" vertical="center"/>
    </xf>
    <xf numFmtId="167" fontId="4" fillId="4" borderId="9" xfId="1" applyNumberFormat="1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167" fontId="4" fillId="4" borderId="36" xfId="1" applyNumberFormat="1" applyFont="1" applyFill="1" applyBorder="1" applyAlignment="1">
      <alignment horizontal="center" vertical="center"/>
    </xf>
    <xf numFmtId="4" fontId="4" fillId="0" borderId="34" xfId="0" applyNumberFormat="1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67" fontId="4" fillId="5" borderId="5" xfId="1" applyNumberFormat="1" applyFont="1" applyFill="1" applyBorder="1" applyAlignment="1">
      <alignment horizontal="center" vertical="center"/>
    </xf>
    <xf numFmtId="167" fontId="4" fillId="5" borderId="9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3" fontId="5" fillId="0" borderId="36" xfId="0" applyNumberFormat="1" applyFont="1" applyFill="1" applyBorder="1" applyAlignment="1">
      <alignment horizontal="center" vertical="center"/>
    </xf>
    <xf numFmtId="4" fontId="5" fillId="0" borderId="36" xfId="0" applyNumberFormat="1" applyFont="1" applyBorder="1"/>
    <xf numFmtId="44" fontId="4" fillId="0" borderId="4" xfId="6" applyFont="1" applyFill="1" applyBorder="1" applyAlignment="1">
      <alignment horizontal="right" vertical="center"/>
    </xf>
    <xf numFmtId="44" fontId="4" fillId="0" borderId="1" xfId="6" applyFont="1" applyFill="1" applyBorder="1" applyAlignment="1">
      <alignment horizontal="right" vertical="center"/>
    </xf>
    <xf numFmtId="44" fontId="4" fillId="0" borderId="8" xfId="6" applyFont="1" applyFill="1" applyBorder="1" applyAlignment="1">
      <alignment horizontal="right" vertical="center"/>
    </xf>
    <xf numFmtId="44" fontId="5" fillId="0" borderId="1" xfId="6" applyFont="1" applyFill="1" applyBorder="1" applyAlignment="1">
      <alignment horizontal="right" vertical="center"/>
    </xf>
    <xf numFmtId="44" fontId="5" fillId="0" borderId="8" xfId="6" applyFont="1" applyFill="1" applyBorder="1" applyAlignment="1">
      <alignment horizontal="right" vertical="center"/>
    </xf>
    <xf numFmtId="44" fontId="5" fillId="0" borderId="4" xfId="6" applyFont="1" applyFill="1" applyBorder="1" applyAlignment="1">
      <alignment horizontal="right" vertical="center"/>
    </xf>
    <xf numFmtId="44" fontId="4" fillId="0" borderId="4" xfId="6" applyFont="1" applyBorder="1"/>
    <xf numFmtId="44" fontId="5" fillId="0" borderId="5" xfId="6" applyFont="1" applyFill="1" applyBorder="1"/>
    <xf numFmtId="44" fontId="4" fillId="0" borderId="4" xfId="6" applyFont="1" applyFill="1" applyBorder="1"/>
    <xf numFmtId="44" fontId="4" fillId="0" borderId="8" xfId="6" applyFont="1" applyBorder="1"/>
    <xf numFmtId="0" fontId="5" fillId="0" borderId="2" xfId="0" applyFont="1" applyFill="1" applyBorder="1" applyAlignment="1">
      <alignment vertical="center"/>
    </xf>
    <xf numFmtId="167" fontId="4" fillId="4" borderId="33" xfId="1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44" fontId="4" fillId="0" borderId="5" xfId="6" applyFont="1" applyFill="1" applyBorder="1" applyAlignment="1">
      <alignment vertical="center"/>
    </xf>
    <xf numFmtId="167" fontId="4" fillId="5" borderId="37" xfId="1" applyNumberFormat="1" applyFont="1" applyFill="1" applyBorder="1" applyAlignment="1">
      <alignment horizontal="center" vertical="center"/>
    </xf>
    <xf numFmtId="167" fontId="4" fillId="5" borderId="38" xfId="1" applyNumberFormat="1" applyFont="1" applyFill="1" applyBorder="1" applyAlignment="1">
      <alignment horizontal="center" vertical="center"/>
    </xf>
    <xf numFmtId="167" fontId="4" fillId="5" borderId="39" xfId="1" applyNumberFormat="1" applyFont="1" applyFill="1" applyBorder="1" applyAlignment="1">
      <alignment horizontal="center" vertical="center" wrapText="1"/>
    </xf>
    <xf numFmtId="0" fontId="4" fillId="5" borderId="27" xfId="4" applyFont="1" applyFill="1" applyBorder="1" applyAlignment="1">
      <alignment horizontal="center" vertical="center" wrapText="1"/>
    </xf>
    <xf numFmtId="0" fontId="4" fillId="5" borderId="23" xfId="4" applyFont="1" applyFill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4" fillId="4" borderId="13" xfId="4" applyFont="1" applyFill="1" applyBorder="1" applyAlignment="1">
      <alignment horizontal="center" vertical="center" wrapText="1"/>
    </xf>
  </cellXfs>
  <cellStyles count="11">
    <cellStyle name="Euro" xfId="2" xr:uid="{00000000-0005-0000-0000-000000000000}"/>
    <cellStyle name="Excel Built-in Explanatory Text" xfId="9" xr:uid="{00000000-0005-0000-0000-000001000000}"/>
    <cellStyle name="Millares" xfId="5" builtinId="3"/>
    <cellStyle name="Moneda" xfId="6" builtinId="4"/>
    <cellStyle name="Moneda 2" xfId="8" xr:uid="{00000000-0005-0000-0000-000004000000}"/>
    <cellStyle name="Normal" xfId="0" builtinId="0"/>
    <cellStyle name="Normal 11" xfId="10" xr:uid="{00000000-0005-0000-0000-000006000000}"/>
    <cellStyle name="Normal 2" xfId="3" xr:uid="{00000000-0005-0000-0000-000007000000}"/>
    <cellStyle name="Normal 3" xfId="4" xr:uid="{00000000-0005-0000-0000-000008000000}"/>
    <cellStyle name="Normal 4" xfId="7" xr:uid="{00000000-0005-0000-0000-000009000000}"/>
    <cellStyle name="Normal_Hoja1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O441"/>
  <sheetViews>
    <sheetView view="pageBreakPreview" topLeftCell="A17" zoomScale="90" zoomScaleNormal="70" zoomScaleSheetLayoutView="90" workbookViewId="0">
      <selection activeCell="L15" sqref="L15"/>
    </sheetView>
  </sheetViews>
  <sheetFormatPr baseColWidth="10" defaultRowHeight="13.5" x14ac:dyDescent="0.2"/>
  <cols>
    <col min="1" max="1" width="3.7109375" style="23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7.28515625" style="1" customWidth="1"/>
    <col min="13" max="13" width="19.42578125" style="1" bestFit="1" customWidth="1"/>
    <col min="14" max="14" width="18.28515625" style="1" bestFit="1" customWidth="1"/>
    <col min="15" max="15" width="18.5703125" style="1" customWidth="1"/>
    <col min="16" max="16384" width="11.42578125" style="1"/>
  </cols>
  <sheetData>
    <row r="1" spans="1:15" ht="1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ht="15" x14ac:dyDescent="0.2">
      <c r="A2" s="270" t="s">
        <v>135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ht="15" x14ac:dyDescent="0.2">
      <c r="A3" s="270" t="s">
        <v>198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5.75" thickBot="1" x14ac:dyDescent="0.25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71"/>
    </row>
    <row r="5" spans="1:15" ht="15" customHeight="1" thickBot="1" x14ac:dyDescent="0.25">
      <c r="A5" s="264" t="s">
        <v>189</v>
      </c>
      <c r="B5" s="265"/>
      <c r="C5" s="265"/>
      <c r="D5" s="265"/>
      <c r="E5" s="265"/>
      <c r="F5" s="265"/>
      <c r="G5" s="265"/>
      <c r="H5" s="265"/>
      <c r="I5" s="280"/>
      <c r="J5" s="295" t="s">
        <v>93</v>
      </c>
      <c r="K5" s="296"/>
      <c r="L5" s="297"/>
      <c r="M5" s="301" t="s">
        <v>105</v>
      </c>
      <c r="N5" s="302"/>
      <c r="O5" s="302"/>
    </row>
    <row r="6" spans="1:15" ht="39.75" thickBot="1" x14ac:dyDescent="0.25">
      <c r="A6" s="201" t="s">
        <v>1</v>
      </c>
      <c r="B6" s="202" t="s">
        <v>2</v>
      </c>
      <c r="C6" s="202" t="s">
        <v>3</v>
      </c>
      <c r="D6" s="202" t="s">
        <v>4</v>
      </c>
      <c r="E6" s="202" t="s">
        <v>5</v>
      </c>
      <c r="F6" s="202" t="s">
        <v>6</v>
      </c>
      <c r="G6" s="202" t="s">
        <v>7</v>
      </c>
      <c r="H6" s="211" t="s">
        <v>92</v>
      </c>
      <c r="I6" s="281" t="s">
        <v>8</v>
      </c>
      <c r="J6" s="298" t="s">
        <v>9</v>
      </c>
      <c r="K6" s="299" t="s">
        <v>10</v>
      </c>
      <c r="L6" s="300" t="s">
        <v>197</v>
      </c>
      <c r="M6" s="303" t="s">
        <v>9</v>
      </c>
      <c r="N6" s="304" t="s">
        <v>10</v>
      </c>
      <c r="O6" s="305" t="s">
        <v>197</v>
      </c>
    </row>
    <row r="7" spans="1:15" s="9" customFormat="1" ht="15" x14ac:dyDescent="0.3">
      <c r="A7" s="199"/>
      <c r="B7" s="199">
        <v>1</v>
      </c>
      <c r="C7" s="199"/>
      <c r="D7" s="199"/>
      <c r="E7" s="199"/>
      <c r="F7" s="199"/>
      <c r="G7" s="199"/>
      <c r="H7" s="200" t="s">
        <v>94</v>
      </c>
      <c r="I7" s="282"/>
      <c r="J7" s="70"/>
      <c r="K7" s="48"/>
      <c r="L7" s="68"/>
      <c r="M7" s="228"/>
      <c r="N7" s="48"/>
      <c r="O7" s="48"/>
    </row>
    <row r="8" spans="1:15" s="9" customFormat="1" ht="15" x14ac:dyDescent="0.3">
      <c r="A8" s="6"/>
      <c r="B8" s="6"/>
      <c r="C8" s="6">
        <v>0</v>
      </c>
      <c r="D8" s="6"/>
      <c r="E8" s="6"/>
      <c r="F8" s="6"/>
      <c r="G8" s="6"/>
      <c r="H8" s="113" t="s">
        <v>12</v>
      </c>
      <c r="I8" s="283"/>
      <c r="J8" s="288"/>
      <c r="K8" s="78"/>
      <c r="L8" s="289"/>
      <c r="M8" s="287"/>
      <c r="N8" s="78"/>
      <c r="O8" s="78"/>
    </row>
    <row r="9" spans="1:15" s="9" customFormat="1" ht="15" x14ac:dyDescent="0.3">
      <c r="A9" s="6"/>
      <c r="B9" s="6"/>
      <c r="C9" s="6"/>
      <c r="D9" s="6">
        <v>0</v>
      </c>
      <c r="E9" s="6"/>
      <c r="F9" s="6"/>
      <c r="G9" s="6"/>
      <c r="H9" s="113" t="s">
        <v>13</v>
      </c>
      <c r="I9" s="283"/>
      <c r="J9" s="288"/>
      <c r="K9" s="78"/>
      <c r="L9" s="289"/>
      <c r="M9" s="287"/>
      <c r="N9" s="78"/>
      <c r="O9" s="78"/>
    </row>
    <row r="10" spans="1:15" s="9" customFormat="1" ht="15" x14ac:dyDescent="0.3">
      <c r="A10" s="6"/>
      <c r="B10" s="6"/>
      <c r="C10" s="6"/>
      <c r="D10" s="6"/>
      <c r="E10" s="6">
        <v>1</v>
      </c>
      <c r="F10" s="6">
        <v>0</v>
      </c>
      <c r="G10" s="6"/>
      <c r="H10" s="113" t="s">
        <v>133</v>
      </c>
      <c r="I10" s="283"/>
      <c r="J10" s="290"/>
      <c r="K10" s="78"/>
      <c r="L10" s="289"/>
      <c r="M10" s="316">
        <v>20041063</v>
      </c>
      <c r="N10" s="179">
        <v>26999491</v>
      </c>
      <c r="O10" s="179">
        <v>366622.02</v>
      </c>
    </row>
    <row r="11" spans="1:15" s="9" customFormat="1" ht="15" x14ac:dyDescent="0.3">
      <c r="A11" s="6">
        <v>4</v>
      </c>
      <c r="B11" s="6"/>
      <c r="C11" s="6"/>
      <c r="D11" s="6"/>
      <c r="E11" s="6"/>
      <c r="F11" s="6"/>
      <c r="G11" s="6">
        <v>1</v>
      </c>
      <c r="H11" s="113" t="s">
        <v>174</v>
      </c>
      <c r="I11" s="283" t="s">
        <v>15</v>
      </c>
      <c r="J11" s="290">
        <v>136</v>
      </c>
      <c r="K11" s="78">
        <v>300</v>
      </c>
      <c r="L11" s="289">
        <v>146</v>
      </c>
      <c r="M11" s="316"/>
      <c r="N11" s="213"/>
      <c r="O11" s="213"/>
    </row>
    <row r="12" spans="1:15" ht="15" x14ac:dyDescent="0.3">
      <c r="A12" s="6"/>
      <c r="B12" s="6"/>
      <c r="C12" s="6"/>
      <c r="D12" s="6"/>
      <c r="E12" s="6"/>
      <c r="F12" s="6"/>
      <c r="G12" s="4">
        <v>2</v>
      </c>
      <c r="H12" s="114" t="s">
        <v>174</v>
      </c>
      <c r="I12" s="284" t="s">
        <v>15</v>
      </c>
      <c r="J12" s="115">
        <v>136</v>
      </c>
      <c r="K12" s="79">
        <v>300</v>
      </c>
      <c r="L12" s="291">
        <v>146</v>
      </c>
      <c r="M12" s="316"/>
      <c r="N12" s="213"/>
      <c r="O12" s="213"/>
    </row>
    <row r="13" spans="1:15" ht="15" x14ac:dyDescent="0.3">
      <c r="A13" s="6"/>
      <c r="B13" s="6"/>
      <c r="C13" s="6"/>
      <c r="D13" s="6"/>
      <c r="E13" s="6">
        <v>2</v>
      </c>
      <c r="F13" s="6">
        <v>0</v>
      </c>
      <c r="G13" s="6"/>
      <c r="H13" s="113" t="s">
        <v>95</v>
      </c>
      <c r="I13" s="283"/>
      <c r="J13" s="115"/>
      <c r="K13" s="79"/>
      <c r="L13" s="291"/>
      <c r="M13" s="316">
        <v>14993110</v>
      </c>
      <c r="N13" s="179">
        <v>19206006</v>
      </c>
      <c r="O13" s="179">
        <v>2781860.38</v>
      </c>
    </row>
    <row r="14" spans="1:15" s="9" customFormat="1" ht="15" x14ac:dyDescent="0.3">
      <c r="A14" s="6">
        <v>4</v>
      </c>
      <c r="B14" s="6"/>
      <c r="C14" s="6"/>
      <c r="D14" s="6"/>
      <c r="E14" s="6"/>
      <c r="F14" s="6"/>
      <c r="G14" s="6">
        <v>1</v>
      </c>
      <c r="H14" s="113" t="s">
        <v>175</v>
      </c>
      <c r="I14" s="283" t="s">
        <v>15</v>
      </c>
      <c r="J14" s="290">
        <v>278</v>
      </c>
      <c r="K14" s="78">
        <v>357</v>
      </c>
      <c r="L14" s="289">
        <v>128</v>
      </c>
      <c r="M14" s="316"/>
      <c r="N14" s="213"/>
      <c r="O14" s="213"/>
    </row>
    <row r="15" spans="1:15" ht="15" x14ac:dyDescent="0.3">
      <c r="A15" s="6"/>
      <c r="B15" s="6"/>
      <c r="C15" s="6"/>
      <c r="D15" s="6"/>
      <c r="E15" s="6"/>
      <c r="F15" s="6"/>
      <c r="G15" s="4">
        <v>2</v>
      </c>
      <c r="H15" s="114" t="s">
        <v>175</v>
      </c>
      <c r="I15" s="284" t="s">
        <v>15</v>
      </c>
      <c r="J15" s="115">
        <v>278</v>
      </c>
      <c r="K15" s="79">
        <v>357</v>
      </c>
      <c r="L15" s="291">
        <v>128</v>
      </c>
      <c r="M15" s="316"/>
      <c r="N15" s="213"/>
      <c r="O15" s="213"/>
    </row>
    <row r="16" spans="1:15" ht="15" x14ac:dyDescent="0.3">
      <c r="A16" s="6"/>
      <c r="B16" s="6"/>
      <c r="C16" s="6"/>
      <c r="D16" s="6"/>
      <c r="E16" s="6">
        <v>3</v>
      </c>
      <c r="F16" s="6">
        <v>0</v>
      </c>
      <c r="G16" s="6"/>
      <c r="H16" s="113" t="s">
        <v>96</v>
      </c>
      <c r="I16" s="284"/>
      <c r="J16" s="115"/>
      <c r="K16" s="79"/>
      <c r="L16" s="291"/>
      <c r="M16" s="316">
        <v>18756148</v>
      </c>
      <c r="N16" s="179">
        <v>9184824</v>
      </c>
      <c r="O16" s="179">
        <v>1061131.4100000001</v>
      </c>
    </row>
    <row r="17" spans="1:15" s="9" customFormat="1" ht="15" x14ac:dyDescent="0.3">
      <c r="A17" s="6">
        <v>4</v>
      </c>
      <c r="B17" s="6"/>
      <c r="C17" s="6"/>
      <c r="D17" s="6"/>
      <c r="E17" s="6"/>
      <c r="F17" s="6"/>
      <c r="G17" s="6">
        <v>1</v>
      </c>
      <c r="H17" s="113" t="s">
        <v>176</v>
      </c>
      <c r="I17" s="283" t="s">
        <v>15</v>
      </c>
      <c r="J17" s="290">
        <v>20</v>
      </c>
      <c r="K17" s="78">
        <v>45</v>
      </c>
      <c r="L17" s="289">
        <v>20</v>
      </c>
      <c r="M17" s="316"/>
      <c r="N17" s="213"/>
      <c r="O17" s="213"/>
    </row>
    <row r="18" spans="1:15" ht="15" x14ac:dyDescent="0.3">
      <c r="A18" s="6"/>
      <c r="B18" s="6"/>
      <c r="C18" s="6"/>
      <c r="D18" s="6"/>
      <c r="E18" s="6"/>
      <c r="F18" s="6"/>
      <c r="G18" s="4">
        <v>2</v>
      </c>
      <c r="H18" s="114" t="s">
        <v>176</v>
      </c>
      <c r="I18" s="284" t="s">
        <v>15</v>
      </c>
      <c r="J18" s="115">
        <v>20</v>
      </c>
      <c r="K18" s="79">
        <v>45</v>
      </c>
      <c r="L18" s="291">
        <v>20</v>
      </c>
      <c r="M18" s="316"/>
      <c r="N18" s="213"/>
      <c r="O18" s="213"/>
    </row>
    <row r="19" spans="1:15" ht="15" x14ac:dyDescent="0.3">
      <c r="A19" s="6"/>
      <c r="B19" s="6">
        <v>99</v>
      </c>
      <c r="C19" s="6"/>
      <c r="D19" s="6"/>
      <c r="E19" s="6"/>
      <c r="F19" s="6"/>
      <c r="G19" s="6"/>
      <c r="H19" s="113" t="s">
        <v>97</v>
      </c>
      <c r="I19" s="284"/>
      <c r="J19" s="115"/>
      <c r="K19" s="79"/>
      <c r="L19" s="291"/>
      <c r="M19" s="316"/>
      <c r="N19" s="213"/>
      <c r="O19" s="213"/>
    </row>
    <row r="20" spans="1:15" ht="15" x14ac:dyDescent="0.3">
      <c r="A20" s="6"/>
      <c r="B20" s="6"/>
      <c r="C20" s="6">
        <v>0</v>
      </c>
      <c r="D20" s="6"/>
      <c r="E20" s="6"/>
      <c r="F20" s="6"/>
      <c r="G20" s="6"/>
      <c r="H20" s="113" t="s">
        <v>12</v>
      </c>
      <c r="I20" s="284"/>
      <c r="J20" s="115"/>
      <c r="K20" s="79"/>
      <c r="L20" s="291"/>
      <c r="M20" s="316"/>
      <c r="N20" s="213"/>
      <c r="O20" s="213"/>
    </row>
    <row r="21" spans="1:15" ht="15" x14ac:dyDescent="0.3">
      <c r="A21" s="6"/>
      <c r="B21" s="6"/>
      <c r="C21" s="6"/>
      <c r="D21" s="6">
        <v>0</v>
      </c>
      <c r="E21" s="6"/>
      <c r="F21" s="6"/>
      <c r="G21" s="6"/>
      <c r="H21" s="113" t="s">
        <v>13</v>
      </c>
      <c r="I21" s="284"/>
      <c r="J21" s="115"/>
      <c r="K21" s="79"/>
      <c r="L21" s="291"/>
      <c r="M21" s="316"/>
      <c r="N21" s="213"/>
      <c r="O21" s="213"/>
    </row>
    <row r="22" spans="1:15" ht="15" x14ac:dyDescent="0.3">
      <c r="A22" s="6"/>
      <c r="B22" s="6"/>
      <c r="C22" s="6"/>
      <c r="D22" s="6"/>
      <c r="E22" s="6">
        <v>1</v>
      </c>
      <c r="F22" s="6">
        <v>0</v>
      </c>
      <c r="G22" s="6"/>
      <c r="H22" s="113" t="s">
        <v>177</v>
      </c>
      <c r="I22" s="284"/>
      <c r="J22" s="115"/>
      <c r="K22" s="79"/>
      <c r="L22" s="291"/>
      <c r="M22" s="316">
        <v>9012520</v>
      </c>
      <c r="N22" s="213">
        <v>9012520</v>
      </c>
      <c r="O22" s="179">
        <v>6520256</v>
      </c>
    </row>
    <row r="23" spans="1:15" s="9" customFormat="1" ht="30" x14ac:dyDescent="0.3">
      <c r="A23" s="6">
        <v>4</v>
      </c>
      <c r="B23" s="6"/>
      <c r="C23" s="6"/>
      <c r="D23" s="6"/>
      <c r="E23" s="6"/>
      <c r="F23" s="6"/>
      <c r="G23" s="6">
        <v>1</v>
      </c>
      <c r="H23" s="113" t="s">
        <v>101</v>
      </c>
      <c r="I23" s="283" t="s">
        <v>98</v>
      </c>
      <c r="J23" s="290">
        <v>13</v>
      </c>
      <c r="K23" s="78">
        <v>15</v>
      </c>
      <c r="L23" s="289">
        <v>13</v>
      </c>
      <c r="M23" s="316"/>
      <c r="N23" s="213"/>
      <c r="O23" s="213"/>
    </row>
    <row r="24" spans="1:15" ht="15" x14ac:dyDescent="0.3">
      <c r="A24" s="6"/>
      <c r="B24" s="6"/>
      <c r="C24" s="6"/>
      <c r="D24" s="6"/>
      <c r="E24" s="6"/>
      <c r="F24" s="6"/>
      <c r="G24" s="4">
        <v>2</v>
      </c>
      <c r="H24" s="114" t="s">
        <v>101</v>
      </c>
      <c r="I24" s="284" t="s">
        <v>98</v>
      </c>
      <c r="J24" s="115">
        <v>13</v>
      </c>
      <c r="K24" s="79">
        <v>15</v>
      </c>
      <c r="L24" s="291">
        <v>13</v>
      </c>
      <c r="M24" s="316"/>
      <c r="N24" s="213"/>
      <c r="O24" s="213"/>
    </row>
    <row r="25" spans="1:15" ht="15" x14ac:dyDescent="0.3">
      <c r="A25" s="6"/>
      <c r="B25" s="6"/>
      <c r="C25" s="6"/>
      <c r="D25" s="6"/>
      <c r="E25" s="6">
        <v>2</v>
      </c>
      <c r="F25" s="6">
        <v>0</v>
      </c>
      <c r="G25" s="6"/>
      <c r="H25" s="113" t="s">
        <v>99</v>
      </c>
      <c r="I25" s="284"/>
      <c r="J25" s="115"/>
      <c r="K25" s="79"/>
      <c r="L25" s="291"/>
      <c r="M25" s="316">
        <v>55159</v>
      </c>
      <c r="N25" s="213">
        <v>55159</v>
      </c>
      <c r="O25" s="179">
        <v>0</v>
      </c>
    </row>
    <row r="26" spans="1:15" s="9" customFormat="1" ht="30" x14ac:dyDescent="0.3">
      <c r="A26" s="6">
        <v>4</v>
      </c>
      <c r="B26" s="6"/>
      <c r="C26" s="6"/>
      <c r="D26" s="6"/>
      <c r="E26" s="6"/>
      <c r="F26" s="6"/>
      <c r="G26" s="6">
        <v>1</v>
      </c>
      <c r="H26" s="113" t="s">
        <v>102</v>
      </c>
      <c r="I26" s="283" t="s">
        <v>98</v>
      </c>
      <c r="J26" s="290">
        <v>1</v>
      </c>
      <c r="K26" s="78">
        <v>1</v>
      </c>
      <c r="L26" s="289">
        <v>0</v>
      </c>
      <c r="M26" s="316"/>
      <c r="N26" s="213"/>
      <c r="O26" s="213"/>
    </row>
    <row r="27" spans="1:15" ht="27" x14ac:dyDescent="0.3">
      <c r="A27" s="6"/>
      <c r="B27" s="6"/>
      <c r="C27" s="6"/>
      <c r="D27" s="6"/>
      <c r="E27" s="6"/>
      <c r="F27" s="6"/>
      <c r="G27" s="4">
        <v>2</v>
      </c>
      <c r="H27" s="114" t="s">
        <v>102</v>
      </c>
      <c r="I27" s="284" t="s">
        <v>98</v>
      </c>
      <c r="J27" s="115">
        <v>1</v>
      </c>
      <c r="K27" s="79">
        <v>1</v>
      </c>
      <c r="L27" s="291">
        <v>0</v>
      </c>
      <c r="M27" s="316"/>
      <c r="N27" s="213"/>
      <c r="O27" s="213"/>
    </row>
    <row r="28" spans="1:15" ht="30" x14ac:dyDescent="0.3">
      <c r="A28" s="6"/>
      <c r="B28" s="6"/>
      <c r="C28" s="6"/>
      <c r="D28" s="6"/>
      <c r="E28" s="6">
        <v>3</v>
      </c>
      <c r="F28" s="6">
        <v>0</v>
      </c>
      <c r="G28" s="6"/>
      <c r="H28" s="113" t="s">
        <v>100</v>
      </c>
      <c r="I28" s="284"/>
      <c r="J28" s="115"/>
      <c r="K28" s="79"/>
      <c r="L28" s="291"/>
      <c r="M28" s="316">
        <v>280000</v>
      </c>
      <c r="N28" s="213">
        <v>280000</v>
      </c>
      <c r="O28" s="179">
        <v>0</v>
      </c>
    </row>
    <row r="29" spans="1:15" s="9" customFormat="1" ht="30" x14ac:dyDescent="0.3">
      <c r="A29" s="6">
        <v>4</v>
      </c>
      <c r="B29" s="6"/>
      <c r="C29" s="6"/>
      <c r="D29" s="6"/>
      <c r="E29" s="6"/>
      <c r="F29" s="6"/>
      <c r="G29" s="6">
        <v>1</v>
      </c>
      <c r="H29" s="113" t="s">
        <v>103</v>
      </c>
      <c r="I29" s="283" t="s">
        <v>98</v>
      </c>
      <c r="J29" s="290">
        <v>1</v>
      </c>
      <c r="K29" s="78">
        <v>1</v>
      </c>
      <c r="L29" s="289">
        <v>0</v>
      </c>
      <c r="M29" s="316"/>
      <c r="N29" s="213"/>
      <c r="O29" s="213"/>
    </row>
    <row r="30" spans="1:15" ht="27.75" thickBot="1" x14ac:dyDescent="0.35">
      <c r="A30" s="191"/>
      <c r="B30" s="191"/>
      <c r="C30" s="191"/>
      <c r="D30" s="191"/>
      <c r="E30" s="191"/>
      <c r="F30" s="191"/>
      <c r="G30" s="192">
        <v>2</v>
      </c>
      <c r="H30" s="193" t="s">
        <v>104</v>
      </c>
      <c r="I30" s="284" t="s">
        <v>98</v>
      </c>
      <c r="J30" s="292">
        <v>1</v>
      </c>
      <c r="K30" s="293">
        <v>1</v>
      </c>
      <c r="L30" s="294">
        <v>0</v>
      </c>
      <c r="M30" s="316"/>
      <c r="N30" s="213"/>
      <c r="O30" s="213"/>
    </row>
    <row r="385" spans="1:13" s="12" customFormat="1" x14ac:dyDescent="0.2">
      <c r="A385" s="23"/>
      <c r="B385" s="1"/>
      <c r="C385" s="1"/>
      <c r="D385" s="1"/>
      <c r="E385" s="1"/>
      <c r="F385" s="1"/>
      <c r="G385" s="1"/>
      <c r="H385" s="11"/>
      <c r="I385" s="11"/>
      <c r="J385" s="1"/>
      <c r="K385" s="1"/>
      <c r="L385" s="1"/>
      <c r="M385" s="1"/>
    </row>
    <row r="386" spans="1:13" s="12" customFormat="1" x14ac:dyDescent="0.2">
      <c r="A386" s="23"/>
      <c r="B386" s="1"/>
      <c r="C386" s="1"/>
      <c r="D386" s="1"/>
      <c r="E386" s="1"/>
      <c r="F386" s="1"/>
      <c r="G386" s="1"/>
      <c r="H386" s="11"/>
      <c r="I386" s="11"/>
      <c r="J386" s="1"/>
      <c r="K386" s="1"/>
      <c r="L386" s="1"/>
      <c r="M386" s="1"/>
    </row>
    <row r="387" spans="1:13" s="12" customFormat="1" x14ac:dyDescent="0.2">
      <c r="A387" s="23"/>
      <c r="B387" s="1"/>
      <c r="C387" s="1"/>
      <c r="D387" s="1"/>
      <c r="E387" s="1"/>
      <c r="F387" s="1"/>
      <c r="G387" s="1"/>
      <c r="H387" s="11"/>
      <c r="I387" s="11"/>
      <c r="J387" s="1"/>
      <c r="K387" s="1"/>
      <c r="L387" s="1"/>
      <c r="M387" s="1"/>
    </row>
    <row r="388" spans="1:13" s="12" customFormat="1" x14ac:dyDescent="0.2">
      <c r="A388" s="23"/>
      <c r="B388" s="1"/>
      <c r="C388" s="1"/>
      <c r="D388" s="1"/>
      <c r="E388" s="1"/>
      <c r="F388" s="1"/>
      <c r="G388" s="1"/>
      <c r="H388" s="11"/>
      <c r="I388" s="11"/>
      <c r="J388" s="1"/>
      <c r="K388" s="1"/>
      <c r="L388" s="1"/>
      <c r="M388" s="1"/>
    </row>
    <row r="389" spans="1:13" s="12" customFormat="1" x14ac:dyDescent="0.2">
      <c r="A389" s="23"/>
      <c r="B389" s="1"/>
      <c r="C389" s="1"/>
      <c r="D389" s="1"/>
      <c r="E389" s="1"/>
      <c r="F389" s="1"/>
      <c r="G389" s="1"/>
      <c r="H389" s="11"/>
      <c r="I389" s="11"/>
      <c r="J389" s="1"/>
      <c r="K389" s="1"/>
      <c r="L389" s="1"/>
      <c r="M389" s="1"/>
    </row>
    <row r="390" spans="1:13" s="12" customFormat="1" x14ac:dyDescent="0.2">
      <c r="A390" s="23"/>
      <c r="B390" s="1"/>
      <c r="C390" s="1"/>
      <c r="D390" s="1"/>
      <c r="E390" s="1"/>
      <c r="F390" s="1"/>
      <c r="G390" s="1"/>
      <c r="H390" s="11"/>
      <c r="I390" s="11"/>
      <c r="J390" s="1"/>
      <c r="K390" s="1"/>
      <c r="L390" s="1"/>
      <c r="M390" s="1"/>
    </row>
    <row r="391" spans="1:13" s="12" customFormat="1" x14ac:dyDescent="0.2">
      <c r="A391" s="23"/>
      <c r="B391" s="1"/>
      <c r="C391" s="1"/>
      <c r="D391" s="1"/>
      <c r="E391" s="1"/>
      <c r="F391" s="1"/>
      <c r="G391" s="1"/>
      <c r="H391" s="11"/>
      <c r="I391" s="11"/>
      <c r="J391" s="1"/>
      <c r="K391" s="1"/>
      <c r="L391" s="1"/>
      <c r="M391" s="1"/>
    </row>
    <row r="392" spans="1:13" s="12" customFormat="1" x14ac:dyDescent="0.2">
      <c r="A392" s="23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3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3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3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3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3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3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3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3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3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3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3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3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3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3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3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3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3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3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3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3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3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3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3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3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3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3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3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3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3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3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3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3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3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3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3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3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3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3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3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3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3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3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3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3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3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3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3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3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3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23622047244094491" right="0.23622047244094491" top="0.35433070866141736" bottom="0.35433070866141736" header="0.31496062992125984" footer="0.31496062992125984"/>
  <pageSetup paperSize="300" scale="8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O42"/>
  <sheetViews>
    <sheetView view="pageBreakPreview" zoomScale="70" zoomScaleNormal="70" zoomScaleSheetLayoutView="70" workbookViewId="0">
      <selection activeCell="K12" sqref="K12"/>
    </sheetView>
  </sheetViews>
  <sheetFormatPr baseColWidth="10" defaultRowHeight="13.5" x14ac:dyDescent="0.25"/>
  <cols>
    <col min="1" max="7" width="3.7109375" style="81" bestFit="1" customWidth="1"/>
    <col min="8" max="8" width="67.28515625" style="81" customWidth="1"/>
    <col min="9" max="9" width="14.85546875" style="306" customWidth="1"/>
    <col min="10" max="10" width="9.7109375" style="81" bestFit="1" customWidth="1"/>
    <col min="11" max="11" width="11" style="81" bestFit="1" customWidth="1"/>
    <col min="12" max="12" width="15.28515625" style="81" bestFit="1" customWidth="1"/>
    <col min="13" max="13" width="19.28515625" style="81" bestFit="1" customWidth="1"/>
    <col min="14" max="14" width="18.85546875" style="81" bestFit="1" customWidth="1"/>
    <col min="15" max="15" width="18.140625" style="81" bestFit="1" customWidth="1"/>
    <col min="16" max="16384" width="11.42578125" style="81"/>
  </cols>
  <sheetData>
    <row r="1" spans="1:15" s="1" customFormat="1" ht="1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s="1" customFormat="1" ht="15" x14ac:dyDescent="0.2">
      <c r="A2" s="270" t="s">
        <v>135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s="1" customFormat="1" ht="15" x14ac:dyDescent="0.2">
      <c r="A3" s="270" t="s">
        <v>200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4.25" thickBot="1" x14ac:dyDescent="0.3">
      <c r="C4" s="80"/>
    </row>
    <row r="5" spans="1:15" ht="15.75" customHeight="1" thickBot="1" x14ac:dyDescent="0.3">
      <c r="A5" s="264" t="s">
        <v>109</v>
      </c>
      <c r="B5" s="265"/>
      <c r="C5" s="265"/>
      <c r="D5" s="265"/>
      <c r="E5" s="265"/>
      <c r="F5" s="265"/>
      <c r="G5" s="265"/>
      <c r="H5" s="265"/>
      <c r="I5" s="280"/>
      <c r="J5" s="295" t="s">
        <v>93</v>
      </c>
      <c r="K5" s="296"/>
      <c r="L5" s="297"/>
      <c r="M5" s="328" t="s">
        <v>105</v>
      </c>
      <c r="N5" s="302"/>
      <c r="O5" s="329"/>
    </row>
    <row r="6" spans="1:15" ht="46.5" customHeight="1" thickBot="1" x14ac:dyDescent="0.3">
      <c r="A6" s="334" t="s">
        <v>1</v>
      </c>
      <c r="B6" s="335" t="s">
        <v>2</v>
      </c>
      <c r="C6" s="335" t="s">
        <v>3</v>
      </c>
      <c r="D6" s="335" t="s">
        <v>4</v>
      </c>
      <c r="E6" s="335" t="s">
        <v>5</v>
      </c>
      <c r="F6" s="335" t="s">
        <v>6</v>
      </c>
      <c r="G6" s="335" t="s">
        <v>7</v>
      </c>
      <c r="H6" s="336" t="s">
        <v>92</v>
      </c>
      <c r="I6" s="342" t="s">
        <v>8</v>
      </c>
      <c r="J6" s="357" t="s">
        <v>9</v>
      </c>
      <c r="K6" s="358" t="s">
        <v>10</v>
      </c>
      <c r="L6" s="359" t="s">
        <v>197</v>
      </c>
      <c r="M6" s="396" t="s">
        <v>9</v>
      </c>
      <c r="N6" s="361" t="s">
        <v>10</v>
      </c>
      <c r="O6" s="442" t="s">
        <v>197</v>
      </c>
    </row>
    <row r="7" spans="1:15" ht="15" x14ac:dyDescent="0.25">
      <c r="A7" s="226"/>
      <c r="B7" s="232">
        <v>17</v>
      </c>
      <c r="C7" s="232"/>
      <c r="D7" s="232"/>
      <c r="E7" s="232"/>
      <c r="F7" s="232"/>
      <c r="G7" s="232"/>
      <c r="H7" s="339" t="s">
        <v>120</v>
      </c>
      <c r="I7" s="385"/>
      <c r="J7" s="441"/>
      <c r="K7" s="377"/>
      <c r="L7" s="379"/>
      <c r="M7" s="249"/>
      <c r="N7" s="250"/>
      <c r="O7" s="251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97" t="s">
        <v>12</v>
      </c>
      <c r="I8" s="120"/>
      <c r="J8" s="46"/>
      <c r="K8" s="3"/>
      <c r="L8" s="13"/>
      <c r="M8" s="64"/>
      <c r="N8" s="37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97" t="s">
        <v>13</v>
      </c>
      <c r="I9" s="120"/>
      <c r="J9" s="46"/>
      <c r="K9" s="3"/>
      <c r="L9" s="13"/>
      <c r="M9" s="64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7" t="s">
        <v>113</v>
      </c>
      <c r="I10" s="120"/>
      <c r="J10" s="46"/>
      <c r="K10" s="3"/>
      <c r="L10" s="13"/>
      <c r="M10" s="431">
        <v>26773978</v>
      </c>
      <c r="N10" s="432">
        <v>16665441</v>
      </c>
      <c r="O10" s="433">
        <v>7937559.8700000001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97" t="s">
        <v>16</v>
      </c>
      <c r="I11" s="119" t="s">
        <v>15</v>
      </c>
      <c r="J11" s="15">
        <v>183</v>
      </c>
      <c r="K11" s="6">
        <v>890</v>
      </c>
      <c r="L11" s="16">
        <v>350</v>
      </c>
      <c r="M11" s="431"/>
      <c r="N11" s="432"/>
      <c r="O11" s="433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16" t="s">
        <v>16</v>
      </c>
      <c r="I12" s="120" t="s">
        <v>15</v>
      </c>
      <c r="J12" s="17">
        <v>183</v>
      </c>
      <c r="K12" s="4">
        <v>890</v>
      </c>
      <c r="L12" s="53">
        <v>350</v>
      </c>
      <c r="M12" s="431"/>
      <c r="N12" s="432"/>
      <c r="O12" s="433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16" t="s">
        <v>160</v>
      </c>
      <c r="I13" s="120"/>
      <c r="J13" s="17"/>
      <c r="K13" s="4"/>
      <c r="L13" s="53"/>
      <c r="M13" s="431">
        <v>16015842</v>
      </c>
      <c r="N13" s="432">
        <v>14287609</v>
      </c>
      <c r="O13" s="433">
        <v>6594442.3200000003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97" t="s">
        <v>161</v>
      </c>
      <c r="I14" s="119" t="s">
        <v>27</v>
      </c>
      <c r="J14" s="54">
        <v>461402</v>
      </c>
      <c r="K14" s="7">
        <v>671016</v>
      </c>
      <c r="L14" s="18">
        <v>179698</v>
      </c>
      <c r="M14" s="431"/>
      <c r="N14" s="432"/>
      <c r="O14" s="433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16" t="s">
        <v>162</v>
      </c>
      <c r="I15" s="120" t="s">
        <v>27</v>
      </c>
      <c r="J15" s="55">
        <v>461402</v>
      </c>
      <c r="K15" s="8">
        <v>671016</v>
      </c>
      <c r="L15" s="53">
        <v>179698</v>
      </c>
      <c r="M15" s="436"/>
      <c r="N15" s="434"/>
      <c r="O15" s="435"/>
    </row>
    <row r="16" spans="1:15" ht="15" x14ac:dyDescent="0.3">
      <c r="A16" s="86"/>
      <c r="B16" s="85">
        <v>99</v>
      </c>
      <c r="C16" s="85"/>
      <c r="D16" s="85"/>
      <c r="E16" s="85"/>
      <c r="F16" s="85"/>
      <c r="G16" s="85"/>
      <c r="H16" s="85" t="s">
        <v>186</v>
      </c>
      <c r="I16" s="163"/>
      <c r="J16" s="17"/>
      <c r="K16" s="82"/>
      <c r="L16" s="96"/>
      <c r="M16" s="324"/>
      <c r="N16" s="214"/>
      <c r="O16" s="325"/>
    </row>
    <row r="17" spans="1:15" ht="15" x14ac:dyDescent="0.3">
      <c r="A17" s="86"/>
      <c r="B17" s="85"/>
      <c r="C17" s="85">
        <v>0</v>
      </c>
      <c r="D17" s="85"/>
      <c r="E17" s="85"/>
      <c r="F17" s="85"/>
      <c r="G17" s="85"/>
      <c r="H17" s="85" t="s">
        <v>12</v>
      </c>
      <c r="I17" s="163"/>
      <c r="J17" s="17"/>
      <c r="K17" s="82"/>
      <c r="L17" s="96"/>
      <c r="M17" s="324"/>
      <c r="N17" s="214"/>
      <c r="O17" s="325"/>
    </row>
    <row r="18" spans="1:15" ht="15" x14ac:dyDescent="0.3">
      <c r="A18" s="86"/>
      <c r="B18" s="85"/>
      <c r="C18" s="85"/>
      <c r="D18" s="85">
        <v>0</v>
      </c>
      <c r="E18" s="85"/>
      <c r="F18" s="85"/>
      <c r="G18" s="85"/>
      <c r="H18" s="85" t="s">
        <v>13</v>
      </c>
      <c r="I18" s="163"/>
      <c r="J18" s="17"/>
      <c r="K18" s="82"/>
      <c r="L18" s="96"/>
      <c r="M18" s="324"/>
      <c r="N18" s="214"/>
      <c r="O18" s="325"/>
    </row>
    <row r="19" spans="1:15" ht="15" x14ac:dyDescent="0.3">
      <c r="A19" s="86"/>
      <c r="B19" s="85"/>
      <c r="C19" s="85"/>
      <c r="D19" s="85"/>
      <c r="E19" s="85">
        <v>2</v>
      </c>
      <c r="F19" s="85">
        <v>0</v>
      </c>
      <c r="G19" s="85"/>
      <c r="H19" s="85" t="s">
        <v>99</v>
      </c>
      <c r="I19" s="163"/>
      <c r="J19" s="17"/>
      <c r="K19" s="82"/>
      <c r="L19" s="96"/>
      <c r="M19" s="437">
        <v>623180</v>
      </c>
      <c r="N19" s="179">
        <v>623180</v>
      </c>
      <c r="O19" s="433">
        <v>0</v>
      </c>
    </row>
    <row r="20" spans="1:15" s="84" customFormat="1" ht="30" x14ac:dyDescent="0.3">
      <c r="A20" s="169"/>
      <c r="B20" s="85"/>
      <c r="C20" s="85"/>
      <c r="D20" s="85"/>
      <c r="E20" s="85"/>
      <c r="F20" s="85"/>
      <c r="G20" s="85"/>
      <c r="H20" s="172" t="s">
        <v>102</v>
      </c>
      <c r="I20" s="168" t="s">
        <v>98</v>
      </c>
      <c r="J20" s="290">
        <v>3</v>
      </c>
      <c r="K20" s="78">
        <v>3</v>
      </c>
      <c r="L20" s="289">
        <v>0</v>
      </c>
      <c r="M20" s="439"/>
      <c r="N20" s="179"/>
      <c r="O20" s="440"/>
    </row>
    <row r="21" spans="1:15" ht="28.5" thickBot="1" x14ac:dyDescent="0.35">
      <c r="A21" s="131"/>
      <c r="B21" s="428"/>
      <c r="C21" s="428"/>
      <c r="D21" s="428"/>
      <c r="E21" s="428"/>
      <c r="F21" s="428"/>
      <c r="G21" s="428"/>
      <c r="H21" s="180" t="s">
        <v>102</v>
      </c>
      <c r="I21" s="364" t="s">
        <v>98</v>
      </c>
      <c r="J21" s="292">
        <v>3</v>
      </c>
      <c r="K21" s="293">
        <v>3</v>
      </c>
      <c r="L21" s="66">
        <v>0</v>
      </c>
      <c r="M21" s="438"/>
      <c r="N21" s="181"/>
      <c r="O21" s="327"/>
    </row>
    <row r="22" spans="1:15" x14ac:dyDescent="0.25">
      <c r="M22" s="164"/>
      <c r="N22" s="164"/>
      <c r="O22" s="164"/>
    </row>
    <row r="42" spans="11:11" x14ac:dyDescent="0.25">
      <c r="K42" s="81">
        <v>210688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O30"/>
  <sheetViews>
    <sheetView view="pageBreakPreview" zoomScale="70" zoomScaleNormal="80" zoomScaleSheetLayoutView="70" workbookViewId="0">
      <selection activeCell="M34" sqref="M34"/>
    </sheetView>
  </sheetViews>
  <sheetFormatPr baseColWidth="10" defaultRowHeight="13.5" x14ac:dyDescent="0.25"/>
  <cols>
    <col min="1" max="7" width="3.7109375" style="81" bestFit="1" customWidth="1"/>
    <col min="8" max="8" width="61.7109375" style="81" customWidth="1"/>
    <col min="9" max="9" width="15.85546875" style="444" customWidth="1"/>
    <col min="10" max="10" width="11.140625" style="448" customWidth="1"/>
    <col min="11" max="11" width="12.28515625" style="448" customWidth="1"/>
    <col min="12" max="12" width="15" style="448" customWidth="1"/>
    <col min="13" max="13" width="18.5703125" style="81" bestFit="1" customWidth="1"/>
    <col min="14" max="14" width="18.85546875" style="81" bestFit="1" customWidth="1"/>
    <col min="15" max="15" width="18.140625" style="81" bestFit="1" customWidth="1"/>
    <col min="16" max="16384" width="11.42578125" style="81"/>
  </cols>
  <sheetData>
    <row r="1" spans="1:15" s="1" customFormat="1" ht="1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s="1" customFormat="1" ht="15" x14ac:dyDescent="0.2">
      <c r="A2" s="270" t="s">
        <v>135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s="1" customFormat="1" ht="15" x14ac:dyDescent="0.2">
      <c r="A3" s="270" t="s">
        <v>200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4.25" thickBot="1" x14ac:dyDescent="0.3">
      <c r="A4" s="80"/>
    </row>
    <row r="5" spans="1:15" ht="15" customHeight="1" thickBot="1" x14ac:dyDescent="0.3">
      <c r="A5" s="267" t="s">
        <v>50</v>
      </c>
      <c r="B5" s="268"/>
      <c r="C5" s="268"/>
      <c r="D5" s="268"/>
      <c r="E5" s="268"/>
      <c r="F5" s="268"/>
      <c r="G5" s="268"/>
      <c r="H5" s="268"/>
      <c r="I5" s="443"/>
      <c r="J5" s="271" t="s">
        <v>93</v>
      </c>
      <c r="K5" s="272"/>
      <c r="L5" s="273"/>
      <c r="M5" s="285" t="s">
        <v>105</v>
      </c>
      <c r="N5" s="268"/>
      <c r="O5" s="269"/>
    </row>
    <row r="6" spans="1:15" ht="37.5" thickBot="1" x14ac:dyDescent="0.3">
      <c r="A6" s="208" t="s">
        <v>1</v>
      </c>
      <c r="B6" s="209" t="s">
        <v>2</v>
      </c>
      <c r="C6" s="209" t="s">
        <v>3</v>
      </c>
      <c r="D6" s="209" t="s">
        <v>4</v>
      </c>
      <c r="E6" s="209" t="s">
        <v>5</v>
      </c>
      <c r="F6" s="209" t="s">
        <v>6</v>
      </c>
      <c r="G6" s="209" t="s">
        <v>7</v>
      </c>
      <c r="H6" s="203" t="s">
        <v>92</v>
      </c>
      <c r="I6" s="281" t="s">
        <v>8</v>
      </c>
      <c r="J6" s="210" t="s">
        <v>9</v>
      </c>
      <c r="K6" s="206" t="s">
        <v>10</v>
      </c>
      <c r="L6" s="207" t="s">
        <v>197</v>
      </c>
      <c r="M6" s="286" t="s">
        <v>9</v>
      </c>
      <c r="N6" s="205" t="s">
        <v>10</v>
      </c>
      <c r="O6" s="207" t="s">
        <v>197</v>
      </c>
    </row>
    <row r="7" spans="1:15" ht="15" x14ac:dyDescent="0.25">
      <c r="A7" s="226"/>
      <c r="B7" s="232">
        <v>22</v>
      </c>
      <c r="C7" s="232"/>
      <c r="D7" s="232"/>
      <c r="E7" s="377"/>
      <c r="F7" s="377"/>
      <c r="G7" s="377"/>
      <c r="H7" s="378" t="s">
        <v>51</v>
      </c>
      <c r="I7" s="385"/>
      <c r="J7" s="425"/>
      <c r="K7" s="377"/>
      <c r="L7" s="379"/>
      <c r="M7" s="367"/>
      <c r="N7" s="250"/>
      <c r="O7" s="251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16" t="s">
        <v>12</v>
      </c>
      <c r="I8" s="120"/>
      <c r="J8" s="132"/>
      <c r="K8" s="3"/>
      <c r="L8" s="13"/>
      <c r="M8" s="229"/>
      <c r="N8" s="37"/>
      <c r="O8" s="25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16" t="s">
        <v>13</v>
      </c>
      <c r="I9" s="120"/>
      <c r="J9" s="46"/>
      <c r="K9" s="3"/>
      <c r="L9" s="13"/>
      <c r="M9" s="252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7" t="s">
        <v>113</v>
      </c>
      <c r="I10" s="120"/>
      <c r="J10" s="46"/>
      <c r="K10" s="3"/>
      <c r="L10" s="13"/>
      <c r="M10" s="354">
        <v>15157450</v>
      </c>
      <c r="N10" s="337">
        <v>13420950</v>
      </c>
      <c r="O10" s="372">
        <v>5585977.3399999999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97" t="s">
        <v>16</v>
      </c>
      <c r="I11" s="119" t="s">
        <v>15</v>
      </c>
      <c r="J11" s="15">
        <v>49</v>
      </c>
      <c r="K11" s="6">
        <v>89</v>
      </c>
      <c r="L11" s="16">
        <v>89</v>
      </c>
      <c r="M11" s="352"/>
      <c r="N11" s="318"/>
      <c r="O11" s="319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16" t="s">
        <v>16</v>
      </c>
      <c r="I12" s="120" t="s">
        <v>15</v>
      </c>
      <c r="J12" s="17">
        <v>49</v>
      </c>
      <c r="K12" s="4">
        <v>89</v>
      </c>
      <c r="L12" s="53">
        <v>89</v>
      </c>
      <c r="M12" s="354"/>
      <c r="N12" s="337"/>
      <c r="O12" s="372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97" t="s">
        <v>118</v>
      </c>
      <c r="I13" s="120"/>
      <c r="J13" s="17"/>
      <c r="K13" s="4"/>
      <c r="L13" s="53"/>
      <c r="M13" s="354">
        <v>2421161</v>
      </c>
      <c r="N13" s="337">
        <v>1848061</v>
      </c>
      <c r="O13" s="372">
        <v>561777.16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97" t="s">
        <v>52</v>
      </c>
      <c r="I14" s="119" t="s">
        <v>22</v>
      </c>
      <c r="J14" s="15">
        <v>108</v>
      </c>
      <c r="K14" s="6">
        <v>18</v>
      </c>
      <c r="L14" s="16">
        <v>7</v>
      </c>
      <c r="M14" s="352"/>
      <c r="N14" s="318"/>
      <c r="O14" s="319"/>
    </row>
    <row r="15" spans="1:15" ht="33" customHeight="1" x14ac:dyDescent="0.25">
      <c r="A15" s="15"/>
      <c r="B15" s="2"/>
      <c r="C15" s="2"/>
      <c r="D15" s="2"/>
      <c r="E15" s="3"/>
      <c r="F15" s="3"/>
      <c r="G15" s="3">
        <v>2</v>
      </c>
      <c r="H15" s="116" t="s">
        <v>53</v>
      </c>
      <c r="I15" s="120" t="s">
        <v>22</v>
      </c>
      <c r="J15" s="17">
        <v>100</v>
      </c>
      <c r="K15" s="4">
        <v>10</v>
      </c>
      <c r="L15" s="53">
        <v>6</v>
      </c>
      <c r="M15" s="354"/>
      <c r="N15" s="337"/>
      <c r="O15" s="372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16" t="s">
        <v>54</v>
      </c>
      <c r="I16" s="120" t="s">
        <v>22</v>
      </c>
      <c r="J16" s="17">
        <v>4</v>
      </c>
      <c r="K16" s="4">
        <v>4</v>
      </c>
      <c r="L16" s="53">
        <v>0</v>
      </c>
      <c r="M16" s="354"/>
      <c r="N16" s="337"/>
      <c r="O16" s="372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16" t="s">
        <v>55</v>
      </c>
      <c r="I17" s="120" t="s">
        <v>22</v>
      </c>
      <c r="J17" s="17">
        <v>4</v>
      </c>
      <c r="K17" s="4">
        <v>4</v>
      </c>
      <c r="L17" s="53">
        <v>1</v>
      </c>
      <c r="M17" s="354"/>
      <c r="N17" s="337"/>
      <c r="O17" s="372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16" t="s">
        <v>56</v>
      </c>
      <c r="I18" s="120" t="s">
        <v>15</v>
      </c>
      <c r="J18" s="17">
        <v>170</v>
      </c>
      <c r="K18" s="4">
        <v>170</v>
      </c>
      <c r="L18" s="53">
        <v>80</v>
      </c>
      <c r="M18" s="354"/>
      <c r="N18" s="337"/>
      <c r="O18" s="372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97" t="s">
        <v>119</v>
      </c>
      <c r="I19" s="120"/>
      <c r="J19" s="17"/>
      <c r="K19" s="4"/>
      <c r="L19" s="53"/>
      <c r="M19" s="354">
        <v>2382389</v>
      </c>
      <c r="N19" s="337">
        <v>1925489</v>
      </c>
      <c r="O19" s="372">
        <v>812939.71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97" t="s">
        <v>57</v>
      </c>
      <c r="I20" s="119" t="s">
        <v>22</v>
      </c>
      <c r="J20" s="54">
        <v>4330</v>
      </c>
      <c r="K20" s="7">
        <v>5145</v>
      </c>
      <c r="L20" s="18">
        <v>2778</v>
      </c>
      <c r="M20" s="352"/>
      <c r="N20" s="318"/>
      <c r="O20" s="319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116" t="s">
        <v>58</v>
      </c>
      <c r="I21" s="120" t="s">
        <v>59</v>
      </c>
      <c r="J21" s="17">
        <v>110</v>
      </c>
      <c r="K21" s="4">
        <v>202</v>
      </c>
      <c r="L21" s="53">
        <v>130</v>
      </c>
      <c r="M21" s="354"/>
      <c r="N21" s="337"/>
      <c r="O21" s="372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116" t="s">
        <v>60</v>
      </c>
      <c r="I22" s="120" t="s">
        <v>22</v>
      </c>
      <c r="J22" s="17">
        <v>95</v>
      </c>
      <c r="K22" s="4">
        <v>113</v>
      </c>
      <c r="L22" s="53">
        <v>66</v>
      </c>
      <c r="M22" s="373"/>
      <c r="N22" s="388"/>
      <c r="O22" s="389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116" t="s">
        <v>163</v>
      </c>
      <c r="I23" s="120" t="s">
        <v>22</v>
      </c>
      <c r="J23" s="17">
        <v>35</v>
      </c>
      <c r="K23" s="4">
        <v>32</v>
      </c>
      <c r="L23" s="53">
        <v>12</v>
      </c>
      <c r="M23" s="373"/>
      <c r="N23" s="388"/>
      <c r="O23" s="389"/>
    </row>
    <row r="24" spans="1:15" ht="27" x14ac:dyDescent="0.25">
      <c r="A24" s="15"/>
      <c r="B24" s="3"/>
      <c r="C24" s="3"/>
      <c r="D24" s="3"/>
      <c r="E24" s="3"/>
      <c r="F24" s="3"/>
      <c r="G24" s="3">
        <v>5</v>
      </c>
      <c r="H24" s="116" t="s">
        <v>164</v>
      </c>
      <c r="I24" s="120" t="s">
        <v>22</v>
      </c>
      <c r="J24" s="17">
        <v>4200</v>
      </c>
      <c r="K24" s="8">
        <v>5000</v>
      </c>
      <c r="L24" s="53">
        <v>2700</v>
      </c>
      <c r="M24" s="373"/>
      <c r="N24" s="388"/>
      <c r="O24" s="389"/>
    </row>
    <row r="25" spans="1:15" ht="15" x14ac:dyDescent="0.3">
      <c r="A25" s="86"/>
      <c r="B25" s="85">
        <v>99</v>
      </c>
      <c r="C25" s="85"/>
      <c r="D25" s="85"/>
      <c r="E25" s="85"/>
      <c r="F25" s="85"/>
      <c r="G25" s="82"/>
      <c r="H25" s="85" t="s">
        <v>186</v>
      </c>
      <c r="I25" s="445"/>
      <c r="J25" s="449"/>
      <c r="K25" s="212"/>
      <c r="L25" s="450"/>
      <c r="M25" s="355"/>
      <c r="N25" s="214"/>
      <c r="O25" s="325"/>
    </row>
    <row r="26" spans="1:15" ht="15" x14ac:dyDescent="0.3">
      <c r="A26" s="86"/>
      <c r="B26" s="85"/>
      <c r="C26" s="85">
        <v>0</v>
      </c>
      <c r="D26" s="85"/>
      <c r="E26" s="85"/>
      <c r="F26" s="85"/>
      <c r="G26" s="82"/>
      <c r="H26" s="85" t="s">
        <v>12</v>
      </c>
      <c r="I26" s="445"/>
      <c r="J26" s="449"/>
      <c r="K26" s="212"/>
      <c r="L26" s="450"/>
      <c r="M26" s="355"/>
      <c r="N26" s="214"/>
      <c r="O26" s="325"/>
    </row>
    <row r="27" spans="1:15" ht="15" x14ac:dyDescent="0.3">
      <c r="A27" s="86"/>
      <c r="B27" s="85"/>
      <c r="C27" s="85"/>
      <c r="D27" s="85">
        <v>0</v>
      </c>
      <c r="E27" s="85"/>
      <c r="F27" s="85"/>
      <c r="G27" s="82"/>
      <c r="H27" s="85" t="s">
        <v>13</v>
      </c>
      <c r="I27" s="445"/>
      <c r="J27" s="449"/>
      <c r="K27" s="212"/>
      <c r="L27" s="450"/>
      <c r="M27" s="355"/>
      <c r="N27" s="214"/>
      <c r="O27" s="325"/>
    </row>
    <row r="28" spans="1:15" ht="15" x14ac:dyDescent="0.3">
      <c r="A28" s="86"/>
      <c r="B28" s="85"/>
      <c r="C28" s="85"/>
      <c r="D28" s="85"/>
      <c r="E28" s="85">
        <v>2</v>
      </c>
      <c r="F28" s="85">
        <v>0</v>
      </c>
      <c r="G28" s="82"/>
      <c r="H28" s="85" t="s">
        <v>99</v>
      </c>
      <c r="I28" s="445"/>
      <c r="J28" s="449"/>
      <c r="K28" s="212"/>
      <c r="L28" s="450"/>
      <c r="M28" s="382">
        <v>900000</v>
      </c>
      <c r="N28" s="179">
        <v>169000</v>
      </c>
      <c r="O28" s="372">
        <v>0</v>
      </c>
    </row>
    <row r="29" spans="1:15" ht="30" x14ac:dyDescent="0.3">
      <c r="A29" s="86"/>
      <c r="B29" s="85"/>
      <c r="C29" s="85"/>
      <c r="D29" s="85"/>
      <c r="E29" s="85"/>
      <c r="F29" s="85"/>
      <c r="G29" s="82"/>
      <c r="H29" s="172" t="s">
        <v>102</v>
      </c>
      <c r="I29" s="446" t="s">
        <v>98</v>
      </c>
      <c r="J29" s="100">
        <v>2</v>
      </c>
      <c r="K29" s="166">
        <v>2</v>
      </c>
      <c r="L29" s="451">
        <v>0</v>
      </c>
      <c r="M29" s="355"/>
      <c r="N29" s="214"/>
      <c r="O29" s="325"/>
    </row>
    <row r="30" spans="1:15" ht="27.75" thickBot="1" x14ac:dyDescent="0.3">
      <c r="A30" s="131"/>
      <c r="B30" s="83"/>
      <c r="C30" s="83"/>
      <c r="D30" s="83"/>
      <c r="E30" s="83"/>
      <c r="F30" s="83"/>
      <c r="G30" s="83"/>
      <c r="H30" s="180" t="s">
        <v>102</v>
      </c>
      <c r="I30" s="447" t="s">
        <v>98</v>
      </c>
      <c r="J30" s="102">
        <v>2</v>
      </c>
      <c r="K30" s="217">
        <v>2</v>
      </c>
      <c r="L30" s="66">
        <v>0</v>
      </c>
      <c r="M30" s="356"/>
      <c r="N30" s="181"/>
      <c r="O30" s="32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O15"/>
  <sheetViews>
    <sheetView zoomScale="70" zoomScaleNormal="70" zoomScaleSheetLayoutView="100" workbookViewId="0">
      <selection activeCell="M13" sqref="M13"/>
    </sheetView>
  </sheetViews>
  <sheetFormatPr baseColWidth="10" defaultRowHeight="13.5" x14ac:dyDescent="0.25"/>
  <cols>
    <col min="1" max="7" width="3.7109375" style="81" bestFit="1" customWidth="1"/>
    <col min="8" max="8" width="55.85546875" style="81" customWidth="1"/>
    <col min="9" max="9" width="13.140625" style="81" customWidth="1"/>
    <col min="10" max="10" width="9.7109375" style="81" bestFit="1" customWidth="1"/>
    <col min="11" max="11" width="11" style="81" bestFit="1" customWidth="1"/>
    <col min="12" max="12" width="17.42578125" style="81" customWidth="1"/>
    <col min="13" max="14" width="18.140625" style="81" bestFit="1" customWidth="1"/>
    <col min="15" max="15" width="17.28515625" style="81" bestFit="1" customWidth="1"/>
    <col min="16" max="16384" width="11.42578125" style="81"/>
  </cols>
  <sheetData>
    <row r="1" spans="1:15" s="1" customFormat="1" ht="1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s="1" customFormat="1" ht="15" x14ac:dyDescent="0.2">
      <c r="A2" s="270" t="s">
        <v>135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s="1" customFormat="1" ht="15" x14ac:dyDescent="0.2">
      <c r="A3" s="270" t="s">
        <v>199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4.25" thickBot="1" x14ac:dyDescent="0.3">
      <c r="A4" s="80"/>
    </row>
    <row r="5" spans="1:15" ht="15" customHeight="1" thickBot="1" x14ac:dyDescent="0.3">
      <c r="A5" s="264" t="s">
        <v>110</v>
      </c>
      <c r="B5" s="265"/>
      <c r="C5" s="265"/>
      <c r="D5" s="265"/>
      <c r="E5" s="265"/>
      <c r="F5" s="265"/>
      <c r="G5" s="265"/>
      <c r="H5" s="265"/>
      <c r="I5" s="280"/>
      <c r="J5" s="295" t="s">
        <v>93</v>
      </c>
      <c r="K5" s="296"/>
      <c r="L5" s="297"/>
      <c r="M5" s="301" t="s">
        <v>105</v>
      </c>
      <c r="N5" s="302"/>
      <c r="O5" s="302"/>
    </row>
    <row r="6" spans="1:15" ht="49.5" customHeight="1" thickBot="1" x14ac:dyDescent="0.3">
      <c r="A6" s="334" t="s">
        <v>1</v>
      </c>
      <c r="B6" s="335" t="s">
        <v>2</v>
      </c>
      <c r="C6" s="335" t="s">
        <v>3</v>
      </c>
      <c r="D6" s="335" t="s">
        <v>4</v>
      </c>
      <c r="E6" s="335" t="s">
        <v>5</v>
      </c>
      <c r="F6" s="335" t="s">
        <v>6</v>
      </c>
      <c r="G6" s="335" t="s">
        <v>7</v>
      </c>
      <c r="H6" s="336" t="s">
        <v>92</v>
      </c>
      <c r="I6" s="342" t="s">
        <v>8</v>
      </c>
      <c r="J6" s="357" t="s">
        <v>9</v>
      </c>
      <c r="K6" s="358" t="s">
        <v>10</v>
      </c>
      <c r="L6" s="359" t="s">
        <v>197</v>
      </c>
      <c r="M6" s="360" t="s">
        <v>9</v>
      </c>
      <c r="N6" s="361" t="s">
        <v>10</v>
      </c>
      <c r="O6" s="362" t="s">
        <v>197</v>
      </c>
    </row>
    <row r="7" spans="1:15" ht="15" x14ac:dyDescent="0.25">
      <c r="A7" s="226"/>
      <c r="B7" s="232">
        <v>23</v>
      </c>
      <c r="C7" s="232"/>
      <c r="D7" s="232"/>
      <c r="E7" s="377"/>
      <c r="F7" s="377"/>
      <c r="G7" s="377"/>
      <c r="H7" s="378" t="s">
        <v>117</v>
      </c>
      <c r="I7" s="380"/>
      <c r="J7" s="368"/>
      <c r="K7" s="377"/>
      <c r="L7" s="379"/>
      <c r="M7" s="367"/>
      <c r="N7" s="250"/>
      <c r="O7" s="251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16" t="s">
        <v>12</v>
      </c>
      <c r="I8" s="44"/>
      <c r="J8" s="46"/>
      <c r="K8" s="3"/>
      <c r="L8" s="13"/>
      <c r="M8" s="252"/>
      <c r="N8" s="37"/>
      <c r="O8" s="25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16" t="s">
        <v>13</v>
      </c>
      <c r="I9" s="44"/>
      <c r="J9" s="46"/>
      <c r="K9" s="3"/>
      <c r="L9" s="13"/>
      <c r="M9" s="252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7" t="s">
        <v>113</v>
      </c>
      <c r="I10" s="44"/>
      <c r="J10" s="46"/>
      <c r="K10" s="3"/>
      <c r="L10" s="13"/>
      <c r="M10" s="252"/>
      <c r="N10" s="37"/>
      <c r="O10" s="27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97" t="s">
        <v>16</v>
      </c>
      <c r="I11" s="119" t="s">
        <v>15</v>
      </c>
      <c r="J11" s="15">
        <v>29</v>
      </c>
      <c r="K11" s="6">
        <v>25</v>
      </c>
      <c r="L11" s="16">
        <v>23</v>
      </c>
      <c r="M11" s="354">
        <v>5499709</v>
      </c>
      <c r="N11" s="337">
        <v>5300196</v>
      </c>
      <c r="O11" s="372">
        <v>1799097.18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16" t="s">
        <v>16</v>
      </c>
      <c r="I12" s="120" t="s">
        <v>15</v>
      </c>
      <c r="J12" s="17">
        <v>29</v>
      </c>
      <c r="K12" s="4">
        <v>25</v>
      </c>
      <c r="L12" s="53">
        <v>23</v>
      </c>
      <c r="M12" s="373"/>
      <c r="N12" s="388"/>
      <c r="O12" s="389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97" t="s">
        <v>116</v>
      </c>
      <c r="I13" s="120"/>
      <c r="J13" s="17"/>
      <c r="K13" s="6"/>
      <c r="L13" s="16"/>
      <c r="M13" s="373"/>
      <c r="N13" s="388"/>
      <c r="O13" s="389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97" t="s">
        <v>165</v>
      </c>
      <c r="I14" s="119" t="s">
        <v>27</v>
      </c>
      <c r="J14" s="15">
        <v>34</v>
      </c>
      <c r="K14" s="6">
        <v>22</v>
      </c>
      <c r="L14" s="16">
        <v>10</v>
      </c>
      <c r="M14" s="354">
        <v>2500291</v>
      </c>
      <c r="N14" s="337">
        <v>2329804</v>
      </c>
      <c r="O14" s="372">
        <v>637359.69000000006</v>
      </c>
    </row>
    <row r="15" spans="1:15" ht="27.75" thickBot="1" x14ac:dyDescent="0.3">
      <c r="A15" s="24"/>
      <c r="B15" s="14"/>
      <c r="C15" s="14"/>
      <c r="D15" s="14"/>
      <c r="E15" s="10"/>
      <c r="F15" s="10"/>
      <c r="G15" s="10">
        <v>2</v>
      </c>
      <c r="H15" s="127" t="s">
        <v>166</v>
      </c>
      <c r="I15" s="391" t="s">
        <v>27</v>
      </c>
      <c r="J15" s="65">
        <v>34</v>
      </c>
      <c r="K15" s="31">
        <v>22</v>
      </c>
      <c r="L15" s="66">
        <v>10</v>
      </c>
      <c r="M15" s="374"/>
      <c r="N15" s="395"/>
      <c r="O15" s="39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O24"/>
  <sheetViews>
    <sheetView view="pageBreakPreview" zoomScale="70" zoomScaleNormal="70" zoomScaleSheetLayoutView="70" workbookViewId="0">
      <selection activeCell="L9" sqref="L9"/>
    </sheetView>
  </sheetViews>
  <sheetFormatPr baseColWidth="10" defaultRowHeight="13.5" x14ac:dyDescent="0.25"/>
  <cols>
    <col min="1" max="7" width="3.7109375" style="81" bestFit="1" customWidth="1"/>
    <col min="8" max="8" width="95" style="81" bestFit="1" customWidth="1"/>
    <col min="9" max="9" width="13.140625" style="81" customWidth="1"/>
    <col min="10" max="10" width="9.7109375" style="81" bestFit="1" customWidth="1"/>
    <col min="11" max="11" width="11" style="81" bestFit="1" customWidth="1"/>
    <col min="12" max="12" width="17.85546875" style="81" customWidth="1"/>
    <col min="13" max="14" width="18.85546875" style="81" bestFit="1" customWidth="1"/>
    <col min="15" max="15" width="17.7109375" style="81" customWidth="1"/>
    <col min="16" max="16384" width="11.42578125" style="81"/>
  </cols>
  <sheetData>
    <row r="1" spans="1:15" s="1" customFormat="1" ht="1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s="1" customFormat="1" ht="15" x14ac:dyDescent="0.2">
      <c r="A2" s="270" t="s">
        <v>135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s="1" customFormat="1" ht="15" x14ac:dyDescent="0.2">
      <c r="A3" s="270" t="s">
        <v>198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4.25" thickBot="1" x14ac:dyDescent="0.3">
      <c r="A4" s="80"/>
    </row>
    <row r="5" spans="1:15" ht="15" customHeight="1" thickBot="1" x14ac:dyDescent="0.3">
      <c r="A5" s="264" t="s">
        <v>61</v>
      </c>
      <c r="B5" s="265"/>
      <c r="C5" s="265"/>
      <c r="D5" s="265"/>
      <c r="E5" s="265"/>
      <c r="F5" s="265"/>
      <c r="G5" s="265"/>
      <c r="H5" s="265"/>
      <c r="I5" s="280"/>
      <c r="J5" s="295" t="s">
        <v>93</v>
      </c>
      <c r="K5" s="296"/>
      <c r="L5" s="297"/>
      <c r="M5" s="301" t="s">
        <v>105</v>
      </c>
      <c r="N5" s="302"/>
      <c r="O5" s="302"/>
    </row>
    <row r="6" spans="1:15" ht="39.75" thickBot="1" x14ac:dyDescent="0.3">
      <c r="A6" s="334" t="s">
        <v>1</v>
      </c>
      <c r="B6" s="335" t="s">
        <v>2</v>
      </c>
      <c r="C6" s="335" t="s">
        <v>3</v>
      </c>
      <c r="D6" s="335" t="s">
        <v>4</v>
      </c>
      <c r="E6" s="335" t="s">
        <v>5</v>
      </c>
      <c r="F6" s="335" t="s">
        <v>6</v>
      </c>
      <c r="G6" s="335" t="s">
        <v>7</v>
      </c>
      <c r="H6" s="336" t="s">
        <v>92</v>
      </c>
      <c r="I6" s="342" t="s">
        <v>8</v>
      </c>
      <c r="J6" s="357" t="s">
        <v>9</v>
      </c>
      <c r="K6" s="358" t="s">
        <v>10</v>
      </c>
      <c r="L6" s="359" t="s">
        <v>197</v>
      </c>
      <c r="M6" s="360" t="s">
        <v>9</v>
      </c>
      <c r="N6" s="361" t="s">
        <v>10</v>
      </c>
      <c r="O6" s="362" t="s">
        <v>197</v>
      </c>
    </row>
    <row r="7" spans="1:15" ht="15" x14ac:dyDescent="0.25">
      <c r="A7" s="226"/>
      <c r="B7" s="232">
        <v>20</v>
      </c>
      <c r="C7" s="232"/>
      <c r="D7" s="232"/>
      <c r="E7" s="377"/>
      <c r="F7" s="377"/>
      <c r="G7" s="377"/>
      <c r="H7" s="378" t="s">
        <v>112</v>
      </c>
      <c r="I7" s="380"/>
      <c r="J7" s="441"/>
      <c r="K7" s="377"/>
      <c r="L7" s="379"/>
      <c r="M7" s="253"/>
      <c r="N7" s="250"/>
      <c r="O7" s="251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16" t="s">
        <v>12</v>
      </c>
      <c r="I8" s="44"/>
      <c r="J8" s="46"/>
      <c r="K8" s="3"/>
      <c r="L8" s="13"/>
      <c r="M8" s="252"/>
      <c r="N8" s="37"/>
      <c r="O8" s="25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16" t="s">
        <v>13</v>
      </c>
      <c r="I9" s="44"/>
      <c r="J9" s="46"/>
      <c r="K9" s="3"/>
      <c r="L9" s="13"/>
      <c r="M9" s="252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7" t="s">
        <v>113</v>
      </c>
      <c r="I10" s="44"/>
      <c r="J10" s="46"/>
      <c r="K10" s="3"/>
      <c r="L10" s="13"/>
      <c r="M10" s="354">
        <v>12653755</v>
      </c>
      <c r="N10" s="337">
        <v>14253755</v>
      </c>
      <c r="O10" s="372">
        <v>5567282.1799999997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97" t="s">
        <v>16</v>
      </c>
      <c r="I11" s="119" t="s">
        <v>15</v>
      </c>
      <c r="J11" s="15">
        <v>150</v>
      </c>
      <c r="K11" s="6">
        <v>321</v>
      </c>
      <c r="L11" s="16">
        <v>95</v>
      </c>
      <c r="M11" s="354"/>
      <c r="N11" s="337"/>
      <c r="O11" s="372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16" t="s">
        <v>16</v>
      </c>
      <c r="I12" s="120" t="s">
        <v>15</v>
      </c>
      <c r="J12" s="17">
        <v>150</v>
      </c>
      <c r="K12" s="4">
        <v>321</v>
      </c>
      <c r="L12" s="53">
        <v>95</v>
      </c>
      <c r="M12" s="354"/>
      <c r="N12" s="337"/>
      <c r="O12" s="372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97" t="s">
        <v>115</v>
      </c>
      <c r="I13" s="120"/>
      <c r="J13" s="17"/>
      <c r="K13" s="4"/>
      <c r="L13" s="53"/>
      <c r="M13" s="354">
        <v>96245</v>
      </c>
      <c r="N13" s="337">
        <v>496245</v>
      </c>
      <c r="O13" s="372">
        <v>32164.23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97" t="s">
        <v>62</v>
      </c>
      <c r="I14" s="119" t="s">
        <v>63</v>
      </c>
      <c r="J14" s="54">
        <v>1800</v>
      </c>
      <c r="K14" s="7">
        <v>900</v>
      </c>
      <c r="L14" s="18">
        <v>60</v>
      </c>
      <c r="M14" s="354"/>
      <c r="N14" s="337"/>
      <c r="O14" s="372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16" t="s">
        <v>62</v>
      </c>
      <c r="I15" s="120" t="s">
        <v>63</v>
      </c>
      <c r="J15" s="55">
        <v>1800</v>
      </c>
      <c r="K15" s="8">
        <v>900</v>
      </c>
      <c r="L15" s="56">
        <v>60</v>
      </c>
      <c r="M15" s="354"/>
      <c r="N15" s="337"/>
      <c r="O15" s="372"/>
    </row>
    <row r="16" spans="1:15" ht="27" x14ac:dyDescent="0.25">
      <c r="A16" s="15"/>
      <c r="B16" s="2"/>
      <c r="C16" s="2"/>
      <c r="D16" s="3"/>
      <c r="E16" s="3"/>
      <c r="F16" s="3"/>
      <c r="G16" s="3">
        <v>3</v>
      </c>
      <c r="H16" s="116" t="s">
        <v>64</v>
      </c>
      <c r="I16" s="120" t="s">
        <v>65</v>
      </c>
      <c r="J16" s="55">
        <v>2425000</v>
      </c>
      <c r="K16" s="8">
        <v>1250000</v>
      </c>
      <c r="L16" s="56">
        <v>896374</v>
      </c>
      <c r="M16" s="354"/>
      <c r="N16" s="337"/>
      <c r="O16" s="372"/>
    </row>
    <row r="17" spans="1:15" ht="15" hidden="1" x14ac:dyDescent="0.3">
      <c r="A17" s="101"/>
      <c r="B17" s="166">
        <v>94</v>
      </c>
      <c r="C17" s="165"/>
      <c r="D17" s="165"/>
      <c r="E17" s="165"/>
      <c r="F17" s="165"/>
      <c r="G17" s="165"/>
      <c r="H17" s="85" t="s">
        <v>181</v>
      </c>
      <c r="I17" s="167"/>
      <c r="J17" s="86"/>
      <c r="K17" s="82"/>
      <c r="L17" s="96"/>
      <c r="M17" s="186"/>
      <c r="N17" s="82"/>
      <c r="O17" s="96"/>
    </row>
    <row r="18" spans="1:15" ht="15" hidden="1" x14ac:dyDescent="0.3">
      <c r="A18" s="101"/>
      <c r="B18" s="165"/>
      <c r="C18" s="166">
        <v>7</v>
      </c>
      <c r="D18" s="165"/>
      <c r="E18" s="165"/>
      <c r="F18" s="165"/>
      <c r="G18" s="165"/>
      <c r="H18" s="85" t="s">
        <v>183</v>
      </c>
      <c r="I18" s="167"/>
      <c r="J18" s="86"/>
      <c r="K18" s="82"/>
      <c r="L18" s="96"/>
      <c r="M18" s="186"/>
      <c r="N18" s="82"/>
      <c r="O18" s="96"/>
    </row>
    <row r="19" spans="1:15" ht="15" hidden="1" x14ac:dyDescent="0.3">
      <c r="A19" s="101"/>
      <c r="B19" s="165"/>
      <c r="C19" s="165"/>
      <c r="D19" s="166">
        <v>0</v>
      </c>
      <c r="E19" s="165"/>
      <c r="F19" s="165"/>
      <c r="G19" s="165"/>
      <c r="H19" s="172" t="s">
        <v>13</v>
      </c>
      <c r="I19" s="167"/>
      <c r="J19" s="86"/>
      <c r="K19" s="82"/>
      <c r="L19" s="96"/>
      <c r="M19" s="229"/>
      <c r="N19" s="36"/>
      <c r="O19" s="27"/>
    </row>
    <row r="20" spans="1:15" ht="15" hidden="1" x14ac:dyDescent="0.3">
      <c r="A20" s="100"/>
      <c r="B20" s="165"/>
      <c r="C20" s="165"/>
      <c r="D20" s="165"/>
      <c r="E20" s="166">
        <v>1</v>
      </c>
      <c r="F20" s="166">
        <v>0</v>
      </c>
      <c r="G20" s="165"/>
      <c r="H20" s="85" t="s">
        <v>184</v>
      </c>
      <c r="I20" s="167"/>
      <c r="J20" s="86"/>
      <c r="K20" s="82"/>
      <c r="L20" s="96"/>
      <c r="M20" s="229">
        <v>0</v>
      </c>
      <c r="N20" s="36">
        <v>1100000</v>
      </c>
      <c r="O20" s="27">
        <v>1091200</v>
      </c>
    </row>
    <row r="21" spans="1:15" ht="15" hidden="1" x14ac:dyDescent="0.3">
      <c r="A21" s="101"/>
      <c r="B21" s="165"/>
      <c r="C21" s="165"/>
      <c r="D21" s="165"/>
      <c r="E21" s="165"/>
      <c r="F21" s="165"/>
      <c r="G21" s="166">
        <v>1</v>
      </c>
      <c r="H21" s="85" t="s">
        <v>182</v>
      </c>
      <c r="I21" s="168" t="s">
        <v>15</v>
      </c>
      <c r="J21" s="169">
        <v>0</v>
      </c>
      <c r="K21" s="85">
        <f>+K22</f>
        <v>0</v>
      </c>
      <c r="L21" s="170">
        <f>+L22</f>
        <v>0</v>
      </c>
      <c r="M21" s="381">
        <v>0</v>
      </c>
      <c r="N21" s="171">
        <v>0</v>
      </c>
      <c r="O21" s="170">
        <v>0</v>
      </c>
    </row>
    <row r="22" spans="1:15" hidden="1" x14ac:dyDescent="0.25">
      <c r="A22" s="101"/>
      <c r="B22" s="165"/>
      <c r="C22" s="165"/>
      <c r="D22" s="165"/>
      <c r="E22" s="165"/>
      <c r="F22" s="165"/>
      <c r="G22" s="165">
        <v>2</v>
      </c>
      <c r="H22" s="82" t="s">
        <v>182</v>
      </c>
      <c r="I22" s="163" t="s">
        <v>15</v>
      </c>
      <c r="J22" s="86">
        <v>0</v>
      </c>
      <c r="K22" s="82">
        <v>0</v>
      </c>
      <c r="L22" s="96">
        <v>0</v>
      </c>
      <c r="M22" s="186"/>
      <c r="N22" s="82"/>
      <c r="O22" s="96"/>
    </row>
    <row r="23" spans="1:15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97" t="s">
        <v>185</v>
      </c>
      <c r="I23" s="119" t="s">
        <v>15</v>
      </c>
      <c r="J23" s="54">
        <v>0</v>
      </c>
      <c r="K23" s="7">
        <v>1000</v>
      </c>
      <c r="L23" s="18">
        <f>+L24</f>
        <v>1000</v>
      </c>
      <c r="M23" s="229"/>
      <c r="N23" s="36"/>
      <c r="O23" s="27"/>
    </row>
    <row r="24" spans="1:15" ht="15.75" thickBot="1" x14ac:dyDescent="0.3">
      <c r="A24" s="24"/>
      <c r="B24" s="14"/>
      <c r="C24" s="14"/>
      <c r="D24" s="14"/>
      <c r="E24" s="10"/>
      <c r="F24" s="10"/>
      <c r="G24" s="10">
        <v>2</v>
      </c>
      <c r="H24" s="127" t="s">
        <v>185</v>
      </c>
      <c r="I24" s="391" t="s">
        <v>15</v>
      </c>
      <c r="J24" s="57">
        <v>0</v>
      </c>
      <c r="K24" s="130">
        <v>1000</v>
      </c>
      <c r="L24" s="58">
        <v>1000</v>
      </c>
      <c r="M24" s="392"/>
      <c r="N24" s="104"/>
      <c r="O24" s="105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6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O18"/>
  <sheetViews>
    <sheetView zoomScale="70" zoomScaleNormal="70" zoomScaleSheetLayoutView="100" workbookViewId="0">
      <selection activeCell="Q16" sqref="Q16"/>
    </sheetView>
  </sheetViews>
  <sheetFormatPr baseColWidth="10" defaultRowHeight="13.5" x14ac:dyDescent="0.25"/>
  <cols>
    <col min="1" max="7" width="3.7109375" style="81" bestFit="1" customWidth="1"/>
    <col min="8" max="8" width="61.42578125" style="81" customWidth="1"/>
    <col min="9" max="9" width="12.42578125" style="81" bestFit="1" customWidth="1"/>
    <col min="10" max="10" width="9.7109375" style="81" bestFit="1" customWidth="1"/>
    <col min="11" max="11" width="11" style="81" bestFit="1" customWidth="1"/>
    <col min="12" max="12" width="16.140625" style="81" customWidth="1"/>
    <col min="13" max="14" width="15.85546875" style="81" bestFit="1" customWidth="1"/>
    <col min="15" max="15" width="15.42578125" style="81" customWidth="1"/>
    <col min="16" max="16384" width="11.42578125" style="81"/>
  </cols>
  <sheetData>
    <row r="1" spans="1:15" s="1" customFormat="1" ht="1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s="1" customFormat="1" ht="15" x14ac:dyDescent="0.2">
      <c r="A2" s="270" t="s">
        <v>135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s="1" customFormat="1" ht="15" x14ac:dyDescent="0.2">
      <c r="A3" s="270" t="s">
        <v>198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4.25" thickBot="1" x14ac:dyDescent="0.3">
      <c r="A4" s="80"/>
    </row>
    <row r="5" spans="1:15" ht="15" customHeight="1" thickBot="1" x14ac:dyDescent="0.3">
      <c r="A5" s="264" t="s">
        <v>111</v>
      </c>
      <c r="B5" s="265"/>
      <c r="C5" s="265"/>
      <c r="D5" s="265"/>
      <c r="E5" s="265"/>
      <c r="F5" s="265"/>
      <c r="G5" s="265"/>
      <c r="H5" s="265"/>
      <c r="I5" s="266"/>
      <c r="J5" s="295" t="s">
        <v>93</v>
      </c>
      <c r="K5" s="296"/>
      <c r="L5" s="296"/>
      <c r="M5" s="328" t="s">
        <v>105</v>
      </c>
      <c r="N5" s="302"/>
      <c r="O5" s="302"/>
    </row>
    <row r="6" spans="1:15" ht="45.75" thickBot="1" x14ac:dyDescent="0.3">
      <c r="A6" s="334" t="s">
        <v>1</v>
      </c>
      <c r="B6" s="335" t="s">
        <v>2</v>
      </c>
      <c r="C6" s="335" t="s">
        <v>3</v>
      </c>
      <c r="D6" s="335" t="s">
        <v>4</v>
      </c>
      <c r="E6" s="335" t="s">
        <v>5</v>
      </c>
      <c r="F6" s="335" t="s">
        <v>6</v>
      </c>
      <c r="G6" s="335" t="s">
        <v>7</v>
      </c>
      <c r="H6" s="336" t="s">
        <v>92</v>
      </c>
      <c r="I6" s="342" t="s">
        <v>8</v>
      </c>
      <c r="J6" s="453" t="s">
        <v>9</v>
      </c>
      <c r="K6" s="454" t="s">
        <v>10</v>
      </c>
      <c r="L6" s="455" t="s">
        <v>197</v>
      </c>
      <c r="M6" s="360" t="s">
        <v>9</v>
      </c>
      <c r="N6" s="361" t="s">
        <v>10</v>
      </c>
      <c r="O6" s="362" t="s">
        <v>197</v>
      </c>
    </row>
    <row r="7" spans="1:15" ht="15" x14ac:dyDescent="0.25">
      <c r="A7" s="226"/>
      <c r="B7" s="232">
        <v>18</v>
      </c>
      <c r="C7" s="232"/>
      <c r="D7" s="232"/>
      <c r="E7" s="232"/>
      <c r="F7" s="232"/>
      <c r="G7" s="232"/>
      <c r="H7" s="339" t="s">
        <v>114</v>
      </c>
      <c r="I7" s="380"/>
      <c r="J7" s="425"/>
      <c r="K7" s="377"/>
      <c r="L7" s="379"/>
      <c r="M7" s="367"/>
      <c r="N7" s="250"/>
      <c r="O7" s="251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97" t="s">
        <v>12</v>
      </c>
      <c r="I8" s="44"/>
      <c r="J8" s="46"/>
      <c r="K8" s="3"/>
      <c r="L8" s="13"/>
      <c r="M8" s="252"/>
      <c r="N8" s="37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97" t="s">
        <v>13</v>
      </c>
      <c r="I9" s="44"/>
      <c r="J9" s="46"/>
      <c r="K9" s="3"/>
      <c r="L9" s="13"/>
      <c r="M9" s="252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7" t="s">
        <v>113</v>
      </c>
      <c r="I10" s="44"/>
      <c r="J10" s="46"/>
      <c r="K10" s="3"/>
      <c r="L10" s="13"/>
      <c r="M10" s="229">
        <v>25948705</v>
      </c>
      <c r="N10" s="36">
        <v>19994913</v>
      </c>
      <c r="O10" s="27">
        <v>7582021.54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7" t="s">
        <v>16</v>
      </c>
      <c r="I11" s="119" t="s">
        <v>15</v>
      </c>
      <c r="J11" s="15">
        <v>508</v>
      </c>
      <c r="K11" s="6">
        <v>789</v>
      </c>
      <c r="L11" s="16">
        <v>485</v>
      </c>
      <c r="M11" s="229"/>
      <c r="N11" s="36"/>
      <c r="O11" s="27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16" t="s">
        <v>16</v>
      </c>
      <c r="I12" s="120" t="s">
        <v>15</v>
      </c>
      <c r="J12" s="17">
        <v>508</v>
      </c>
      <c r="K12" s="4">
        <v>789</v>
      </c>
      <c r="L12" s="53">
        <v>485</v>
      </c>
      <c r="M12" s="229"/>
      <c r="N12" s="36"/>
      <c r="O12" s="27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97" t="s">
        <v>66</v>
      </c>
      <c r="I13" s="120"/>
      <c r="J13" s="17"/>
      <c r="K13" s="4"/>
      <c r="L13" s="53"/>
      <c r="M13" s="229">
        <v>47051295</v>
      </c>
      <c r="N13" s="36">
        <v>39570973</v>
      </c>
      <c r="O13" s="27">
        <v>17422146.670000002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97" t="s">
        <v>67</v>
      </c>
      <c r="I14" s="119" t="s">
        <v>27</v>
      </c>
      <c r="J14" s="54">
        <v>327000</v>
      </c>
      <c r="K14" s="7">
        <v>364190</v>
      </c>
      <c r="L14" s="18">
        <v>173504</v>
      </c>
      <c r="M14" s="252"/>
      <c r="N14" s="37"/>
      <c r="O14" s="25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16" t="s">
        <v>178</v>
      </c>
      <c r="I15" s="120" t="s">
        <v>27</v>
      </c>
      <c r="J15" s="55">
        <v>75000</v>
      </c>
      <c r="K15" s="8">
        <v>74190</v>
      </c>
      <c r="L15" s="53">
        <v>28500</v>
      </c>
      <c r="M15" s="252"/>
      <c r="N15" s="37"/>
      <c r="O15" s="25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116" t="s">
        <v>68</v>
      </c>
      <c r="I16" s="120" t="s">
        <v>15</v>
      </c>
      <c r="J16" s="55">
        <v>6000</v>
      </c>
      <c r="K16" s="8">
        <v>8384</v>
      </c>
      <c r="L16" s="53">
        <v>4190</v>
      </c>
      <c r="M16" s="252"/>
      <c r="N16" s="37"/>
      <c r="O16" s="25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16" t="s">
        <v>69</v>
      </c>
      <c r="I17" s="120" t="s">
        <v>27</v>
      </c>
      <c r="J17" s="55">
        <v>250000</v>
      </c>
      <c r="K17" s="8">
        <v>290000</v>
      </c>
      <c r="L17" s="53">
        <v>145004</v>
      </c>
      <c r="M17" s="252"/>
      <c r="N17" s="37"/>
      <c r="O17" s="25"/>
    </row>
    <row r="18" spans="1:15" ht="15.75" thickBot="1" x14ac:dyDescent="0.3">
      <c r="A18" s="24"/>
      <c r="B18" s="14"/>
      <c r="C18" s="14"/>
      <c r="D18" s="14"/>
      <c r="E18" s="14"/>
      <c r="F18" s="14"/>
      <c r="G18" s="10">
        <v>7</v>
      </c>
      <c r="H18" s="127" t="s">
        <v>70</v>
      </c>
      <c r="I18" s="391" t="s">
        <v>22</v>
      </c>
      <c r="J18" s="57">
        <v>3000</v>
      </c>
      <c r="K18" s="130">
        <v>3500</v>
      </c>
      <c r="L18" s="66">
        <v>1732</v>
      </c>
      <c r="M18" s="224"/>
      <c r="N18" s="38"/>
      <c r="O18" s="2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O27"/>
  <sheetViews>
    <sheetView view="pageBreakPreview" topLeftCell="A16" zoomScaleNormal="80" zoomScaleSheetLayoutView="100" workbookViewId="0">
      <selection activeCell="J6" sqref="J6"/>
    </sheetView>
  </sheetViews>
  <sheetFormatPr baseColWidth="10" defaultRowHeight="13.5" x14ac:dyDescent="0.25"/>
  <cols>
    <col min="1" max="7" width="3.7109375" style="81" bestFit="1" customWidth="1"/>
    <col min="8" max="8" width="58.5703125" style="81" customWidth="1"/>
    <col min="9" max="9" width="12.42578125" style="81" bestFit="1" customWidth="1"/>
    <col min="10" max="10" width="11" style="81" bestFit="1" customWidth="1"/>
    <col min="11" max="11" width="11.28515625" style="81" bestFit="1" customWidth="1"/>
    <col min="12" max="12" width="17" style="81" customWidth="1"/>
    <col min="13" max="15" width="16.5703125" style="81" bestFit="1" customWidth="1"/>
    <col min="16" max="16384" width="11.42578125" style="81"/>
  </cols>
  <sheetData>
    <row r="1" spans="1:15" s="1" customFormat="1" ht="1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s="1" customFormat="1" ht="15" x14ac:dyDescent="0.2">
      <c r="A2" s="270" t="s">
        <v>135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s="1" customFormat="1" ht="15" x14ac:dyDescent="0.2">
      <c r="A3" s="270" t="s">
        <v>198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4.25" thickBot="1" x14ac:dyDescent="0.3">
      <c r="A4" s="80"/>
    </row>
    <row r="5" spans="1:15" ht="15" customHeight="1" thickBot="1" x14ac:dyDescent="0.3">
      <c r="A5" s="264" t="s">
        <v>71</v>
      </c>
      <c r="B5" s="265"/>
      <c r="C5" s="265"/>
      <c r="D5" s="265"/>
      <c r="E5" s="265"/>
      <c r="F5" s="265"/>
      <c r="G5" s="265"/>
      <c r="H5" s="265"/>
      <c r="I5" s="280"/>
      <c r="J5" s="271" t="s">
        <v>93</v>
      </c>
      <c r="K5" s="272"/>
      <c r="L5" s="273"/>
      <c r="M5" s="285" t="s">
        <v>105</v>
      </c>
      <c r="N5" s="268"/>
      <c r="O5" s="268"/>
    </row>
    <row r="6" spans="1:15" ht="59.25" customHeight="1" thickBot="1" x14ac:dyDescent="0.3">
      <c r="A6" s="334" t="s">
        <v>1</v>
      </c>
      <c r="B6" s="335" t="s">
        <v>2</v>
      </c>
      <c r="C6" s="335" t="s">
        <v>3</v>
      </c>
      <c r="D6" s="335" t="s">
        <v>4</v>
      </c>
      <c r="E6" s="335" t="s">
        <v>5</v>
      </c>
      <c r="F6" s="335" t="s">
        <v>6</v>
      </c>
      <c r="G6" s="335" t="s">
        <v>7</v>
      </c>
      <c r="H6" s="336" t="s">
        <v>92</v>
      </c>
      <c r="I6" s="342" t="s">
        <v>8</v>
      </c>
      <c r="J6" s="237" t="s">
        <v>9</v>
      </c>
      <c r="K6" s="238" t="s">
        <v>10</v>
      </c>
      <c r="L6" s="230" t="s">
        <v>197</v>
      </c>
      <c r="M6" s="346" t="s">
        <v>9</v>
      </c>
      <c r="N6" s="238" t="s">
        <v>10</v>
      </c>
      <c r="O6" s="239" t="s">
        <v>197</v>
      </c>
    </row>
    <row r="7" spans="1:15" ht="15" x14ac:dyDescent="0.25">
      <c r="A7" s="226"/>
      <c r="B7" s="232">
        <v>11</v>
      </c>
      <c r="C7" s="232"/>
      <c r="D7" s="232"/>
      <c r="E7" s="232"/>
      <c r="F7" s="232"/>
      <c r="G7" s="232"/>
      <c r="H7" s="378" t="s">
        <v>11</v>
      </c>
      <c r="I7" s="380"/>
      <c r="J7" s="231"/>
      <c r="K7" s="232"/>
      <c r="L7" s="233"/>
      <c r="M7" s="367"/>
      <c r="N7" s="250"/>
      <c r="O7" s="251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16" t="s">
        <v>12</v>
      </c>
      <c r="I8" s="44"/>
      <c r="J8" s="43"/>
      <c r="K8" s="2"/>
      <c r="L8" s="28"/>
      <c r="M8" s="229"/>
      <c r="N8" s="37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16" t="s">
        <v>13</v>
      </c>
      <c r="I9" s="44"/>
      <c r="J9" s="43"/>
      <c r="K9" s="2"/>
      <c r="L9" s="28"/>
      <c r="M9" s="229"/>
      <c r="N9" s="37"/>
      <c r="O9" s="25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97" t="s">
        <v>17</v>
      </c>
      <c r="I10" s="44"/>
      <c r="J10" s="46"/>
      <c r="K10" s="3"/>
      <c r="L10" s="13"/>
      <c r="M10" s="354">
        <v>11910440</v>
      </c>
      <c r="N10" s="337">
        <v>13060450</v>
      </c>
      <c r="O10" s="372">
        <v>3698497.9300000006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7" t="s">
        <v>134</v>
      </c>
      <c r="I11" s="119" t="s">
        <v>72</v>
      </c>
      <c r="J11" s="54">
        <v>8</v>
      </c>
      <c r="K11" s="7">
        <v>8</v>
      </c>
      <c r="L11" s="18">
        <v>0</v>
      </c>
      <c r="M11" s="354"/>
      <c r="N11" s="337"/>
      <c r="O11" s="372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16" t="s">
        <v>141</v>
      </c>
      <c r="I12" s="120" t="s">
        <v>15</v>
      </c>
      <c r="J12" s="55">
        <v>134</v>
      </c>
      <c r="K12" s="8">
        <v>112</v>
      </c>
      <c r="L12" s="56">
        <v>57</v>
      </c>
      <c r="M12" s="354"/>
      <c r="N12" s="337"/>
      <c r="O12" s="372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16" t="s">
        <v>134</v>
      </c>
      <c r="I13" s="120" t="s">
        <v>72</v>
      </c>
      <c r="J13" s="55">
        <v>8</v>
      </c>
      <c r="K13" s="8">
        <v>8</v>
      </c>
      <c r="L13" s="56">
        <v>0</v>
      </c>
      <c r="M13" s="354"/>
      <c r="N13" s="337"/>
      <c r="O13" s="372"/>
    </row>
    <row r="14" spans="1:15" ht="15" x14ac:dyDescent="0.25">
      <c r="A14" s="15"/>
      <c r="B14" s="2">
        <v>19</v>
      </c>
      <c r="C14" s="2"/>
      <c r="D14" s="2"/>
      <c r="E14" s="2"/>
      <c r="F14" s="2"/>
      <c r="G14" s="2"/>
      <c r="H14" s="116" t="s">
        <v>167</v>
      </c>
      <c r="I14" s="120"/>
      <c r="J14" s="17"/>
      <c r="K14" s="4"/>
      <c r="L14" s="53"/>
      <c r="M14" s="354"/>
      <c r="N14" s="337"/>
      <c r="O14" s="372"/>
    </row>
    <row r="15" spans="1:15" ht="15" x14ac:dyDescent="0.25">
      <c r="A15" s="15"/>
      <c r="B15" s="2"/>
      <c r="C15" s="2">
        <v>0</v>
      </c>
      <c r="D15" s="2"/>
      <c r="E15" s="2"/>
      <c r="F15" s="2"/>
      <c r="G15" s="2"/>
      <c r="H15" s="116" t="s">
        <v>12</v>
      </c>
      <c r="I15" s="119"/>
      <c r="J15" s="15"/>
      <c r="K15" s="6"/>
      <c r="L15" s="16"/>
      <c r="M15" s="354"/>
      <c r="N15" s="337"/>
      <c r="O15" s="372"/>
    </row>
    <row r="16" spans="1:15" ht="15" x14ac:dyDescent="0.25">
      <c r="A16" s="15"/>
      <c r="B16" s="2"/>
      <c r="C16" s="2"/>
      <c r="D16" s="2">
        <v>0</v>
      </c>
      <c r="E16" s="2"/>
      <c r="F16" s="2"/>
      <c r="G16" s="2"/>
      <c r="H16" s="116" t="s">
        <v>13</v>
      </c>
      <c r="I16" s="120"/>
      <c r="J16" s="17"/>
      <c r="K16" s="4"/>
      <c r="L16" s="53"/>
      <c r="M16" s="354"/>
      <c r="N16" s="337"/>
      <c r="O16" s="372"/>
    </row>
    <row r="17" spans="1:15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97" t="s">
        <v>142</v>
      </c>
      <c r="I17" s="120"/>
      <c r="J17" s="17"/>
      <c r="K17" s="4"/>
      <c r="L17" s="53"/>
      <c r="M17" s="354">
        <v>10246000</v>
      </c>
      <c r="N17" s="337">
        <v>8671306</v>
      </c>
      <c r="O17" s="372">
        <v>0</v>
      </c>
    </row>
    <row r="18" spans="1:15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97" t="s">
        <v>168</v>
      </c>
      <c r="I18" s="119" t="s">
        <v>63</v>
      </c>
      <c r="J18" s="54">
        <v>24</v>
      </c>
      <c r="K18" s="7">
        <v>20</v>
      </c>
      <c r="L18" s="18">
        <v>0</v>
      </c>
      <c r="M18" s="354"/>
      <c r="N18" s="337"/>
      <c r="O18" s="372"/>
    </row>
    <row r="19" spans="1:15" ht="15" x14ac:dyDescent="0.25">
      <c r="A19" s="15"/>
      <c r="B19" s="2"/>
      <c r="C19" s="2"/>
      <c r="D19" s="2"/>
      <c r="E19" s="2"/>
      <c r="F19" s="2"/>
      <c r="G19" s="3">
        <v>2</v>
      </c>
      <c r="H19" s="116" t="s">
        <v>169</v>
      </c>
      <c r="I19" s="120" t="s">
        <v>63</v>
      </c>
      <c r="J19" s="55">
        <v>24</v>
      </c>
      <c r="K19" s="8">
        <v>20</v>
      </c>
      <c r="L19" s="56">
        <v>0</v>
      </c>
      <c r="M19" s="354"/>
      <c r="N19" s="337"/>
      <c r="O19" s="372"/>
    </row>
    <row r="20" spans="1:15" ht="15" x14ac:dyDescent="0.25">
      <c r="A20" s="15"/>
      <c r="B20" s="2"/>
      <c r="C20" s="2"/>
      <c r="D20" s="2"/>
      <c r="E20" s="2"/>
      <c r="F20" s="2"/>
      <c r="G20" s="3">
        <v>3</v>
      </c>
      <c r="H20" s="116" t="s">
        <v>170</v>
      </c>
      <c r="I20" s="120" t="s">
        <v>171</v>
      </c>
      <c r="J20" s="55">
        <v>24</v>
      </c>
      <c r="K20" s="8">
        <v>24</v>
      </c>
      <c r="L20" s="56">
        <v>0</v>
      </c>
      <c r="M20" s="354"/>
      <c r="N20" s="337"/>
      <c r="O20" s="372"/>
    </row>
    <row r="21" spans="1:15" ht="15" x14ac:dyDescent="0.25">
      <c r="A21" s="15"/>
      <c r="B21" s="2"/>
      <c r="C21" s="2"/>
      <c r="D21" s="2"/>
      <c r="E21" s="2"/>
      <c r="F21" s="2"/>
      <c r="G21" s="3">
        <v>4</v>
      </c>
      <c r="H21" s="116" t="s">
        <v>180</v>
      </c>
      <c r="I21" s="120" t="s">
        <v>15</v>
      </c>
      <c r="J21" s="55">
        <v>50</v>
      </c>
      <c r="K21" s="8">
        <v>50</v>
      </c>
      <c r="L21" s="56">
        <v>0</v>
      </c>
      <c r="M21" s="354"/>
      <c r="N21" s="337"/>
      <c r="O21" s="372"/>
    </row>
    <row r="22" spans="1:15" ht="27" x14ac:dyDescent="0.25">
      <c r="A22" s="15"/>
      <c r="B22" s="2">
        <v>20</v>
      </c>
      <c r="C22" s="2"/>
      <c r="D22" s="2"/>
      <c r="E22" s="2"/>
      <c r="F22" s="2"/>
      <c r="G22" s="2"/>
      <c r="H22" s="116" t="s">
        <v>172</v>
      </c>
      <c r="I22" s="120"/>
      <c r="J22" s="17"/>
      <c r="K22" s="4"/>
      <c r="L22" s="53"/>
      <c r="M22" s="354"/>
      <c r="N22" s="337"/>
      <c r="O22" s="372"/>
    </row>
    <row r="23" spans="1:15" ht="15" x14ac:dyDescent="0.25">
      <c r="A23" s="15"/>
      <c r="B23" s="2"/>
      <c r="C23" s="2">
        <v>0</v>
      </c>
      <c r="D23" s="2"/>
      <c r="E23" s="2"/>
      <c r="F23" s="2"/>
      <c r="G23" s="2"/>
      <c r="H23" s="116" t="s">
        <v>12</v>
      </c>
      <c r="I23" s="119"/>
      <c r="J23" s="15"/>
      <c r="K23" s="6"/>
      <c r="L23" s="16"/>
      <c r="M23" s="354"/>
      <c r="N23" s="337"/>
      <c r="O23" s="372"/>
    </row>
    <row r="24" spans="1:15" ht="15" x14ac:dyDescent="0.25">
      <c r="A24" s="15"/>
      <c r="B24" s="2"/>
      <c r="C24" s="2"/>
      <c r="D24" s="2">
        <v>0</v>
      </c>
      <c r="E24" s="2"/>
      <c r="F24" s="2"/>
      <c r="G24" s="2"/>
      <c r="H24" s="116" t="s">
        <v>13</v>
      </c>
      <c r="I24" s="120"/>
      <c r="J24" s="17"/>
      <c r="K24" s="4"/>
      <c r="L24" s="53"/>
      <c r="M24" s="354"/>
      <c r="N24" s="337"/>
      <c r="O24" s="372"/>
    </row>
    <row r="25" spans="1:15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16" t="s">
        <v>113</v>
      </c>
      <c r="I25" s="120"/>
      <c r="J25" s="17"/>
      <c r="K25" s="4"/>
      <c r="L25" s="53"/>
      <c r="M25" s="354">
        <v>82670560</v>
      </c>
      <c r="N25" s="337">
        <v>52721435</v>
      </c>
      <c r="O25" s="372">
        <v>19267292.859999999</v>
      </c>
    </row>
    <row r="26" spans="1:15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97" t="s">
        <v>16</v>
      </c>
      <c r="I26" s="119" t="s">
        <v>15</v>
      </c>
      <c r="J26" s="54">
        <v>356</v>
      </c>
      <c r="K26" s="7">
        <v>255</v>
      </c>
      <c r="L26" s="18">
        <v>92</v>
      </c>
      <c r="M26" s="354"/>
      <c r="N26" s="337"/>
      <c r="O26" s="372"/>
    </row>
    <row r="27" spans="1:15" ht="15.75" thickBot="1" x14ac:dyDescent="0.3">
      <c r="A27" s="24"/>
      <c r="B27" s="14"/>
      <c r="C27" s="14"/>
      <c r="D27" s="14"/>
      <c r="E27" s="14"/>
      <c r="F27" s="14"/>
      <c r="G27" s="10">
        <v>2</v>
      </c>
      <c r="H27" s="127" t="s">
        <v>16</v>
      </c>
      <c r="I27" s="391" t="s">
        <v>15</v>
      </c>
      <c r="J27" s="65">
        <v>356</v>
      </c>
      <c r="K27" s="130">
        <v>255</v>
      </c>
      <c r="L27" s="58">
        <v>92</v>
      </c>
      <c r="M27" s="392"/>
      <c r="N27" s="104"/>
      <c r="O27" s="105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O19"/>
  <sheetViews>
    <sheetView tabSelected="1" view="pageBreakPreview" zoomScale="70" zoomScaleNormal="115" zoomScaleSheetLayoutView="70" workbookViewId="0">
      <selection activeCell="R14" sqref="R14"/>
    </sheetView>
  </sheetViews>
  <sheetFormatPr baseColWidth="10" defaultRowHeight="13.5" x14ac:dyDescent="0.25"/>
  <cols>
    <col min="1" max="7" width="3.7109375" style="81" bestFit="1" customWidth="1"/>
    <col min="8" max="8" width="53.5703125" style="81" customWidth="1"/>
    <col min="9" max="9" width="14" style="81" bestFit="1" customWidth="1"/>
    <col min="10" max="10" width="10.140625" style="81" bestFit="1" customWidth="1"/>
    <col min="11" max="11" width="11" style="81" bestFit="1" customWidth="1"/>
    <col min="12" max="12" width="17" style="81" customWidth="1"/>
    <col min="13" max="14" width="20.5703125" style="81" bestFit="1" customWidth="1"/>
    <col min="15" max="15" width="18.85546875" style="81" bestFit="1" customWidth="1"/>
    <col min="16" max="16384" width="11.42578125" style="81"/>
  </cols>
  <sheetData>
    <row r="1" spans="1:15" s="1" customFormat="1" ht="1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s="1" customFormat="1" ht="15" x14ac:dyDescent="0.2">
      <c r="A2" s="270" t="s">
        <v>135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s="1" customFormat="1" ht="15" x14ac:dyDescent="0.2">
      <c r="A3" s="270" t="s">
        <v>198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4.25" thickBot="1" x14ac:dyDescent="0.3">
      <c r="A4" s="80"/>
    </row>
    <row r="5" spans="1:15" ht="21" customHeight="1" thickBot="1" x14ac:dyDescent="0.3">
      <c r="A5" s="277" t="s">
        <v>73</v>
      </c>
      <c r="B5" s="278"/>
      <c r="C5" s="278"/>
      <c r="D5" s="278"/>
      <c r="E5" s="278"/>
      <c r="F5" s="278"/>
      <c r="G5" s="278"/>
      <c r="H5" s="278"/>
      <c r="I5" s="279"/>
      <c r="J5" s="456" t="s">
        <v>80</v>
      </c>
      <c r="K5" s="457"/>
      <c r="L5" s="457"/>
      <c r="M5" s="458" t="s">
        <v>105</v>
      </c>
      <c r="N5" s="459"/>
      <c r="O5" s="459"/>
    </row>
    <row r="6" spans="1:15" ht="39.75" thickBot="1" x14ac:dyDescent="0.3">
      <c r="A6" s="201" t="s">
        <v>1</v>
      </c>
      <c r="B6" s="202" t="s">
        <v>2</v>
      </c>
      <c r="C6" s="202" t="s">
        <v>3</v>
      </c>
      <c r="D6" s="202" t="s">
        <v>4</v>
      </c>
      <c r="E6" s="202" t="s">
        <v>5</v>
      </c>
      <c r="F6" s="202" t="s">
        <v>6</v>
      </c>
      <c r="G6" s="202" t="s">
        <v>7</v>
      </c>
      <c r="H6" s="203" t="s">
        <v>92</v>
      </c>
      <c r="I6" s="204" t="s">
        <v>8</v>
      </c>
      <c r="J6" s="298" t="s">
        <v>9</v>
      </c>
      <c r="K6" s="299" t="s">
        <v>10</v>
      </c>
      <c r="L6" s="398" t="s">
        <v>197</v>
      </c>
      <c r="M6" s="399" t="s">
        <v>9</v>
      </c>
      <c r="N6" s="304" t="s">
        <v>10</v>
      </c>
      <c r="O6" s="305" t="s">
        <v>197</v>
      </c>
    </row>
    <row r="7" spans="1:15" ht="15" x14ac:dyDescent="0.25">
      <c r="A7" s="74"/>
      <c r="B7" s="75">
        <v>19</v>
      </c>
      <c r="C7" s="75"/>
      <c r="D7" s="75"/>
      <c r="E7" s="75"/>
      <c r="F7" s="75"/>
      <c r="G7" s="75"/>
      <c r="H7" s="155" t="s">
        <v>167</v>
      </c>
      <c r="I7" s="156"/>
      <c r="J7" s="144"/>
      <c r="K7" s="76"/>
      <c r="L7" s="145"/>
      <c r="M7" s="260"/>
      <c r="N7" s="261"/>
      <c r="O7" s="262"/>
    </row>
    <row r="8" spans="1:15" ht="15" x14ac:dyDescent="0.25">
      <c r="A8" s="22"/>
      <c r="B8" s="19"/>
      <c r="C8" s="21">
        <v>0</v>
      </c>
      <c r="D8" s="19"/>
      <c r="E8" s="19"/>
      <c r="F8" s="19"/>
      <c r="G8" s="19"/>
      <c r="H8" s="133" t="s">
        <v>12</v>
      </c>
      <c r="I8" s="147"/>
      <c r="J8" s="135"/>
      <c r="K8" s="20"/>
      <c r="L8" s="136"/>
      <c r="M8" s="77"/>
      <c r="N8" s="72"/>
      <c r="O8" s="73"/>
    </row>
    <row r="9" spans="1:15" ht="15" x14ac:dyDescent="0.25">
      <c r="A9" s="22"/>
      <c r="B9" s="19"/>
      <c r="C9" s="19"/>
      <c r="D9" s="19">
        <v>0</v>
      </c>
      <c r="E9" s="19"/>
      <c r="F9" s="19"/>
      <c r="G9" s="19"/>
      <c r="H9" s="133" t="s">
        <v>13</v>
      </c>
      <c r="I9" s="147"/>
      <c r="J9" s="135"/>
      <c r="K9" s="20"/>
      <c r="L9" s="136"/>
      <c r="M9" s="77"/>
      <c r="N9" s="72"/>
      <c r="O9" s="73"/>
    </row>
    <row r="10" spans="1:15" ht="15" x14ac:dyDescent="0.25">
      <c r="A10" s="22"/>
      <c r="B10" s="19"/>
      <c r="C10" s="19"/>
      <c r="D10" s="19"/>
      <c r="E10" s="19">
        <v>1</v>
      </c>
      <c r="F10" s="19">
        <v>0</v>
      </c>
      <c r="G10" s="19"/>
      <c r="H10" s="133" t="s">
        <v>113</v>
      </c>
      <c r="I10" s="146"/>
      <c r="J10" s="135"/>
      <c r="K10" s="20"/>
      <c r="L10" s="136"/>
      <c r="M10" s="394">
        <v>53496800</v>
      </c>
      <c r="N10" s="337">
        <v>27132293</v>
      </c>
      <c r="O10" s="372">
        <v>8560190.6799999997</v>
      </c>
    </row>
    <row r="11" spans="1:15" ht="15" x14ac:dyDescent="0.25">
      <c r="A11" s="22">
        <v>4</v>
      </c>
      <c r="B11" s="19"/>
      <c r="C11" s="19"/>
      <c r="D11" s="19"/>
      <c r="E11" s="19"/>
      <c r="F11" s="19"/>
      <c r="G11" s="19">
        <v>1</v>
      </c>
      <c r="H11" s="134" t="s">
        <v>16</v>
      </c>
      <c r="I11" s="148" t="s">
        <v>15</v>
      </c>
      <c r="J11" s="22">
        <v>92</v>
      </c>
      <c r="K11" s="32">
        <v>215</v>
      </c>
      <c r="L11" s="137">
        <v>25</v>
      </c>
      <c r="M11" s="394"/>
      <c r="N11" s="337"/>
      <c r="O11" s="372"/>
    </row>
    <row r="12" spans="1:15" ht="15" x14ac:dyDescent="0.25">
      <c r="A12" s="22"/>
      <c r="B12" s="19"/>
      <c r="C12" s="19"/>
      <c r="D12" s="19"/>
      <c r="E12" s="19"/>
      <c r="F12" s="19"/>
      <c r="G12" s="20">
        <v>2</v>
      </c>
      <c r="H12" s="133" t="s">
        <v>16</v>
      </c>
      <c r="I12" s="149" t="s">
        <v>15</v>
      </c>
      <c r="J12" s="138">
        <v>92</v>
      </c>
      <c r="K12" s="33">
        <v>215</v>
      </c>
      <c r="L12" s="139">
        <v>25</v>
      </c>
      <c r="M12" s="394"/>
      <c r="N12" s="337"/>
      <c r="O12" s="372"/>
    </row>
    <row r="13" spans="1:15" ht="15" x14ac:dyDescent="0.25">
      <c r="A13" s="22"/>
      <c r="B13" s="19"/>
      <c r="C13" s="19"/>
      <c r="D13" s="19"/>
      <c r="E13" s="19">
        <v>2</v>
      </c>
      <c r="F13" s="19">
        <v>0</v>
      </c>
      <c r="G13" s="19"/>
      <c r="H13" s="133" t="s">
        <v>173</v>
      </c>
      <c r="I13" s="149"/>
      <c r="J13" s="138"/>
      <c r="K13" s="33"/>
      <c r="L13" s="139"/>
      <c r="M13" s="394">
        <v>555903200</v>
      </c>
      <c r="N13" s="337">
        <v>554355200</v>
      </c>
      <c r="O13" s="372">
        <v>87166383.739999995</v>
      </c>
    </row>
    <row r="14" spans="1:15" ht="15" x14ac:dyDescent="0.25">
      <c r="A14" s="22">
        <v>4</v>
      </c>
      <c r="B14" s="19"/>
      <c r="C14" s="19"/>
      <c r="D14" s="19"/>
      <c r="E14" s="19"/>
      <c r="F14" s="19"/>
      <c r="G14" s="19">
        <v>1</v>
      </c>
      <c r="H14" s="134" t="s">
        <v>74</v>
      </c>
      <c r="I14" s="148" t="s">
        <v>63</v>
      </c>
      <c r="J14" s="34">
        <v>9527</v>
      </c>
      <c r="K14" s="34">
        <v>26850</v>
      </c>
      <c r="L14" s="140">
        <v>2031</v>
      </c>
      <c r="M14" s="394"/>
      <c r="N14" s="337"/>
      <c r="O14" s="372"/>
    </row>
    <row r="15" spans="1:15" ht="27" x14ac:dyDescent="0.25">
      <c r="A15" s="22"/>
      <c r="B15" s="19"/>
      <c r="C15" s="19"/>
      <c r="D15" s="19"/>
      <c r="E15" s="19"/>
      <c r="F15" s="19"/>
      <c r="G15" s="20">
        <v>2</v>
      </c>
      <c r="H15" s="133" t="s">
        <v>75</v>
      </c>
      <c r="I15" s="149" t="s">
        <v>63</v>
      </c>
      <c r="J15" s="141">
        <v>358</v>
      </c>
      <c r="K15" s="35">
        <v>407</v>
      </c>
      <c r="L15" s="139">
        <v>52</v>
      </c>
      <c r="M15" s="394"/>
      <c r="N15" s="337"/>
      <c r="O15" s="372"/>
    </row>
    <row r="16" spans="1:15" ht="15" x14ac:dyDescent="0.25">
      <c r="A16" s="22"/>
      <c r="B16" s="19"/>
      <c r="C16" s="19"/>
      <c r="D16" s="19"/>
      <c r="E16" s="19"/>
      <c r="F16" s="19"/>
      <c r="G16" s="20">
        <v>3</v>
      </c>
      <c r="H16" s="133" t="s">
        <v>76</v>
      </c>
      <c r="I16" s="149" t="s">
        <v>63</v>
      </c>
      <c r="J16" s="138">
        <v>273</v>
      </c>
      <c r="K16" s="33">
        <v>273</v>
      </c>
      <c r="L16" s="139">
        <v>0</v>
      </c>
      <c r="M16" s="394"/>
      <c r="N16" s="337"/>
      <c r="O16" s="372"/>
    </row>
    <row r="17" spans="1:15" ht="27" x14ac:dyDescent="0.25">
      <c r="A17" s="22"/>
      <c r="B17" s="19"/>
      <c r="C17" s="19"/>
      <c r="D17" s="19"/>
      <c r="E17" s="19"/>
      <c r="F17" s="19"/>
      <c r="G17" s="20">
        <v>4</v>
      </c>
      <c r="H17" s="133" t="s">
        <v>77</v>
      </c>
      <c r="I17" s="149" t="s">
        <v>63</v>
      </c>
      <c r="J17" s="138">
        <v>115</v>
      </c>
      <c r="K17" s="33">
        <v>115</v>
      </c>
      <c r="L17" s="139">
        <v>0</v>
      </c>
      <c r="M17" s="394"/>
      <c r="N17" s="337"/>
      <c r="O17" s="372"/>
    </row>
    <row r="18" spans="1:15" ht="27" x14ac:dyDescent="0.25">
      <c r="A18" s="22"/>
      <c r="B18" s="19"/>
      <c r="C18" s="19"/>
      <c r="D18" s="19"/>
      <c r="E18" s="19"/>
      <c r="F18" s="19"/>
      <c r="G18" s="20">
        <v>5</v>
      </c>
      <c r="H18" s="133" t="s">
        <v>78</v>
      </c>
      <c r="I18" s="149" t="s">
        <v>63</v>
      </c>
      <c r="J18" s="138">
        <v>205</v>
      </c>
      <c r="K18" s="33">
        <v>12440</v>
      </c>
      <c r="L18" s="139">
        <v>362</v>
      </c>
      <c r="M18" s="394"/>
      <c r="N18" s="337"/>
      <c r="O18" s="372"/>
    </row>
    <row r="19" spans="1:15" ht="15.75" thickBot="1" x14ac:dyDescent="0.3">
      <c r="A19" s="150"/>
      <c r="B19" s="151"/>
      <c r="C19" s="151"/>
      <c r="D19" s="151"/>
      <c r="E19" s="151"/>
      <c r="F19" s="151"/>
      <c r="G19" s="152">
        <v>7</v>
      </c>
      <c r="H19" s="153" t="s">
        <v>79</v>
      </c>
      <c r="I19" s="154" t="s">
        <v>63</v>
      </c>
      <c r="J19" s="142">
        <v>8576</v>
      </c>
      <c r="K19" s="143">
        <v>13615</v>
      </c>
      <c r="L19" s="139">
        <v>1617</v>
      </c>
      <c r="M19" s="452"/>
      <c r="N19" s="375"/>
      <c r="O19" s="37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O22"/>
  <sheetViews>
    <sheetView view="pageBreakPreview" zoomScale="70" zoomScaleNormal="80" zoomScaleSheetLayoutView="70" workbookViewId="0">
      <selection activeCell="I4" sqref="I1:I1048576"/>
    </sheetView>
  </sheetViews>
  <sheetFormatPr baseColWidth="10" defaultRowHeight="13.5" x14ac:dyDescent="0.25"/>
  <cols>
    <col min="1" max="7" width="3.7109375" style="81" bestFit="1" customWidth="1"/>
    <col min="8" max="8" width="78" style="81" customWidth="1"/>
    <col min="9" max="9" width="15" style="306" bestFit="1" customWidth="1"/>
    <col min="10" max="10" width="10" style="81" bestFit="1" customWidth="1"/>
    <col min="11" max="11" width="11.28515625" style="81" bestFit="1" customWidth="1"/>
    <col min="12" max="12" width="16.42578125" style="81" customWidth="1"/>
    <col min="13" max="14" width="20.140625" style="81" bestFit="1" customWidth="1"/>
    <col min="15" max="15" width="19.28515625" style="81" bestFit="1" customWidth="1"/>
    <col min="16" max="16384" width="11.42578125" style="81"/>
  </cols>
  <sheetData>
    <row r="1" spans="1:15" s="1" customFormat="1" ht="1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s="1" customFormat="1" ht="15" x14ac:dyDescent="0.2">
      <c r="A2" s="270" t="s">
        <v>135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s="1" customFormat="1" ht="15" x14ac:dyDescent="0.2">
      <c r="A3" s="270" t="s">
        <v>199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4.25" thickBot="1" x14ac:dyDescent="0.3">
      <c r="A4" s="80"/>
    </row>
    <row r="5" spans="1:15" s="1" customFormat="1" ht="15" customHeight="1" thickBot="1" x14ac:dyDescent="0.25">
      <c r="A5" s="264" t="s">
        <v>107</v>
      </c>
      <c r="B5" s="265"/>
      <c r="C5" s="265"/>
      <c r="D5" s="265"/>
      <c r="E5" s="265"/>
      <c r="F5" s="265"/>
      <c r="G5" s="265"/>
      <c r="H5" s="265"/>
      <c r="I5" s="266"/>
      <c r="J5" s="295" t="s">
        <v>93</v>
      </c>
      <c r="K5" s="296"/>
      <c r="L5" s="297"/>
      <c r="M5" s="328" t="s">
        <v>105</v>
      </c>
      <c r="N5" s="302"/>
      <c r="O5" s="329"/>
    </row>
    <row r="6" spans="1:15" s="1" customFormat="1" ht="49.5" customHeight="1" thickBot="1" x14ac:dyDescent="0.25">
      <c r="A6" s="201" t="s">
        <v>1</v>
      </c>
      <c r="B6" s="202" t="s">
        <v>2</v>
      </c>
      <c r="C6" s="202" t="s">
        <v>3</v>
      </c>
      <c r="D6" s="202" t="s">
        <v>4</v>
      </c>
      <c r="E6" s="202" t="s">
        <v>5</v>
      </c>
      <c r="F6" s="202" t="s">
        <v>6</v>
      </c>
      <c r="G6" s="202" t="s">
        <v>7</v>
      </c>
      <c r="H6" s="203" t="s">
        <v>92</v>
      </c>
      <c r="I6" s="204" t="s">
        <v>8</v>
      </c>
      <c r="J6" s="298" t="s">
        <v>9</v>
      </c>
      <c r="K6" s="299" t="s">
        <v>10</v>
      </c>
      <c r="L6" s="300" t="s">
        <v>197</v>
      </c>
      <c r="M6" s="330" t="s">
        <v>9</v>
      </c>
      <c r="N6" s="331" t="s">
        <v>10</v>
      </c>
      <c r="O6" s="332" t="s">
        <v>197</v>
      </c>
    </row>
    <row r="7" spans="1:15" s="9" customFormat="1" ht="15" x14ac:dyDescent="0.2">
      <c r="A7" s="47"/>
      <c r="B7" s="48">
        <v>11</v>
      </c>
      <c r="C7" s="48"/>
      <c r="D7" s="48"/>
      <c r="E7" s="48"/>
      <c r="F7" s="48"/>
      <c r="G7" s="48"/>
      <c r="H7" s="106" t="s">
        <v>11</v>
      </c>
      <c r="I7" s="313"/>
      <c r="J7" s="47"/>
      <c r="K7" s="199"/>
      <c r="L7" s="198"/>
      <c r="M7" s="15"/>
      <c r="N7" s="6"/>
      <c r="O7" s="16"/>
    </row>
    <row r="8" spans="1:15" s="9" customFormat="1" ht="15" x14ac:dyDescent="0.2">
      <c r="A8" s="15"/>
      <c r="B8" s="2"/>
      <c r="C8" s="5">
        <v>0</v>
      </c>
      <c r="D8" s="2"/>
      <c r="E8" s="2"/>
      <c r="F8" s="2"/>
      <c r="G8" s="2"/>
      <c r="H8" s="97" t="s">
        <v>12</v>
      </c>
      <c r="I8" s="112"/>
      <c r="J8" s="15"/>
      <c r="K8" s="6"/>
      <c r="L8" s="16"/>
      <c r="M8" s="15"/>
      <c r="N8" s="6"/>
      <c r="O8" s="16"/>
    </row>
    <row r="9" spans="1:15" s="9" customFormat="1" ht="15" x14ac:dyDescent="0.2">
      <c r="A9" s="15"/>
      <c r="B9" s="2"/>
      <c r="C9" s="2"/>
      <c r="D9" s="2">
        <v>0</v>
      </c>
      <c r="E9" s="2"/>
      <c r="F9" s="2"/>
      <c r="G9" s="2"/>
      <c r="H9" s="97" t="s">
        <v>13</v>
      </c>
      <c r="I9" s="112"/>
      <c r="J9" s="15"/>
      <c r="K9" s="6"/>
      <c r="L9" s="16"/>
      <c r="M9" s="15"/>
      <c r="N9" s="6"/>
      <c r="O9" s="16"/>
    </row>
    <row r="10" spans="1:15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97" t="s">
        <v>113</v>
      </c>
      <c r="I10" s="112"/>
      <c r="J10" s="15"/>
      <c r="K10" s="6"/>
      <c r="L10" s="16"/>
      <c r="M10" s="317">
        <v>69518786</v>
      </c>
      <c r="N10" s="318">
        <v>77677496</v>
      </c>
      <c r="O10" s="319">
        <v>26124928.330000002</v>
      </c>
    </row>
    <row r="11" spans="1:15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98" t="s">
        <v>16</v>
      </c>
      <c r="I11" s="314" t="s">
        <v>15</v>
      </c>
      <c r="J11" s="108">
        <v>305</v>
      </c>
      <c r="K11" s="40">
        <v>230</v>
      </c>
      <c r="L11" s="109">
        <v>2</v>
      </c>
      <c r="M11" s="317"/>
      <c r="N11" s="318"/>
      <c r="O11" s="319"/>
    </row>
    <row r="12" spans="1:15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99" t="s">
        <v>16</v>
      </c>
      <c r="I12" s="158" t="s">
        <v>15</v>
      </c>
      <c r="J12" s="110">
        <v>305</v>
      </c>
      <c r="K12" s="41">
        <v>230</v>
      </c>
      <c r="L12" s="111">
        <v>2</v>
      </c>
      <c r="M12" s="320"/>
      <c r="N12" s="219"/>
      <c r="O12" s="321"/>
    </row>
    <row r="13" spans="1:15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98" t="s">
        <v>17</v>
      </c>
      <c r="I13" s="314"/>
      <c r="J13" s="108"/>
      <c r="K13" s="40"/>
      <c r="L13" s="109"/>
      <c r="M13" s="317"/>
      <c r="N13" s="318"/>
      <c r="O13" s="319"/>
    </row>
    <row r="14" spans="1:15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98" t="s">
        <v>134</v>
      </c>
      <c r="I14" s="314" t="s">
        <v>18</v>
      </c>
      <c r="J14" s="108">
        <v>1955</v>
      </c>
      <c r="K14" s="40">
        <v>2080</v>
      </c>
      <c r="L14" s="109">
        <v>66</v>
      </c>
      <c r="M14" s="317">
        <v>160797783</v>
      </c>
      <c r="N14" s="318">
        <v>152639073</v>
      </c>
      <c r="O14" s="319">
        <v>66843524.390000001</v>
      </c>
    </row>
    <row r="15" spans="1:15" s="103" customFormat="1" ht="15" x14ac:dyDescent="0.25">
      <c r="A15" s="220"/>
      <c r="B15" s="221"/>
      <c r="C15" s="221"/>
      <c r="D15" s="221"/>
      <c r="E15" s="221"/>
      <c r="F15" s="221"/>
      <c r="G15" s="221">
        <v>5</v>
      </c>
      <c r="H15" s="221" t="s">
        <v>134</v>
      </c>
      <c r="I15" s="315" t="s">
        <v>18</v>
      </c>
      <c r="J15" s="222">
        <v>1955</v>
      </c>
      <c r="K15" s="223">
        <v>2080</v>
      </c>
      <c r="L15" s="111">
        <v>66</v>
      </c>
      <c r="M15" s="322"/>
      <c r="N15" s="218"/>
      <c r="O15" s="323"/>
    </row>
    <row r="16" spans="1:15" ht="15" x14ac:dyDescent="0.3">
      <c r="A16" s="86"/>
      <c r="B16" s="82">
        <v>94</v>
      </c>
      <c r="C16" s="82"/>
      <c r="D16" s="82"/>
      <c r="E16" s="82"/>
      <c r="F16" s="82"/>
      <c r="G16" s="82"/>
      <c r="H16" s="85" t="s">
        <v>190</v>
      </c>
      <c r="I16" s="225"/>
      <c r="J16" s="86"/>
      <c r="K16" s="82"/>
      <c r="L16" s="225"/>
      <c r="M16" s="324"/>
      <c r="N16" s="214"/>
      <c r="O16" s="325"/>
    </row>
    <row r="17" spans="1:15" ht="27" x14ac:dyDescent="0.25">
      <c r="A17" s="86"/>
      <c r="B17" s="82"/>
      <c r="C17" s="82">
        <v>11</v>
      </c>
      <c r="D17" s="82"/>
      <c r="E17" s="82"/>
      <c r="F17" s="82"/>
      <c r="G17" s="82"/>
      <c r="H17" s="185" t="s">
        <v>191</v>
      </c>
      <c r="I17" s="225"/>
      <c r="J17" s="86"/>
      <c r="K17" s="82"/>
      <c r="L17" s="225"/>
      <c r="M17" s="324"/>
      <c r="N17" s="214"/>
      <c r="O17" s="325"/>
    </row>
    <row r="18" spans="1:15" x14ac:dyDescent="0.25">
      <c r="A18" s="86"/>
      <c r="B18" s="82"/>
      <c r="C18" s="82"/>
      <c r="D18" s="82">
        <v>0</v>
      </c>
      <c r="E18" s="82"/>
      <c r="F18" s="82"/>
      <c r="G18" s="82"/>
      <c r="H18" s="82" t="s">
        <v>13</v>
      </c>
      <c r="I18" s="225"/>
      <c r="J18" s="86"/>
      <c r="K18" s="82"/>
      <c r="L18" s="225"/>
      <c r="M18" s="324"/>
      <c r="N18" s="214"/>
      <c r="O18" s="325"/>
    </row>
    <row r="19" spans="1:15" ht="27" x14ac:dyDescent="0.25">
      <c r="A19" s="86"/>
      <c r="B19" s="82"/>
      <c r="C19" s="82"/>
      <c r="D19" s="82"/>
      <c r="E19" s="82">
        <v>1</v>
      </c>
      <c r="F19" s="82">
        <v>0</v>
      </c>
      <c r="G19" s="82"/>
      <c r="H19" s="185" t="s">
        <v>192</v>
      </c>
      <c r="I19" s="225"/>
      <c r="J19" s="86"/>
      <c r="K19" s="82"/>
      <c r="L19" s="225"/>
      <c r="M19" s="324"/>
      <c r="N19" s="214"/>
      <c r="O19" s="325"/>
    </row>
    <row r="20" spans="1:15" ht="30" x14ac:dyDescent="0.3">
      <c r="A20" s="86"/>
      <c r="B20" s="82"/>
      <c r="C20" s="82"/>
      <c r="D20" s="82"/>
      <c r="E20" s="82"/>
      <c r="F20" s="82"/>
      <c r="G20" s="82">
        <v>1</v>
      </c>
      <c r="H20" s="172" t="s">
        <v>196</v>
      </c>
      <c r="I20" s="225" t="s">
        <v>22</v>
      </c>
      <c r="J20" s="308">
        <v>0</v>
      </c>
      <c r="K20" s="307">
        <v>38</v>
      </c>
      <c r="L20" s="309">
        <v>0</v>
      </c>
      <c r="M20" s="324">
        <v>0</v>
      </c>
      <c r="N20" s="318">
        <v>81980353</v>
      </c>
      <c r="O20" s="319">
        <v>13514457.949999999</v>
      </c>
    </row>
    <row r="21" spans="1:15" ht="27.75" thickBot="1" x14ac:dyDescent="0.3">
      <c r="A21" s="131"/>
      <c r="B21" s="83"/>
      <c r="C21" s="83"/>
      <c r="D21" s="83"/>
      <c r="E21" s="83"/>
      <c r="F21" s="83"/>
      <c r="G21" s="83">
        <v>2</v>
      </c>
      <c r="H21" s="180" t="s">
        <v>196</v>
      </c>
      <c r="I21" s="365" t="s">
        <v>22</v>
      </c>
      <c r="J21" s="310">
        <v>0</v>
      </c>
      <c r="K21" s="311">
        <v>38</v>
      </c>
      <c r="L21" s="312">
        <v>0</v>
      </c>
      <c r="M21" s="326"/>
      <c r="N21" s="181"/>
      <c r="O21" s="327"/>
    </row>
    <row r="22" spans="1:15" x14ac:dyDescent="0.25">
      <c r="L22" s="30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O37"/>
  <sheetViews>
    <sheetView topLeftCell="A28" zoomScale="80" zoomScaleNormal="80" zoomScaleSheetLayoutView="115" workbookViewId="0">
      <selection activeCell="H13" sqref="H13"/>
    </sheetView>
  </sheetViews>
  <sheetFormatPr baseColWidth="10" defaultRowHeight="13.5" x14ac:dyDescent="0.25"/>
  <cols>
    <col min="1" max="1" width="3.7109375" style="81" bestFit="1" customWidth="1"/>
    <col min="2" max="2" width="4" style="124" bestFit="1" customWidth="1"/>
    <col min="3" max="7" width="4" style="81" bestFit="1" customWidth="1"/>
    <col min="8" max="8" width="74.28515625" style="81" customWidth="1"/>
    <col min="9" max="9" width="16" style="306" customWidth="1"/>
    <col min="10" max="10" width="10" style="81" customWidth="1"/>
    <col min="11" max="11" width="11.28515625" style="81" customWidth="1"/>
    <col min="12" max="12" width="16.28515625" style="81" customWidth="1"/>
    <col min="13" max="14" width="19.42578125" style="81" bestFit="1" customWidth="1"/>
    <col min="15" max="15" width="17.85546875" style="81" bestFit="1" customWidth="1"/>
    <col min="16" max="16384" width="11.42578125" style="81"/>
  </cols>
  <sheetData>
    <row r="1" spans="1:15" s="1" customFormat="1" ht="1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s="1" customFormat="1" ht="15" x14ac:dyDescent="0.2">
      <c r="A2" s="270" t="s">
        <v>135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s="1" customFormat="1" ht="15" x14ac:dyDescent="0.2">
      <c r="A3" s="270" t="s">
        <v>198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s="1" customFormat="1" ht="15.75" thickBot="1" x14ac:dyDescent="0.25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71"/>
    </row>
    <row r="5" spans="1:15" ht="15" customHeight="1" thickBot="1" x14ac:dyDescent="0.3">
      <c r="A5" s="264" t="s">
        <v>19</v>
      </c>
      <c r="B5" s="265"/>
      <c r="C5" s="265"/>
      <c r="D5" s="265"/>
      <c r="E5" s="265"/>
      <c r="F5" s="265"/>
      <c r="G5" s="265"/>
      <c r="H5" s="265"/>
      <c r="I5" s="280"/>
      <c r="J5" s="295" t="s">
        <v>93</v>
      </c>
      <c r="K5" s="296"/>
      <c r="L5" s="297"/>
      <c r="M5" s="301" t="s">
        <v>105</v>
      </c>
      <c r="N5" s="302"/>
      <c r="O5" s="302"/>
    </row>
    <row r="6" spans="1:15" ht="51" customHeight="1" thickBot="1" x14ac:dyDescent="0.3">
      <c r="A6" s="334" t="s">
        <v>1</v>
      </c>
      <c r="B6" s="335" t="s">
        <v>2</v>
      </c>
      <c r="C6" s="335" t="s">
        <v>3</v>
      </c>
      <c r="D6" s="335" t="s">
        <v>4</v>
      </c>
      <c r="E6" s="335" t="s">
        <v>5</v>
      </c>
      <c r="F6" s="335" t="s">
        <v>6</v>
      </c>
      <c r="G6" s="335" t="s">
        <v>7</v>
      </c>
      <c r="H6" s="336" t="s">
        <v>92</v>
      </c>
      <c r="I6" s="342" t="s">
        <v>8</v>
      </c>
      <c r="J6" s="357" t="s">
        <v>9</v>
      </c>
      <c r="K6" s="358" t="s">
        <v>10</v>
      </c>
      <c r="L6" s="359" t="s">
        <v>197</v>
      </c>
      <c r="M6" s="360" t="s">
        <v>9</v>
      </c>
      <c r="N6" s="361" t="s">
        <v>10</v>
      </c>
      <c r="O6" s="362" t="s">
        <v>197</v>
      </c>
    </row>
    <row r="7" spans="1:15" s="84" customFormat="1" ht="15" x14ac:dyDescent="0.3">
      <c r="A7" s="226"/>
      <c r="B7" s="338">
        <v>11</v>
      </c>
      <c r="C7" s="232"/>
      <c r="D7" s="232"/>
      <c r="E7" s="232"/>
      <c r="F7" s="232"/>
      <c r="G7" s="232"/>
      <c r="H7" s="339" t="s">
        <v>11</v>
      </c>
      <c r="I7" s="363"/>
      <c r="J7" s="231"/>
      <c r="K7" s="232"/>
      <c r="L7" s="233"/>
      <c r="M7" s="347"/>
      <c r="N7" s="232"/>
      <c r="O7" s="233"/>
    </row>
    <row r="8" spans="1:15" s="84" customFormat="1" ht="15" x14ac:dyDescent="0.3">
      <c r="A8" s="15"/>
      <c r="B8" s="121"/>
      <c r="C8" s="5">
        <v>0</v>
      </c>
      <c r="D8" s="2"/>
      <c r="E8" s="2"/>
      <c r="F8" s="2"/>
      <c r="G8" s="2"/>
      <c r="H8" s="97" t="s">
        <v>12</v>
      </c>
      <c r="I8" s="119"/>
      <c r="J8" s="15"/>
      <c r="K8" s="6"/>
      <c r="L8" s="16"/>
      <c r="M8" s="348"/>
      <c r="N8" s="6"/>
      <c r="O8" s="16"/>
    </row>
    <row r="9" spans="1:15" s="84" customFormat="1" ht="15" x14ac:dyDescent="0.3">
      <c r="A9" s="15"/>
      <c r="B9" s="121"/>
      <c r="C9" s="2"/>
      <c r="D9" s="2">
        <v>0</v>
      </c>
      <c r="E9" s="2"/>
      <c r="F9" s="2"/>
      <c r="G9" s="2"/>
      <c r="H9" s="97" t="s">
        <v>13</v>
      </c>
      <c r="I9" s="119"/>
      <c r="J9" s="15"/>
      <c r="K9" s="6"/>
      <c r="L9" s="16"/>
      <c r="M9" s="348"/>
      <c r="N9" s="6"/>
      <c r="O9" s="16"/>
    </row>
    <row r="10" spans="1:15" s="84" customFormat="1" ht="15" x14ac:dyDescent="0.3">
      <c r="A10" s="15"/>
      <c r="B10" s="121"/>
      <c r="C10" s="2"/>
      <c r="D10" s="2"/>
      <c r="E10" s="2">
        <v>1</v>
      </c>
      <c r="F10" s="2">
        <v>0</v>
      </c>
      <c r="G10" s="2"/>
      <c r="H10" s="97" t="s">
        <v>113</v>
      </c>
      <c r="I10" s="119"/>
      <c r="J10" s="15"/>
      <c r="K10" s="6"/>
      <c r="L10" s="16"/>
      <c r="M10" s="349">
        <v>22640880</v>
      </c>
      <c r="N10" s="333">
        <v>22640880</v>
      </c>
      <c r="O10" s="340">
        <v>7927627.9399999995</v>
      </c>
    </row>
    <row r="11" spans="1:15" s="84" customFormat="1" ht="15" x14ac:dyDescent="0.3">
      <c r="A11" s="15">
        <v>4</v>
      </c>
      <c r="B11" s="121"/>
      <c r="C11" s="2"/>
      <c r="D11" s="2"/>
      <c r="E11" s="2"/>
      <c r="F11" s="2"/>
      <c r="G11" s="2">
        <v>1</v>
      </c>
      <c r="H11" s="159" t="s">
        <v>16</v>
      </c>
      <c r="I11" s="119" t="s">
        <v>15</v>
      </c>
      <c r="J11" s="51">
        <v>93</v>
      </c>
      <c r="K11" s="39">
        <v>102</v>
      </c>
      <c r="L11" s="30">
        <v>1</v>
      </c>
      <c r="M11" s="350"/>
      <c r="N11" s="215"/>
      <c r="O11" s="340"/>
    </row>
    <row r="12" spans="1:15" ht="15" x14ac:dyDescent="0.25">
      <c r="A12" s="15"/>
      <c r="B12" s="121"/>
      <c r="C12" s="2"/>
      <c r="D12" s="2"/>
      <c r="E12" s="3"/>
      <c r="F12" s="3"/>
      <c r="G12" s="3">
        <v>9</v>
      </c>
      <c r="H12" s="160" t="s">
        <v>16</v>
      </c>
      <c r="I12" s="120" t="s">
        <v>15</v>
      </c>
      <c r="J12" s="60">
        <v>93</v>
      </c>
      <c r="K12" s="61">
        <v>102</v>
      </c>
      <c r="L12" s="62">
        <v>1</v>
      </c>
      <c r="M12" s="351"/>
      <c r="N12" s="219"/>
      <c r="O12" s="340"/>
    </row>
    <row r="13" spans="1:15" ht="15" x14ac:dyDescent="0.3">
      <c r="A13" s="15"/>
      <c r="B13" s="121"/>
      <c r="C13" s="2">
        <v>1</v>
      </c>
      <c r="D13" s="2"/>
      <c r="E13" s="2"/>
      <c r="F13" s="2"/>
      <c r="G13" s="2"/>
      <c r="H13" s="159" t="s">
        <v>82</v>
      </c>
      <c r="I13" s="119"/>
      <c r="J13" s="51"/>
      <c r="K13" s="39"/>
      <c r="L13" s="30"/>
      <c r="M13" s="352"/>
      <c r="N13" s="318"/>
      <c r="O13" s="340"/>
    </row>
    <row r="14" spans="1:15" ht="15" x14ac:dyDescent="0.3">
      <c r="A14" s="15"/>
      <c r="B14" s="121"/>
      <c r="C14" s="2"/>
      <c r="D14" s="2">
        <v>0</v>
      </c>
      <c r="E14" s="3"/>
      <c r="F14" s="3"/>
      <c r="G14" s="3"/>
      <c r="H14" s="159" t="s">
        <v>13</v>
      </c>
      <c r="I14" s="120"/>
      <c r="J14" s="60"/>
      <c r="K14" s="61"/>
      <c r="L14" s="62"/>
      <c r="M14" s="351"/>
      <c r="N14" s="219"/>
      <c r="O14" s="340"/>
    </row>
    <row r="15" spans="1:15" ht="15" x14ac:dyDescent="0.3">
      <c r="A15" s="15"/>
      <c r="B15" s="121"/>
      <c r="C15" s="2"/>
      <c r="D15" s="2"/>
      <c r="E15" s="3">
        <v>1</v>
      </c>
      <c r="F15" s="3"/>
      <c r="G15" s="2"/>
      <c r="H15" s="159" t="s">
        <v>143</v>
      </c>
      <c r="I15" s="120"/>
      <c r="J15" s="51"/>
      <c r="K15" s="39"/>
      <c r="L15" s="30"/>
      <c r="M15" s="349">
        <v>10240000</v>
      </c>
      <c r="N15" s="333">
        <v>10240000</v>
      </c>
      <c r="O15" s="340">
        <v>0</v>
      </c>
    </row>
    <row r="16" spans="1:15" s="84" customFormat="1" ht="15" x14ac:dyDescent="0.3">
      <c r="A16" s="15">
        <v>4</v>
      </c>
      <c r="B16" s="121"/>
      <c r="C16" s="2"/>
      <c r="D16" s="2"/>
      <c r="E16" s="2"/>
      <c r="F16" s="2"/>
      <c r="G16" s="2">
        <v>1</v>
      </c>
      <c r="H16" s="159" t="s">
        <v>81</v>
      </c>
      <c r="I16" s="344" t="s">
        <v>22</v>
      </c>
      <c r="J16" s="51">
        <v>11</v>
      </c>
      <c r="K16" s="39">
        <v>11</v>
      </c>
      <c r="L16" s="30">
        <v>0</v>
      </c>
      <c r="M16" s="350"/>
      <c r="N16" s="215"/>
      <c r="O16" s="340"/>
    </row>
    <row r="17" spans="1:15" ht="15" x14ac:dyDescent="0.25">
      <c r="A17" s="15"/>
      <c r="B17" s="121"/>
      <c r="C17" s="2"/>
      <c r="D17" s="2"/>
      <c r="E17" s="3"/>
      <c r="F17" s="3"/>
      <c r="G17" s="3">
        <v>2</v>
      </c>
      <c r="H17" s="160" t="s">
        <v>81</v>
      </c>
      <c r="I17" s="345" t="s">
        <v>22</v>
      </c>
      <c r="J17" s="60">
        <v>11</v>
      </c>
      <c r="K17" s="61">
        <v>11</v>
      </c>
      <c r="L17" s="62">
        <v>0</v>
      </c>
      <c r="M17" s="351"/>
      <c r="N17" s="219"/>
      <c r="O17" s="340"/>
    </row>
    <row r="18" spans="1:15" ht="15" x14ac:dyDescent="0.3">
      <c r="A18" s="15"/>
      <c r="B18" s="121"/>
      <c r="C18" s="2"/>
      <c r="D18" s="2"/>
      <c r="E18" s="2">
        <v>2</v>
      </c>
      <c r="F18" s="3"/>
      <c r="G18" s="3"/>
      <c r="H18" s="159" t="s">
        <v>137</v>
      </c>
      <c r="I18" s="120"/>
      <c r="J18" s="60"/>
      <c r="K18" s="61"/>
      <c r="L18" s="62"/>
      <c r="M18" s="349">
        <v>1253705236</v>
      </c>
      <c r="N18" s="333">
        <v>1111819289</v>
      </c>
      <c r="O18" s="340">
        <v>503447983.24000001</v>
      </c>
    </row>
    <row r="19" spans="1:15" s="84" customFormat="1" ht="15" x14ac:dyDescent="0.3">
      <c r="A19" s="100">
        <v>4</v>
      </c>
      <c r="B19" s="122"/>
      <c r="C19" s="85"/>
      <c r="D19" s="85"/>
      <c r="E19" s="85"/>
      <c r="F19" s="85"/>
      <c r="G19" s="2">
        <v>1</v>
      </c>
      <c r="H19" s="159" t="s">
        <v>136</v>
      </c>
      <c r="I19" s="344" t="s">
        <v>18</v>
      </c>
      <c r="J19" s="90">
        <v>5932</v>
      </c>
      <c r="K19" s="91">
        <v>5932</v>
      </c>
      <c r="L19" s="92">
        <v>2359</v>
      </c>
      <c r="M19" s="350"/>
      <c r="N19" s="215"/>
      <c r="O19" s="340"/>
    </row>
    <row r="20" spans="1:15" ht="15" x14ac:dyDescent="0.25">
      <c r="A20" s="101"/>
      <c r="B20" s="123"/>
      <c r="C20" s="82"/>
      <c r="D20" s="82"/>
      <c r="E20" s="82"/>
      <c r="F20" s="82"/>
      <c r="G20" s="3">
        <v>2</v>
      </c>
      <c r="H20" s="160" t="s">
        <v>144</v>
      </c>
      <c r="I20" s="345" t="s">
        <v>18</v>
      </c>
      <c r="J20" s="93">
        <v>5932</v>
      </c>
      <c r="K20" s="94">
        <v>5932</v>
      </c>
      <c r="L20" s="62">
        <v>2359</v>
      </c>
      <c r="M20" s="353"/>
      <c r="N20" s="216"/>
      <c r="O20" s="340"/>
    </row>
    <row r="21" spans="1:15" ht="15" x14ac:dyDescent="0.3">
      <c r="A21" s="101"/>
      <c r="B21" s="123"/>
      <c r="C21" s="85">
        <v>2</v>
      </c>
      <c r="D21" s="85"/>
      <c r="E21" s="85"/>
      <c r="F21" s="85"/>
      <c r="G21" s="82"/>
      <c r="H21" s="161" t="s">
        <v>83</v>
      </c>
      <c r="I21" s="163"/>
      <c r="J21" s="93"/>
      <c r="K21" s="94"/>
      <c r="L21" s="95"/>
      <c r="M21" s="353"/>
      <c r="N21" s="216"/>
      <c r="O21" s="340"/>
    </row>
    <row r="22" spans="1:15" ht="15" x14ac:dyDescent="0.3">
      <c r="A22" s="101"/>
      <c r="B22" s="123"/>
      <c r="C22" s="85"/>
      <c r="D22" s="85">
        <v>0</v>
      </c>
      <c r="E22" s="85"/>
      <c r="F22" s="85"/>
      <c r="G22" s="82"/>
      <c r="H22" s="159" t="s">
        <v>13</v>
      </c>
      <c r="I22" s="163"/>
      <c r="J22" s="93"/>
      <c r="K22" s="94"/>
      <c r="L22" s="95"/>
      <c r="M22" s="353"/>
      <c r="N22" s="216"/>
      <c r="O22" s="340"/>
    </row>
    <row r="23" spans="1:15" ht="15" x14ac:dyDescent="0.3">
      <c r="A23" s="101"/>
      <c r="B23" s="123"/>
      <c r="C23" s="85"/>
      <c r="D23" s="85"/>
      <c r="E23" s="85">
        <v>1</v>
      </c>
      <c r="F23" s="85"/>
      <c r="G23" s="82"/>
      <c r="H23" s="159" t="s">
        <v>145</v>
      </c>
      <c r="I23" s="163"/>
      <c r="J23" s="93"/>
      <c r="K23" s="94"/>
      <c r="L23" s="95"/>
      <c r="M23" s="349">
        <v>10000000</v>
      </c>
      <c r="N23" s="333">
        <v>10000000</v>
      </c>
      <c r="O23" s="340">
        <v>1511330.6</v>
      </c>
    </row>
    <row r="24" spans="1:15" s="84" customFormat="1" ht="15" x14ac:dyDescent="0.3">
      <c r="A24" s="100">
        <v>4</v>
      </c>
      <c r="B24" s="122"/>
      <c r="C24" s="85"/>
      <c r="D24" s="85"/>
      <c r="E24" s="85"/>
      <c r="F24" s="85"/>
      <c r="G24" s="85">
        <v>1</v>
      </c>
      <c r="H24" s="161" t="s">
        <v>84</v>
      </c>
      <c r="I24" s="344" t="s">
        <v>22</v>
      </c>
      <c r="J24" s="90">
        <v>10</v>
      </c>
      <c r="K24" s="91">
        <v>10</v>
      </c>
      <c r="L24" s="92">
        <v>2</v>
      </c>
      <c r="M24" s="350"/>
      <c r="N24" s="215"/>
      <c r="O24" s="340"/>
    </row>
    <row r="25" spans="1:15" ht="15" x14ac:dyDescent="0.25">
      <c r="A25" s="101"/>
      <c r="B25" s="123"/>
      <c r="C25" s="82"/>
      <c r="D25" s="82"/>
      <c r="E25" s="82"/>
      <c r="F25" s="82"/>
      <c r="G25" s="82">
        <v>4</v>
      </c>
      <c r="H25" s="125" t="s">
        <v>146</v>
      </c>
      <c r="I25" s="345" t="s">
        <v>22</v>
      </c>
      <c r="J25" s="93">
        <v>10</v>
      </c>
      <c r="K25" s="94">
        <v>10</v>
      </c>
      <c r="L25" s="62">
        <v>2</v>
      </c>
      <c r="M25" s="350"/>
      <c r="N25" s="215"/>
      <c r="O25" s="340"/>
    </row>
    <row r="26" spans="1:15" ht="15" customHeight="1" x14ac:dyDescent="0.3">
      <c r="A26" s="101"/>
      <c r="B26" s="123"/>
      <c r="C26" s="82"/>
      <c r="D26" s="82"/>
      <c r="E26" s="85">
        <v>2</v>
      </c>
      <c r="F26" s="82"/>
      <c r="G26" s="82"/>
      <c r="H26" s="161" t="s">
        <v>138</v>
      </c>
      <c r="I26" s="163"/>
      <c r="J26" s="93"/>
      <c r="K26" s="94"/>
      <c r="L26" s="95"/>
      <c r="M26" s="349">
        <v>430457884</v>
      </c>
      <c r="N26" s="333">
        <v>450624496</v>
      </c>
      <c r="O26" s="340">
        <v>220523152.02000001</v>
      </c>
    </row>
    <row r="27" spans="1:15" s="84" customFormat="1" ht="15" x14ac:dyDescent="0.3">
      <c r="A27" s="100">
        <v>4</v>
      </c>
      <c r="B27" s="122"/>
      <c r="C27" s="85"/>
      <c r="D27" s="85"/>
      <c r="E27" s="85"/>
      <c r="F27" s="85"/>
      <c r="G27" s="85">
        <v>1</v>
      </c>
      <c r="H27" s="161" t="s">
        <v>147</v>
      </c>
      <c r="I27" s="344" t="s">
        <v>18</v>
      </c>
      <c r="J27" s="90">
        <v>4195</v>
      </c>
      <c r="K27" s="91">
        <v>4195</v>
      </c>
      <c r="L27" s="92">
        <v>1824</v>
      </c>
      <c r="M27" s="350"/>
      <c r="N27" s="215"/>
      <c r="O27" s="340"/>
    </row>
    <row r="28" spans="1:15" ht="15" x14ac:dyDescent="0.25">
      <c r="A28" s="101"/>
      <c r="B28" s="123"/>
      <c r="C28" s="82"/>
      <c r="D28" s="82"/>
      <c r="E28" s="82"/>
      <c r="F28" s="82"/>
      <c r="G28" s="82">
        <v>2</v>
      </c>
      <c r="H28" s="125" t="s">
        <v>147</v>
      </c>
      <c r="I28" s="345" t="s">
        <v>18</v>
      </c>
      <c r="J28" s="93">
        <v>4195</v>
      </c>
      <c r="K28" s="94">
        <v>4195</v>
      </c>
      <c r="L28" s="62">
        <v>1824</v>
      </c>
      <c r="M28" s="353"/>
      <c r="N28" s="216"/>
      <c r="O28" s="340"/>
    </row>
    <row r="29" spans="1:15" ht="15" x14ac:dyDescent="0.25">
      <c r="A29" s="86"/>
      <c r="B29" s="121">
        <v>13</v>
      </c>
      <c r="C29" s="2"/>
      <c r="D29" s="2"/>
      <c r="E29" s="2"/>
      <c r="F29" s="2"/>
      <c r="G29" s="2"/>
      <c r="H29" s="97" t="s">
        <v>193</v>
      </c>
      <c r="I29" s="119"/>
      <c r="J29" s="43"/>
      <c r="K29" s="2"/>
      <c r="L29" s="28"/>
      <c r="M29" s="354"/>
      <c r="N29" s="337"/>
      <c r="O29" s="340"/>
    </row>
    <row r="30" spans="1:15" ht="15" x14ac:dyDescent="0.25">
      <c r="A30" s="86"/>
      <c r="B30" s="121"/>
      <c r="C30" s="5">
        <v>0</v>
      </c>
      <c r="D30" s="2"/>
      <c r="E30" s="2"/>
      <c r="F30" s="2"/>
      <c r="G30" s="2"/>
      <c r="H30" s="97" t="s">
        <v>12</v>
      </c>
      <c r="I30" s="119"/>
      <c r="J30" s="15"/>
      <c r="K30" s="6"/>
      <c r="L30" s="16"/>
      <c r="M30" s="352"/>
      <c r="N30" s="318"/>
      <c r="O30" s="340"/>
    </row>
    <row r="31" spans="1:15" ht="15" x14ac:dyDescent="0.25">
      <c r="A31" s="86"/>
      <c r="B31" s="121"/>
      <c r="C31" s="2"/>
      <c r="D31" s="2">
        <v>0</v>
      </c>
      <c r="E31" s="2"/>
      <c r="F31" s="2"/>
      <c r="G31" s="2"/>
      <c r="H31" s="97" t="s">
        <v>13</v>
      </c>
      <c r="I31" s="119"/>
      <c r="J31" s="15"/>
      <c r="K31" s="6"/>
      <c r="L31" s="16"/>
      <c r="M31" s="352"/>
      <c r="N31" s="318"/>
      <c r="O31" s="340"/>
    </row>
    <row r="32" spans="1:15" ht="30" x14ac:dyDescent="0.25">
      <c r="A32" s="86"/>
      <c r="B32" s="121"/>
      <c r="C32" s="2"/>
      <c r="D32" s="2"/>
      <c r="E32" s="2">
        <v>4</v>
      </c>
      <c r="F32" s="2">
        <v>0</v>
      </c>
      <c r="G32" s="2"/>
      <c r="H32" s="97" t="s">
        <v>194</v>
      </c>
      <c r="I32" s="119"/>
      <c r="J32" s="15"/>
      <c r="K32" s="6"/>
      <c r="L32" s="16"/>
      <c r="M32" s="349"/>
      <c r="N32" s="333">
        <v>40000000</v>
      </c>
      <c r="O32" s="340">
        <v>7589831.8799999999</v>
      </c>
    </row>
    <row r="33" spans="1:15" ht="30" x14ac:dyDescent="0.3">
      <c r="A33" s="86"/>
      <c r="B33" s="121"/>
      <c r="C33" s="2"/>
      <c r="D33" s="2"/>
      <c r="E33" s="2"/>
      <c r="F33" s="2"/>
      <c r="G33" s="2">
        <v>1</v>
      </c>
      <c r="H33" s="159" t="s">
        <v>195</v>
      </c>
      <c r="I33" s="119" t="s">
        <v>37</v>
      </c>
      <c r="J33" s="51">
        <v>0</v>
      </c>
      <c r="K33" s="39">
        <v>93432</v>
      </c>
      <c r="L33" s="30">
        <v>20670</v>
      </c>
      <c r="M33" s="350"/>
      <c r="N33" s="215"/>
      <c r="O33" s="340"/>
    </row>
    <row r="34" spans="1:15" ht="27" x14ac:dyDescent="0.25">
      <c r="A34" s="86"/>
      <c r="B34" s="121"/>
      <c r="C34" s="2"/>
      <c r="D34" s="2"/>
      <c r="E34" s="3"/>
      <c r="F34" s="3"/>
      <c r="G34" s="3">
        <v>2</v>
      </c>
      <c r="H34" s="160" t="s">
        <v>195</v>
      </c>
      <c r="I34" s="120" t="s">
        <v>37</v>
      </c>
      <c r="J34" s="60">
        <v>0</v>
      </c>
      <c r="K34" s="61">
        <v>93432</v>
      </c>
      <c r="L34" s="62">
        <v>20670</v>
      </c>
      <c r="M34" s="351"/>
      <c r="N34" s="219"/>
      <c r="O34" s="340"/>
    </row>
    <row r="35" spans="1:15" ht="27" x14ac:dyDescent="0.25">
      <c r="A35" s="86"/>
      <c r="B35" s="82"/>
      <c r="C35" s="82"/>
      <c r="D35" s="82"/>
      <c r="E35" s="82">
        <v>1</v>
      </c>
      <c r="F35" s="82">
        <v>0</v>
      </c>
      <c r="G35" s="82"/>
      <c r="H35" s="185" t="s">
        <v>192</v>
      </c>
      <c r="I35" s="163"/>
      <c r="J35" s="86"/>
      <c r="K35" s="82"/>
      <c r="L35" s="96"/>
      <c r="M35" s="355"/>
      <c r="N35" s="214"/>
      <c r="O35" s="340"/>
    </row>
    <row r="36" spans="1:15" ht="30" x14ac:dyDescent="0.3">
      <c r="A36" s="86"/>
      <c r="B36" s="82"/>
      <c r="C36" s="82"/>
      <c r="D36" s="82"/>
      <c r="E36" s="82"/>
      <c r="F36" s="82"/>
      <c r="G36" s="82">
        <v>1</v>
      </c>
      <c r="H36" s="172" t="s">
        <v>196</v>
      </c>
      <c r="I36" s="163" t="s">
        <v>22</v>
      </c>
      <c r="J36" s="86">
        <v>0</v>
      </c>
      <c r="K36" s="82">
        <v>20</v>
      </c>
      <c r="L36" s="96">
        <v>17</v>
      </c>
      <c r="M36" s="355">
        <v>0</v>
      </c>
      <c r="N36" s="214">
        <v>121719335</v>
      </c>
      <c r="O36" s="340">
        <v>103288318.03</v>
      </c>
    </row>
    <row r="37" spans="1:15" ht="27.75" thickBot="1" x14ac:dyDescent="0.3">
      <c r="A37" s="131"/>
      <c r="B37" s="83"/>
      <c r="C37" s="83"/>
      <c r="D37" s="83"/>
      <c r="E37" s="83"/>
      <c r="F37" s="83"/>
      <c r="G37" s="83">
        <v>2</v>
      </c>
      <c r="H37" s="180" t="s">
        <v>196</v>
      </c>
      <c r="I37" s="364" t="s">
        <v>22</v>
      </c>
      <c r="J37" s="131">
        <v>0</v>
      </c>
      <c r="K37" s="83">
        <v>20</v>
      </c>
      <c r="L37" s="107">
        <v>17</v>
      </c>
      <c r="M37" s="356">
        <v>0</v>
      </c>
      <c r="N37" s="181">
        <v>121719335</v>
      </c>
      <c r="O37" s="341">
        <v>103288318.03</v>
      </c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O16"/>
  <sheetViews>
    <sheetView view="pageBreakPreview" zoomScaleNormal="80" zoomScaleSheetLayoutView="100" workbookViewId="0">
      <selection activeCell="L10" sqref="L10"/>
    </sheetView>
  </sheetViews>
  <sheetFormatPr baseColWidth="10" defaultRowHeight="13.5" x14ac:dyDescent="0.25"/>
  <cols>
    <col min="1" max="7" width="3.7109375" style="81" bestFit="1" customWidth="1"/>
    <col min="8" max="8" width="65.5703125" style="81" customWidth="1"/>
    <col min="9" max="9" width="13" style="81" customWidth="1"/>
    <col min="10" max="10" width="9.7109375" style="81" bestFit="1" customWidth="1"/>
    <col min="11" max="11" width="11" style="81" bestFit="1" customWidth="1"/>
    <col min="12" max="12" width="14.140625" style="81" bestFit="1" customWidth="1"/>
    <col min="13" max="14" width="16.5703125" style="81" bestFit="1" customWidth="1"/>
    <col min="15" max="15" width="15.28515625" style="81" customWidth="1"/>
    <col min="16" max="16384" width="11.42578125" style="81"/>
  </cols>
  <sheetData>
    <row r="1" spans="1:15" s="1" customFormat="1" ht="1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s="1" customFormat="1" ht="15" x14ac:dyDescent="0.2">
      <c r="A2" s="270" t="s">
        <v>135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s="1" customFormat="1" ht="15" x14ac:dyDescent="0.2">
      <c r="A3" s="270" t="s">
        <v>200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4.25" thickBot="1" x14ac:dyDescent="0.3">
      <c r="A4" s="80"/>
    </row>
    <row r="5" spans="1:15" ht="15" customHeight="1" thickBot="1" x14ac:dyDescent="0.3">
      <c r="A5" s="264" t="s">
        <v>20</v>
      </c>
      <c r="B5" s="265"/>
      <c r="C5" s="265"/>
      <c r="D5" s="265"/>
      <c r="E5" s="265"/>
      <c r="F5" s="265"/>
      <c r="G5" s="265"/>
      <c r="H5" s="265"/>
      <c r="I5" s="280"/>
      <c r="J5" s="271" t="s">
        <v>93</v>
      </c>
      <c r="K5" s="272"/>
      <c r="L5" s="273"/>
      <c r="M5" s="285" t="s">
        <v>105</v>
      </c>
      <c r="N5" s="268"/>
      <c r="O5" s="268"/>
    </row>
    <row r="6" spans="1:15" ht="45.75" thickBot="1" x14ac:dyDescent="0.3">
      <c r="A6" s="334" t="s">
        <v>1</v>
      </c>
      <c r="B6" s="335" t="s">
        <v>2</v>
      </c>
      <c r="C6" s="335" t="s">
        <v>3</v>
      </c>
      <c r="D6" s="335" t="s">
        <v>4</v>
      </c>
      <c r="E6" s="335" t="s">
        <v>5</v>
      </c>
      <c r="F6" s="335" t="s">
        <v>6</v>
      </c>
      <c r="G6" s="335" t="s">
        <v>7</v>
      </c>
      <c r="H6" s="336" t="s">
        <v>92</v>
      </c>
      <c r="I6" s="342" t="s">
        <v>8</v>
      </c>
      <c r="J6" s="237" t="s">
        <v>9</v>
      </c>
      <c r="K6" s="238" t="s">
        <v>10</v>
      </c>
      <c r="L6" s="230" t="s">
        <v>197</v>
      </c>
      <c r="M6" s="346" t="s">
        <v>9</v>
      </c>
      <c r="N6" s="238" t="s">
        <v>10</v>
      </c>
      <c r="O6" s="239" t="s">
        <v>197</v>
      </c>
    </row>
    <row r="7" spans="1:15" s="84" customFormat="1" ht="15" x14ac:dyDescent="0.3">
      <c r="A7" s="226"/>
      <c r="B7" s="232">
        <v>12</v>
      </c>
      <c r="C7" s="232"/>
      <c r="D7" s="232"/>
      <c r="E7" s="232"/>
      <c r="F7" s="232"/>
      <c r="G7" s="232"/>
      <c r="H7" s="339" t="s">
        <v>132</v>
      </c>
      <c r="I7" s="343"/>
      <c r="J7" s="368"/>
      <c r="K7" s="232"/>
      <c r="L7" s="233"/>
      <c r="M7" s="369"/>
      <c r="N7" s="370"/>
      <c r="O7" s="371"/>
    </row>
    <row r="8" spans="1:15" s="84" customFormat="1" ht="15" x14ac:dyDescent="0.3">
      <c r="A8" s="15"/>
      <c r="B8" s="2"/>
      <c r="C8" s="5">
        <v>0</v>
      </c>
      <c r="D8" s="2"/>
      <c r="E8" s="2"/>
      <c r="F8" s="2"/>
      <c r="G8" s="2"/>
      <c r="H8" s="97" t="s">
        <v>12</v>
      </c>
      <c r="I8" s="45"/>
      <c r="J8" s="126"/>
      <c r="K8" s="2"/>
      <c r="L8" s="28"/>
      <c r="M8" s="354"/>
      <c r="N8" s="337"/>
      <c r="O8" s="372"/>
    </row>
    <row r="9" spans="1:15" s="84" customFormat="1" ht="15" x14ac:dyDescent="0.3">
      <c r="A9" s="15"/>
      <c r="B9" s="2"/>
      <c r="C9" s="2"/>
      <c r="D9" s="2">
        <v>0</v>
      </c>
      <c r="E9" s="2"/>
      <c r="F9" s="2"/>
      <c r="G9" s="2"/>
      <c r="H9" s="97" t="s">
        <v>13</v>
      </c>
      <c r="I9" s="45"/>
      <c r="J9" s="43"/>
      <c r="K9" s="2"/>
      <c r="L9" s="28"/>
      <c r="M9" s="354"/>
      <c r="N9" s="337"/>
      <c r="O9" s="372"/>
    </row>
    <row r="10" spans="1:15" s="84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97" t="s">
        <v>113</v>
      </c>
      <c r="I10" s="45"/>
      <c r="J10" s="43"/>
      <c r="K10" s="2"/>
      <c r="L10" s="28"/>
      <c r="M10" s="354">
        <v>14792315</v>
      </c>
      <c r="N10" s="337">
        <v>13324499</v>
      </c>
      <c r="O10" s="372">
        <v>5320255.58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161" t="s">
        <v>16</v>
      </c>
      <c r="I11" s="344" t="s">
        <v>15</v>
      </c>
      <c r="J11" s="15">
        <v>142</v>
      </c>
      <c r="K11" s="6">
        <v>120</v>
      </c>
      <c r="L11" s="16">
        <v>76</v>
      </c>
      <c r="M11" s="354"/>
      <c r="N11" s="337"/>
      <c r="O11" s="372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25" t="s">
        <v>16</v>
      </c>
      <c r="I12" s="345" t="s">
        <v>15</v>
      </c>
      <c r="J12" s="17">
        <v>142</v>
      </c>
      <c r="K12" s="4">
        <v>120</v>
      </c>
      <c r="L12" s="53">
        <v>76</v>
      </c>
      <c r="M12" s="354"/>
      <c r="N12" s="337"/>
      <c r="O12" s="372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9" t="s">
        <v>139</v>
      </c>
      <c r="I13" s="44"/>
      <c r="J13" s="46"/>
      <c r="K13" s="3"/>
      <c r="L13" s="13"/>
      <c r="M13" s="354">
        <v>3362685</v>
      </c>
      <c r="N13" s="337">
        <v>2403201</v>
      </c>
      <c r="O13" s="372">
        <v>654011.31999999995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161" t="s">
        <v>21</v>
      </c>
      <c r="I14" s="344" t="s">
        <v>22</v>
      </c>
      <c r="J14" s="54">
        <v>700</v>
      </c>
      <c r="K14" s="7">
        <v>100</v>
      </c>
      <c r="L14" s="18">
        <v>50</v>
      </c>
      <c r="M14" s="354"/>
      <c r="N14" s="337"/>
      <c r="O14" s="372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125" t="s">
        <v>85</v>
      </c>
      <c r="I15" s="157" t="s">
        <v>22</v>
      </c>
      <c r="J15" s="55">
        <v>700</v>
      </c>
      <c r="K15" s="8">
        <v>100</v>
      </c>
      <c r="L15" s="53">
        <v>50</v>
      </c>
      <c r="M15" s="373"/>
      <c r="N15" s="337"/>
      <c r="O15" s="372"/>
    </row>
    <row r="16" spans="1:15" ht="15.75" thickBot="1" x14ac:dyDescent="0.3">
      <c r="A16" s="24"/>
      <c r="B16" s="14"/>
      <c r="C16" s="14"/>
      <c r="D16" s="14"/>
      <c r="E16" s="14"/>
      <c r="F16" s="14"/>
      <c r="G16" s="10">
        <v>5</v>
      </c>
      <c r="H16" s="162" t="s">
        <v>86</v>
      </c>
      <c r="I16" s="366" t="s">
        <v>15</v>
      </c>
      <c r="J16" s="65">
        <v>1520</v>
      </c>
      <c r="K16" s="31">
        <v>1400</v>
      </c>
      <c r="L16" s="66">
        <v>534</v>
      </c>
      <c r="M16" s="374"/>
      <c r="N16" s="375"/>
      <c r="O16" s="37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O33"/>
  <sheetViews>
    <sheetView view="pageBreakPreview" zoomScale="85" zoomScaleNormal="80" zoomScaleSheetLayoutView="85" workbookViewId="0">
      <selection activeCell="L10" sqref="L10"/>
    </sheetView>
  </sheetViews>
  <sheetFormatPr baseColWidth="10" defaultColWidth="30.42578125" defaultRowHeight="13.5" x14ac:dyDescent="0.25"/>
  <cols>
    <col min="1" max="7" width="3.7109375" style="81" bestFit="1" customWidth="1"/>
    <col min="8" max="8" width="63.28515625" style="81" customWidth="1"/>
    <col min="9" max="9" width="13.28515625" style="306" customWidth="1"/>
    <col min="10" max="11" width="12.28515625" style="81" bestFit="1" customWidth="1"/>
    <col min="12" max="12" width="15" style="81" customWidth="1"/>
    <col min="13" max="14" width="16.7109375" style="81" bestFit="1" customWidth="1"/>
    <col min="15" max="15" width="15.5703125" style="81" bestFit="1" customWidth="1"/>
    <col min="16" max="16384" width="30.42578125" style="81"/>
  </cols>
  <sheetData>
    <row r="1" spans="1:15" s="1" customFormat="1" ht="1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s="1" customFormat="1" ht="15" x14ac:dyDescent="0.2">
      <c r="A2" s="270" t="s">
        <v>135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s="1" customFormat="1" ht="15" x14ac:dyDescent="0.2">
      <c r="A3" s="270" t="s">
        <v>198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4.25" thickBot="1" x14ac:dyDescent="0.3">
      <c r="F4" s="80"/>
    </row>
    <row r="5" spans="1:15" ht="15.75" customHeight="1" thickBot="1" x14ac:dyDescent="0.3">
      <c r="A5" s="264" t="s">
        <v>23</v>
      </c>
      <c r="B5" s="265"/>
      <c r="C5" s="265"/>
      <c r="D5" s="265"/>
      <c r="E5" s="265"/>
      <c r="F5" s="265"/>
      <c r="G5" s="265"/>
      <c r="H5" s="265"/>
      <c r="I5" s="280"/>
      <c r="J5" s="295" t="s">
        <v>93</v>
      </c>
      <c r="K5" s="296"/>
      <c r="L5" s="297"/>
      <c r="M5" s="301" t="s">
        <v>105</v>
      </c>
      <c r="N5" s="302"/>
      <c r="O5" s="302"/>
    </row>
    <row r="6" spans="1:15" ht="39.75" thickBot="1" x14ac:dyDescent="0.3">
      <c r="A6" s="334" t="s">
        <v>1</v>
      </c>
      <c r="B6" s="335" t="s">
        <v>2</v>
      </c>
      <c r="C6" s="335" t="s">
        <v>3</v>
      </c>
      <c r="D6" s="335" t="s">
        <v>4</v>
      </c>
      <c r="E6" s="335" t="s">
        <v>5</v>
      </c>
      <c r="F6" s="335" t="s">
        <v>6</v>
      </c>
      <c r="G6" s="335" t="s">
        <v>7</v>
      </c>
      <c r="H6" s="336" t="s">
        <v>92</v>
      </c>
      <c r="I6" s="342" t="s">
        <v>8</v>
      </c>
      <c r="J6" s="357" t="s">
        <v>9</v>
      </c>
      <c r="K6" s="358" t="s">
        <v>10</v>
      </c>
      <c r="L6" s="359" t="s">
        <v>197</v>
      </c>
      <c r="M6" s="360" t="s">
        <v>9</v>
      </c>
      <c r="N6" s="361" t="s">
        <v>10</v>
      </c>
      <c r="O6" s="362" t="s">
        <v>197</v>
      </c>
    </row>
    <row r="7" spans="1:15" ht="15" x14ac:dyDescent="0.25">
      <c r="A7" s="226"/>
      <c r="B7" s="232">
        <v>13</v>
      </c>
      <c r="C7" s="232"/>
      <c r="D7" s="232"/>
      <c r="E7" s="377"/>
      <c r="F7" s="377"/>
      <c r="G7" s="377"/>
      <c r="H7" s="339" t="s">
        <v>130</v>
      </c>
      <c r="I7" s="385"/>
      <c r="J7" s="368"/>
      <c r="K7" s="377"/>
      <c r="L7" s="379"/>
      <c r="M7" s="369"/>
      <c r="N7" s="386"/>
      <c r="O7" s="387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97" t="s">
        <v>12</v>
      </c>
      <c r="I8" s="120"/>
      <c r="J8" s="46"/>
      <c r="K8" s="3"/>
      <c r="L8" s="13"/>
      <c r="M8" s="373"/>
      <c r="N8" s="388"/>
      <c r="O8" s="389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97" t="s">
        <v>13</v>
      </c>
      <c r="I9" s="120"/>
      <c r="J9" s="46"/>
      <c r="K9" s="3"/>
      <c r="L9" s="13"/>
      <c r="M9" s="373"/>
      <c r="N9" s="388"/>
      <c r="O9" s="389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97" t="s">
        <v>113</v>
      </c>
      <c r="I10" s="120"/>
      <c r="J10" s="46"/>
      <c r="K10" s="3"/>
      <c r="L10" s="13"/>
      <c r="M10" s="354">
        <v>169118454</v>
      </c>
      <c r="N10" s="337">
        <v>180156972</v>
      </c>
      <c r="O10" s="372">
        <v>49928528.739999995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7" t="s">
        <v>14</v>
      </c>
      <c r="I11" s="119" t="s">
        <v>15</v>
      </c>
      <c r="J11" s="51">
        <v>516</v>
      </c>
      <c r="K11" s="39">
        <v>1220</v>
      </c>
      <c r="L11" s="30">
        <v>854</v>
      </c>
      <c r="M11" s="355"/>
      <c r="N11" s="337"/>
      <c r="O11" s="372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16" t="s">
        <v>14</v>
      </c>
      <c r="I12" s="120" t="s">
        <v>15</v>
      </c>
      <c r="J12" s="60">
        <v>516</v>
      </c>
      <c r="K12" s="61">
        <v>1220</v>
      </c>
      <c r="L12" s="62">
        <v>854</v>
      </c>
      <c r="M12" s="373"/>
      <c r="N12" s="337"/>
      <c r="O12" s="372"/>
    </row>
    <row r="13" spans="1:15" s="84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97" t="s">
        <v>131</v>
      </c>
      <c r="I13" s="119"/>
      <c r="J13" s="87"/>
      <c r="K13" s="88"/>
      <c r="L13" s="89"/>
      <c r="M13" s="354">
        <v>72859140</v>
      </c>
      <c r="N13" s="337">
        <v>19790042</v>
      </c>
      <c r="O13" s="372">
        <v>3298246.9000000004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97" t="s">
        <v>24</v>
      </c>
      <c r="I14" s="119" t="s">
        <v>25</v>
      </c>
      <c r="J14" s="51">
        <v>5083</v>
      </c>
      <c r="K14" s="39">
        <v>7000</v>
      </c>
      <c r="L14" s="30">
        <v>2405</v>
      </c>
      <c r="M14" s="355"/>
      <c r="N14" s="337"/>
      <c r="O14" s="372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16" t="s">
        <v>26</v>
      </c>
      <c r="I15" s="120" t="s">
        <v>27</v>
      </c>
      <c r="J15" s="60">
        <v>879624</v>
      </c>
      <c r="K15" s="61">
        <v>1491270</v>
      </c>
      <c r="L15" s="62">
        <v>411054</v>
      </c>
      <c r="M15" s="373"/>
      <c r="N15" s="337"/>
      <c r="O15" s="372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116" t="s">
        <v>28</v>
      </c>
      <c r="I16" s="120" t="s">
        <v>27</v>
      </c>
      <c r="J16" s="60">
        <v>893150</v>
      </c>
      <c r="K16" s="61">
        <v>1475117</v>
      </c>
      <c r="L16" s="62">
        <v>432060</v>
      </c>
      <c r="M16" s="373"/>
      <c r="N16" s="337"/>
      <c r="O16" s="372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16" t="s">
        <v>29</v>
      </c>
      <c r="I17" s="120" t="s">
        <v>30</v>
      </c>
      <c r="J17" s="60">
        <v>34559015</v>
      </c>
      <c r="K17" s="61">
        <v>34559015</v>
      </c>
      <c r="L17" s="62">
        <v>13373456</v>
      </c>
      <c r="M17" s="373"/>
      <c r="N17" s="337"/>
      <c r="O17" s="372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16" t="s">
        <v>31</v>
      </c>
      <c r="I18" s="120" t="s">
        <v>30</v>
      </c>
      <c r="J18" s="60">
        <v>24612729</v>
      </c>
      <c r="K18" s="61">
        <v>24612729</v>
      </c>
      <c r="L18" s="62">
        <v>11368372</v>
      </c>
      <c r="M18" s="373"/>
      <c r="N18" s="337"/>
      <c r="O18" s="372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116" t="s">
        <v>87</v>
      </c>
      <c r="I19" s="120" t="s">
        <v>25</v>
      </c>
      <c r="J19" s="60">
        <v>305</v>
      </c>
      <c r="K19" s="61">
        <v>520</v>
      </c>
      <c r="L19" s="62">
        <v>194</v>
      </c>
      <c r="M19" s="373"/>
      <c r="N19" s="337"/>
      <c r="O19" s="372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116" t="s">
        <v>88</v>
      </c>
      <c r="I20" s="120" t="s">
        <v>25</v>
      </c>
      <c r="J20" s="60">
        <v>102</v>
      </c>
      <c r="K20" s="61">
        <v>165</v>
      </c>
      <c r="L20" s="62">
        <v>60</v>
      </c>
      <c r="M20" s="373"/>
      <c r="N20" s="337"/>
      <c r="O20" s="372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116" t="s">
        <v>32</v>
      </c>
      <c r="I21" s="120" t="s">
        <v>25</v>
      </c>
      <c r="J21" s="60">
        <v>4676</v>
      </c>
      <c r="K21" s="61">
        <v>6315</v>
      </c>
      <c r="L21" s="62">
        <v>2151</v>
      </c>
      <c r="M21" s="373"/>
      <c r="N21" s="337"/>
      <c r="O21" s="372"/>
    </row>
    <row r="22" spans="1:15" s="84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97" t="s">
        <v>33</v>
      </c>
      <c r="I22" s="119"/>
      <c r="J22" s="51"/>
      <c r="K22" s="39"/>
      <c r="L22" s="30"/>
      <c r="M22" s="354">
        <v>11827600</v>
      </c>
      <c r="N22" s="337">
        <v>9827600</v>
      </c>
      <c r="O22" s="372">
        <v>799500</v>
      </c>
    </row>
    <row r="23" spans="1:15" ht="15" x14ac:dyDescent="0.25">
      <c r="A23" s="15">
        <v>4</v>
      </c>
      <c r="B23" s="2"/>
      <c r="C23" s="2"/>
      <c r="D23" s="2"/>
      <c r="E23" s="2"/>
      <c r="F23" s="2"/>
      <c r="G23" s="2">
        <v>1</v>
      </c>
      <c r="H23" s="97" t="s">
        <v>34</v>
      </c>
      <c r="I23" s="119" t="s">
        <v>25</v>
      </c>
      <c r="J23" s="51">
        <v>66286</v>
      </c>
      <c r="K23" s="39">
        <v>66286</v>
      </c>
      <c r="L23" s="30">
        <v>30956</v>
      </c>
      <c r="M23" s="354"/>
      <c r="N23" s="337"/>
      <c r="O23" s="372"/>
    </row>
    <row r="24" spans="1:15" ht="15" x14ac:dyDescent="0.25">
      <c r="A24" s="15"/>
      <c r="B24" s="3"/>
      <c r="C24" s="3"/>
      <c r="D24" s="3"/>
      <c r="E24" s="2"/>
      <c r="F24" s="3"/>
      <c r="G24" s="3">
        <v>2</v>
      </c>
      <c r="H24" s="116" t="s">
        <v>34</v>
      </c>
      <c r="I24" s="120" t="s">
        <v>25</v>
      </c>
      <c r="J24" s="60">
        <v>66286</v>
      </c>
      <c r="K24" s="61">
        <v>66286</v>
      </c>
      <c r="L24" s="62">
        <v>30956</v>
      </c>
      <c r="M24" s="354"/>
      <c r="N24" s="337"/>
      <c r="O24" s="372"/>
    </row>
    <row r="25" spans="1:15" s="84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97" t="s">
        <v>35</v>
      </c>
      <c r="I25" s="119"/>
      <c r="J25" s="51"/>
      <c r="K25" s="39"/>
      <c r="L25" s="30"/>
      <c r="M25" s="354">
        <v>15452806</v>
      </c>
      <c r="N25" s="337">
        <v>19444386</v>
      </c>
      <c r="O25" s="372">
        <v>1146969.1000000001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97" t="s">
        <v>36</v>
      </c>
      <c r="I26" s="119" t="s">
        <v>37</v>
      </c>
      <c r="J26" s="51">
        <v>151250</v>
      </c>
      <c r="K26" s="39">
        <v>151250</v>
      </c>
      <c r="L26" s="30">
        <v>61872</v>
      </c>
      <c r="M26" s="354"/>
      <c r="N26" s="337"/>
      <c r="O26" s="372"/>
    </row>
    <row r="27" spans="1:15" ht="27" x14ac:dyDescent="0.25">
      <c r="A27" s="15"/>
      <c r="B27" s="3"/>
      <c r="C27" s="3"/>
      <c r="D27" s="3"/>
      <c r="E27" s="3"/>
      <c r="F27" s="3"/>
      <c r="G27" s="3">
        <v>2</v>
      </c>
      <c r="H27" s="116" t="s">
        <v>36</v>
      </c>
      <c r="I27" s="120" t="s">
        <v>37</v>
      </c>
      <c r="J27" s="60">
        <v>151250</v>
      </c>
      <c r="K27" s="61">
        <v>151250</v>
      </c>
      <c r="L27" s="62">
        <v>61872</v>
      </c>
      <c r="M27" s="373"/>
      <c r="N27" s="337"/>
      <c r="O27" s="372"/>
    </row>
    <row r="28" spans="1:15" s="84" customFormat="1" ht="15" x14ac:dyDescent="0.3">
      <c r="A28" s="169"/>
      <c r="B28" s="85">
        <v>99</v>
      </c>
      <c r="C28" s="85"/>
      <c r="D28" s="85"/>
      <c r="E28" s="85"/>
      <c r="F28" s="85"/>
      <c r="G28" s="85"/>
      <c r="H28" s="85" t="s">
        <v>186</v>
      </c>
      <c r="I28" s="168"/>
      <c r="J28" s="169"/>
      <c r="K28" s="85"/>
      <c r="L28" s="170"/>
      <c r="M28" s="382"/>
      <c r="N28" s="337"/>
      <c r="O28" s="372"/>
    </row>
    <row r="29" spans="1:15" s="84" customFormat="1" ht="15" x14ac:dyDescent="0.3">
      <c r="A29" s="169"/>
      <c r="B29" s="85"/>
      <c r="C29" s="85">
        <v>0</v>
      </c>
      <c r="D29" s="85"/>
      <c r="E29" s="85"/>
      <c r="F29" s="85"/>
      <c r="G29" s="85"/>
      <c r="H29" s="85" t="s">
        <v>12</v>
      </c>
      <c r="I29" s="168"/>
      <c r="J29" s="169"/>
      <c r="K29" s="85"/>
      <c r="L29" s="170"/>
      <c r="M29" s="382"/>
      <c r="N29" s="337"/>
      <c r="O29" s="372"/>
    </row>
    <row r="30" spans="1:15" s="84" customFormat="1" ht="15" x14ac:dyDescent="0.3">
      <c r="A30" s="169"/>
      <c r="B30" s="85"/>
      <c r="C30" s="85"/>
      <c r="D30" s="85">
        <v>0</v>
      </c>
      <c r="E30" s="85"/>
      <c r="F30" s="85"/>
      <c r="G30" s="85"/>
      <c r="H30" s="85" t="s">
        <v>13</v>
      </c>
      <c r="I30" s="168"/>
      <c r="J30" s="169"/>
      <c r="K30" s="85"/>
      <c r="L30" s="170"/>
      <c r="M30" s="382"/>
      <c r="N30" s="337"/>
      <c r="O30" s="372"/>
    </row>
    <row r="31" spans="1:15" s="84" customFormat="1" ht="15" x14ac:dyDescent="0.3">
      <c r="A31" s="169"/>
      <c r="B31" s="85"/>
      <c r="C31" s="85"/>
      <c r="D31" s="85"/>
      <c r="E31" s="85">
        <v>2</v>
      </c>
      <c r="F31" s="85">
        <v>0</v>
      </c>
      <c r="G31" s="85"/>
      <c r="H31" s="85" t="s">
        <v>187</v>
      </c>
      <c r="I31" s="168"/>
      <c r="J31" s="169"/>
      <c r="K31" s="85"/>
      <c r="L31" s="170"/>
      <c r="M31" s="382">
        <v>450000</v>
      </c>
      <c r="N31" s="337">
        <v>450000</v>
      </c>
      <c r="O31" s="372">
        <v>0</v>
      </c>
    </row>
    <row r="32" spans="1:15" s="84" customFormat="1" ht="30" x14ac:dyDescent="0.3">
      <c r="A32" s="169"/>
      <c r="B32" s="85"/>
      <c r="C32" s="85"/>
      <c r="D32" s="85"/>
      <c r="E32" s="85"/>
      <c r="F32" s="85"/>
      <c r="G32" s="85"/>
      <c r="H32" s="172" t="s">
        <v>102</v>
      </c>
      <c r="I32" s="168" t="s">
        <v>98</v>
      </c>
      <c r="J32" s="169">
        <v>1</v>
      </c>
      <c r="K32" s="85">
        <v>1</v>
      </c>
      <c r="L32" s="170">
        <v>0</v>
      </c>
      <c r="M32" s="382"/>
      <c r="N32" s="337"/>
      <c r="O32" s="372"/>
    </row>
    <row r="33" spans="1:15" ht="27.75" thickBot="1" x14ac:dyDescent="0.3">
      <c r="A33" s="131"/>
      <c r="B33" s="83"/>
      <c r="C33" s="83"/>
      <c r="D33" s="83"/>
      <c r="E33" s="83"/>
      <c r="F33" s="83"/>
      <c r="G33" s="83"/>
      <c r="H33" s="180" t="s">
        <v>102</v>
      </c>
      <c r="I33" s="364" t="s">
        <v>98</v>
      </c>
      <c r="J33" s="383">
        <v>1</v>
      </c>
      <c r="K33" s="197">
        <v>1</v>
      </c>
      <c r="L33" s="384">
        <v>0</v>
      </c>
      <c r="M33" s="356"/>
      <c r="N33" s="375"/>
      <c r="O33" s="37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O13"/>
  <sheetViews>
    <sheetView view="pageBreakPreview" zoomScale="115" zoomScaleNormal="90" zoomScaleSheetLayoutView="115" workbookViewId="0">
      <selection activeCell="H8" sqref="H8"/>
    </sheetView>
  </sheetViews>
  <sheetFormatPr baseColWidth="10" defaultColWidth="3.85546875" defaultRowHeight="12.75" x14ac:dyDescent="0.2"/>
  <cols>
    <col min="1" max="7" width="3.7109375" bestFit="1" customWidth="1"/>
    <col min="8" max="8" width="36.85546875" bestFit="1" customWidth="1"/>
    <col min="9" max="9" width="13.7109375" customWidth="1"/>
    <col min="10" max="10" width="9.7109375" bestFit="1" customWidth="1"/>
    <col min="11" max="11" width="11" bestFit="1" customWidth="1"/>
    <col min="12" max="12" width="13.7109375" customWidth="1"/>
    <col min="13" max="13" width="16.140625" bestFit="1" customWidth="1"/>
    <col min="14" max="15" width="16.28515625" bestFit="1" customWidth="1"/>
    <col min="16" max="24" width="10.7109375" customWidth="1"/>
  </cols>
  <sheetData>
    <row r="1" spans="1:15" s="1" customFormat="1" ht="1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s="1" customFormat="1" ht="15" x14ac:dyDescent="0.2">
      <c r="A2" s="270" t="s">
        <v>135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s="1" customFormat="1" ht="15" x14ac:dyDescent="0.2">
      <c r="A3" s="270" t="s">
        <v>198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4.25" thickBot="1" x14ac:dyDescent="0.3">
      <c r="A4" s="80"/>
    </row>
    <row r="5" spans="1:15" ht="15" customHeight="1" thickBot="1" x14ac:dyDescent="0.25">
      <c r="A5" s="264" t="s">
        <v>38</v>
      </c>
      <c r="B5" s="265"/>
      <c r="C5" s="265"/>
      <c r="D5" s="265"/>
      <c r="E5" s="265"/>
      <c r="F5" s="265"/>
      <c r="G5" s="265"/>
      <c r="H5" s="265"/>
      <c r="I5" s="280"/>
      <c r="J5" s="295" t="s">
        <v>93</v>
      </c>
      <c r="K5" s="296"/>
      <c r="L5" s="297"/>
      <c r="M5" s="301" t="s">
        <v>106</v>
      </c>
      <c r="N5" s="302"/>
      <c r="O5" s="302"/>
    </row>
    <row r="6" spans="1:15" ht="39.75" thickBot="1" x14ac:dyDescent="0.25">
      <c r="A6" s="334" t="s">
        <v>1</v>
      </c>
      <c r="B6" s="335" t="s">
        <v>2</v>
      </c>
      <c r="C6" s="335" t="s">
        <v>3</v>
      </c>
      <c r="D6" s="335" t="s">
        <v>4</v>
      </c>
      <c r="E6" s="335" t="s">
        <v>5</v>
      </c>
      <c r="F6" s="335" t="s">
        <v>6</v>
      </c>
      <c r="G6" s="335" t="s">
        <v>7</v>
      </c>
      <c r="H6" s="336" t="s">
        <v>92</v>
      </c>
      <c r="I6" s="342" t="s">
        <v>8</v>
      </c>
      <c r="J6" s="357" t="s">
        <v>9</v>
      </c>
      <c r="K6" s="358" t="s">
        <v>10</v>
      </c>
      <c r="L6" s="359" t="s">
        <v>197</v>
      </c>
      <c r="M6" s="360" t="s">
        <v>9</v>
      </c>
      <c r="N6" s="361" t="s">
        <v>10</v>
      </c>
      <c r="O6" s="362" t="s">
        <v>197</v>
      </c>
    </row>
    <row r="7" spans="1:15" s="59" customFormat="1" ht="27" customHeight="1" x14ac:dyDescent="0.2">
      <c r="A7" s="226"/>
      <c r="B7" s="232">
        <v>14</v>
      </c>
      <c r="C7" s="232"/>
      <c r="D7" s="232"/>
      <c r="E7" s="232"/>
      <c r="F7" s="232"/>
      <c r="G7" s="232"/>
      <c r="H7" s="339" t="s">
        <v>129</v>
      </c>
      <c r="I7" s="343"/>
      <c r="J7" s="231"/>
      <c r="K7" s="232"/>
      <c r="L7" s="233"/>
      <c r="M7" s="369"/>
      <c r="N7" s="370"/>
      <c r="O7" s="371"/>
    </row>
    <row r="8" spans="1:15" s="59" customFormat="1" ht="15" x14ac:dyDescent="0.2">
      <c r="A8" s="15"/>
      <c r="B8" s="2"/>
      <c r="C8" s="5">
        <v>0</v>
      </c>
      <c r="D8" s="2"/>
      <c r="E8" s="2"/>
      <c r="F8" s="2"/>
      <c r="G8" s="2"/>
      <c r="H8" s="97" t="s">
        <v>12</v>
      </c>
      <c r="I8" s="45"/>
      <c r="J8" s="126"/>
      <c r="K8" s="2"/>
      <c r="L8" s="28"/>
      <c r="M8" s="354"/>
      <c r="N8" s="337"/>
      <c r="O8" s="372"/>
    </row>
    <row r="9" spans="1:15" s="59" customFormat="1" ht="15" x14ac:dyDescent="0.2">
      <c r="A9" s="15"/>
      <c r="B9" s="2"/>
      <c r="C9" s="2"/>
      <c r="D9" s="2">
        <v>0</v>
      </c>
      <c r="E9" s="2"/>
      <c r="F9" s="2"/>
      <c r="G9" s="2"/>
      <c r="H9" s="97" t="s">
        <v>13</v>
      </c>
      <c r="I9" s="45"/>
      <c r="J9" s="43"/>
      <c r="K9" s="2"/>
      <c r="L9" s="28"/>
      <c r="M9" s="354"/>
      <c r="N9" s="337"/>
      <c r="O9" s="372"/>
    </row>
    <row r="10" spans="1:15" s="59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97" t="s">
        <v>113</v>
      </c>
      <c r="I10" s="45"/>
      <c r="J10" s="43"/>
      <c r="K10" s="2"/>
      <c r="L10" s="28"/>
      <c r="M10" s="354">
        <v>149000000</v>
      </c>
      <c r="N10" s="337">
        <v>203758734</v>
      </c>
      <c r="O10" s="372">
        <v>120430181.18000001</v>
      </c>
    </row>
    <row r="11" spans="1:15" s="59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128" t="s">
        <v>16</v>
      </c>
      <c r="I11" s="119" t="s">
        <v>15</v>
      </c>
      <c r="J11" s="108">
        <v>537</v>
      </c>
      <c r="K11" s="40">
        <v>330</v>
      </c>
      <c r="L11" s="109">
        <v>84</v>
      </c>
      <c r="M11" s="352"/>
      <c r="N11" s="337"/>
      <c r="O11" s="372"/>
    </row>
    <row r="12" spans="1:15" s="42" customFormat="1" ht="15" x14ac:dyDescent="0.2">
      <c r="A12" s="15"/>
      <c r="B12" s="2"/>
      <c r="C12" s="2"/>
      <c r="D12" s="2"/>
      <c r="E12" s="2"/>
      <c r="F12" s="2"/>
      <c r="G12" s="3">
        <v>2</v>
      </c>
      <c r="H12" s="129" t="s">
        <v>16</v>
      </c>
      <c r="I12" s="120" t="s">
        <v>15</v>
      </c>
      <c r="J12" s="110">
        <v>39</v>
      </c>
      <c r="K12" s="41">
        <v>148</v>
      </c>
      <c r="L12" s="111">
        <v>48</v>
      </c>
      <c r="M12" s="354"/>
      <c r="N12" s="337"/>
      <c r="O12" s="372"/>
    </row>
    <row r="13" spans="1:15" s="42" customFormat="1" ht="15.75" thickBot="1" x14ac:dyDescent="0.25">
      <c r="A13" s="24"/>
      <c r="B13" s="14"/>
      <c r="C13" s="14"/>
      <c r="D13" s="14"/>
      <c r="E13" s="14"/>
      <c r="F13" s="14"/>
      <c r="G13" s="10">
        <v>4</v>
      </c>
      <c r="H13" s="390" t="s">
        <v>179</v>
      </c>
      <c r="I13" s="391" t="s">
        <v>15</v>
      </c>
      <c r="J13" s="234">
        <v>498</v>
      </c>
      <c r="K13" s="235">
        <v>182</v>
      </c>
      <c r="L13" s="236">
        <v>36</v>
      </c>
      <c r="M13" s="393"/>
      <c r="N13" s="375"/>
      <c r="O13" s="37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O23"/>
  <sheetViews>
    <sheetView zoomScale="90" zoomScaleNormal="90" zoomScaleSheetLayoutView="115" workbookViewId="0">
      <selection activeCell="H10" sqref="H10"/>
    </sheetView>
  </sheetViews>
  <sheetFormatPr baseColWidth="10" defaultRowHeight="13.5" x14ac:dyDescent="0.25"/>
  <cols>
    <col min="1" max="7" width="3.85546875" style="81" bestFit="1" customWidth="1"/>
    <col min="8" max="8" width="55.85546875" style="81" customWidth="1"/>
    <col min="9" max="9" width="12.5703125" style="81" bestFit="1" customWidth="1"/>
    <col min="10" max="10" width="9.85546875" style="81" bestFit="1" customWidth="1"/>
    <col min="11" max="11" width="11.140625" style="81" bestFit="1" customWidth="1"/>
    <col min="12" max="12" width="14.7109375" style="81" customWidth="1"/>
    <col min="13" max="15" width="14" style="81" bestFit="1" customWidth="1"/>
    <col min="16" max="16384" width="11.42578125" style="81"/>
  </cols>
  <sheetData>
    <row r="1" spans="1:15" s="1" customFormat="1" ht="1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s="1" customFormat="1" ht="15" x14ac:dyDescent="0.2">
      <c r="A2" s="270" t="s">
        <v>135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s="1" customFormat="1" ht="15" x14ac:dyDescent="0.2">
      <c r="A3" s="270" t="s">
        <v>198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4.25" thickBot="1" x14ac:dyDescent="0.3">
      <c r="A4" s="80"/>
    </row>
    <row r="5" spans="1:15" ht="15" customHeight="1" thickBot="1" x14ac:dyDescent="0.3">
      <c r="A5" s="264" t="s">
        <v>39</v>
      </c>
      <c r="B5" s="265"/>
      <c r="C5" s="265"/>
      <c r="D5" s="265"/>
      <c r="E5" s="265"/>
      <c r="F5" s="265"/>
      <c r="G5" s="265"/>
      <c r="H5" s="265"/>
      <c r="I5" s="280"/>
      <c r="J5" s="295" t="s">
        <v>93</v>
      </c>
      <c r="K5" s="296"/>
      <c r="L5" s="297"/>
      <c r="M5" s="301" t="s">
        <v>105</v>
      </c>
      <c r="N5" s="302"/>
      <c r="O5" s="329"/>
    </row>
    <row r="6" spans="1:15" ht="39.75" thickBot="1" x14ac:dyDescent="0.3">
      <c r="A6" s="241" t="s">
        <v>1</v>
      </c>
      <c r="B6" s="242" t="s">
        <v>2</v>
      </c>
      <c r="C6" s="242" t="s">
        <v>3</v>
      </c>
      <c r="D6" s="242" t="s">
        <v>4</v>
      </c>
      <c r="E6" s="242" t="s">
        <v>5</v>
      </c>
      <c r="F6" s="242" t="s">
        <v>6</v>
      </c>
      <c r="G6" s="242" t="s">
        <v>7</v>
      </c>
      <c r="H6" s="243" t="s">
        <v>92</v>
      </c>
      <c r="I6" s="401" t="s">
        <v>8</v>
      </c>
      <c r="J6" s="298" t="s">
        <v>9</v>
      </c>
      <c r="K6" s="299" t="s">
        <v>10</v>
      </c>
      <c r="L6" s="300" t="s">
        <v>197</v>
      </c>
      <c r="M6" s="303" t="s">
        <v>9</v>
      </c>
      <c r="N6" s="304" t="s">
        <v>10</v>
      </c>
      <c r="O6" s="400" t="s">
        <v>197</v>
      </c>
    </row>
    <row r="7" spans="1:15" ht="15" x14ac:dyDescent="0.25">
      <c r="A7" s="226"/>
      <c r="B7" s="232">
        <v>15</v>
      </c>
      <c r="C7" s="232"/>
      <c r="D7" s="232"/>
      <c r="E7" s="232"/>
      <c r="F7" s="232"/>
      <c r="G7" s="232"/>
      <c r="H7" s="378" t="s">
        <v>127</v>
      </c>
      <c r="I7" s="380"/>
      <c r="J7" s="247"/>
      <c r="K7" s="244"/>
      <c r="L7" s="245"/>
      <c r="M7" s="402"/>
      <c r="N7" s="386"/>
      <c r="O7" s="387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16" t="s">
        <v>12</v>
      </c>
      <c r="I8" s="44"/>
      <c r="J8" s="248"/>
      <c r="K8" s="240"/>
      <c r="L8" s="246"/>
      <c r="M8" s="373"/>
      <c r="N8" s="388"/>
      <c r="O8" s="389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16" t="s">
        <v>13</v>
      </c>
      <c r="I9" s="44"/>
      <c r="J9" s="248"/>
      <c r="K9" s="240"/>
      <c r="L9" s="246"/>
      <c r="M9" s="373"/>
      <c r="N9" s="388"/>
      <c r="O9" s="38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16" t="s">
        <v>113</v>
      </c>
      <c r="I10" s="44"/>
      <c r="J10" s="248"/>
      <c r="K10" s="240"/>
      <c r="L10" s="246"/>
      <c r="M10" s="354">
        <v>2762372</v>
      </c>
      <c r="N10" s="337">
        <v>5275850</v>
      </c>
      <c r="O10" s="372">
        <v>2204239.13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7" t="s">
        <v>16</v>
      </c>
      <c r="I11" s="119" t="s">
        <v>15</v>
      </c>
      <c r="J11" s="54">
        <v>175</v>
      </c>
      <c r="K11" s="7">
        <v>175</v>
      </c>
      <c r="L11" s="18">
        <v>108</v>
      </c>
      <c r="M11" s="354"/>
      <c r="N11" s="318"/>
      <c r="O11" s="319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16" t="s">
        <v>16</v>
      </c>
      <c r="I12" s="120" t="s">
        <v>15</v>
      </c>
      <c r="J12" s="55">
        <v>175</v>
      </c>
      <c r="K12" s="8">
        <v>175</v>
      </c>
      <c r="L12" s="56">
        <v>108</v>
      </c>
      <c r="M12" s="354"/>
      <c r="N12" s="337"/>
      <c r="O12" s="372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16" t="s">
        <v>40</v>
      </c>
      <c r="I13" s="120"/>
      <c r="J13" s="248"/>
      <c r="K13" s="240"/>
      <c r="L13" s="246"/>
      <c r="M13" s="354">
        <v>3662252</v>
      </c>
      <c r="N13" s="337">
        <v>3616542</v>
      </c>
      <c r="O13" s="372">
        <v>1372044.6800000002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97" t="s">
        <v>41</v>
      </c>
      <c r="I14" s="119" t="s">
        <v>27</v>
      </c>
      <c r="J14" s="54">
        <v>1643</v>
      </c>
      <c r="K14" s="7">
        <v>961</v>
      </c>
      <c r="L14" s="18">
        <v>532</v>
      </c>
      <c r="M14" s="354"/>
      <c r="N14" s="318"/>
      <c r="O14" s="319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16" t="s">
        <v>42</v>
      </c>
      <c r="I15" s="120" t="s">
        <v>27</v>
      </c>
      <c r="J15" s="55">
        <v>1414</v>
      </c>
      <c r="K15" s="8">
        <v>774</v>
      </c>
      <c r="L15" s="56">
        <v>431</v>
      </c>
      <c r="M15" s="354"/>
      <c r="N15" s="337"/>
      <c r="O15" s="372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16" t="s">
        <v>148</v>
      </c>
      <c r="I16" s="120" t="s">
        <v>27</v>
      </c>
      <c r="J16" s="55">
        <v>8</v>
      </c>
      <c r="K16" s="8">
        <v>3</v>
      </c>
      <c r="L16" s="56">
        <v>1</v>
      </c>
      <c r="M16" s="354"/>
      <c r="N16" s="337"/>
      <c r="O16" s="372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16" t="s">
        <v>149</v>
      </c>
      <c r="I17" s="120" t="s">
        <v>27</v>
      </c>
      <c r="J17" s="55">
        <v>221</v>
      </c>
      <c r="K17" s="8">
        <v>184</v>
      </c>
      <c r="L17" s="56">
        <v>100</v>
      </c>
      <c r="M17" s="354"/>
      <c r="N17" s="337"/>
      <c r="O17" s="372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16" t="s">
        <v>128</v>
      </c>
      <c r="I18" s="120"/>
      <c r="J18" s="55"/>
      <c r="K18" s="8"/>
      <c r="L18" s="56"/>
      <c r="M18" s="354">
        <v>5575376</v>
      </c>
      <c r="N18" s="337">
        <v>5507608</v>
      </c>
      <c r="O18" s="372">
        <v>1996510.77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97" t="s">
        <v>89</v>
      </c>
      <c r="I19" s="119" t="s">
        <v>15</v>
      </c>
      <c r="J19" s="54">
        <v>54318</v>
      </c>
      <c r="K19" s="7">
        <v>55000</v>
      </c>
      <c r="L19" s="18">
        <v>27789</v>
      </c>
      <c r="M19" s="352"/>
      <c r="N19" s="318"/>
      <c r="O19" s="319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16" t="s">
        <v>90</v>
      </c>
      <c r="I20" s="120" t="s">
        <v>15</v>
      </c>
      <c r="J20" s="55">
        <v>2752</v>
      </c>
      <c r="K20" s="8">
        <v>2818</v>
      </c>
      <c r="L20" s="56">
        <v>1410</v>
      </c>
      <c r="M20" s="373"/>
      <c r="N20" s="388"/>
      <c r="O20" s="389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16" t="s">
        <v>91</v>
      </c>
      <c r="I21" s="120" t="s">
        <v>15</v>
      </c>
      <c r="J21" s="55">
        <v>15976</v>
      </c>
      <c r="K21" s="8">
        <v>11882</v>
      </c>
      <c r="L21" s="56">
        <v>5829</v>
      </c>
      <c r="M21" s="373"/>
      <c r="N21" s="388"/>
      <c r="O21" s="389"/>
    </row>
    <row r="22" spans="1:15" ht="15.75" thickBot="1" x14ac:dyDescent="0.3">
      <c r="A22" s="24"/>
      <c r="B22" s="14"/>
      <c r="C22" s="14"/>
      <c r="D22" s="14"/>
      <c r="E22" s="14"/>
      <c r="F22" s="14"/>
      <c r="G22" s="10">
        <v>4</v>
      </c>
      <c r="H22" s="127" t="s">
        <v>43</v>
      </c>
      <c r="I22" s="391" t="s">
        <v>15</v>
      </c>
      <c r="J22" s="57">
        <v>35590</v>
      </c>
      <c r="K22" s="130">
        <v>40300</v>
      </c>
      <c r="L22" s="58">
        <v>20550</v>
      </c>
      <c r="M22" s="374"/>
      <c r="N22" s="395"/>
      <c r="O22" s="397"/>
    </row>
    <row r="23" spans="1:15" x14ac:dyDescent="0.25">
      <c r="O23" s="164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O62"/>
  <sheetViews>
    <sheetView view="pageBreakPreview" topLeftCell="A4" zoomScaleNormal="90" zoomScaleSheetLayoutView="100" workbookViewId="0">
      <selection activeCell="I9" sqref="I9"/>
    </sheetView>
  </sheetViews>
  <sheetFormatPr baseColWidth="10" defaultRowHeight="13.5" x14ac:dyDescent="0.25"/>
  <cols>
    <col min="1" max="7" width="3.7109375" style="81" bestFit="1" customWidth="1"/>
    <col min="8" max="8" width="56.5703125" style="81" customWidth="1"/>
    <col min="9" max="9" width="12.42578125" style="81" bestFit="1" customWidth="1"/>
    <col min="10" max="10" width="9.7109375" style="81" bestFit="1" customWidth="1"/>
    <col min="11" max="11" width="11" style="81" bestFit="1" customWidth="1"/>
    <col min="12" max="12" width="14.85546875" style="81" customWidth="1"/>
    <col min="13" max="13" width="14.140625" style="81" bestFit="1" customWidth="1"/>
    <col min="14" max="15" width="14" style="81" bestFit="1" customWidth="1"/>
    <col min="16" max="16384" width="11.42578125" style="81"/>
  </cols>
  <sheetData>
    <row r="1" spans="1:15" s="1" customFormat="1" ht="1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s="1" customFormat="1" ht="15" x14ac:dyDescent="0.2">
      <c r="A2" s="270" t="s">
        <v>135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s="1" customFormat="1" ht="15" x14ac:dyDescent="0.2">
      <c r="A3" s="270" t="s">
        <v>199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4.25" thickBot="1" x14ac:dyDescent="0.3">
      <c r="B4" s="80"/>
    </row>
    <row r="5" spans="1:15" ht="21.75" customHeight="1" x14ac:dyDescent="0.25">
      <c r="A5" s="403" t="s">
        <v>108</v>
      </c>
      <c r="B5" s="404"/>
      <c r="C5" s="404"/>
      <c r="D5" s="404"/>
      <c r="E5" s="404"/>
      <c r="F5" s="404"/>
      <c r="G5" s="404"/>
      <c r="H5" s="404"/>
      <c r="I5" s="414"/>
      <c r="J5" s="419" t="s">
        <v>93</v>
      </c>
      <c r="K5" s="405"/>
      <c r="L5" s="420"/>
      <c r="M5" s="416" t="s">
        <v>106</v>
      </c>
      <c r="N5" s="406"/>
      <c r="O5" s="407"/>
    </row>
    <row r="6" spans="1:15" ht="39.75" thickBot="1" x14ac:dyDescent="0.3">
      <c r="A6" s="408" t="s">
        <v>1</v>
      </c>
      <c r="B6" s="409" t="s">
        <v>2</v>
      </c>
      <c r="C6" s="409" t="s">
        <v>3</v>
      </c>
      <c r="D6" s="409" t="s">
        <v>4</v>
      </c>
      <c r="E6" s="409" t="s">
        <v>5</v>
      </c>
      <c r="F6" s="409" t="s">
        <v>6</v>
      </c>
      <c r="G6" s="409" t="s">
        <v>7</v>
      </c>
      <c r="H6" s="410" t="s">
        <v>92</v>
      </c>
      <c r="I6" s="415" t="s">
        <v>8</v>
      </c>
      <c r="J6" s="421" t="s">
        <v>9</v>
      </c>
      <c r="K6" s="411" t="s">
        <v>10</v>
      </c>
      <c r="L6" s="422" t="s">
        <v>197</v>
      </c>
      <c r="M6" s="417" t="s">
        <v>9</v>
      </c>
      <c r="N6" s="412" t="s">
        <v>10</v>
      </c>
      <c r="O6" s="413" t="s">
        <v>197</v>
      </c>
    </row>
    <row r="7" spans="1:15" ht="15" x14ac:dyDescent="0.25">
      <c r="A7" s="47"/>
      <c r="B7" s="48">
        <v>21</v>
      </c>
      <c r="C7" s="48"/>
      <c r="D7" s="48"/>
      <c r="E7" s="48"/>
      <c r="F7" s="48"/>
      <c r="G7" s="48"/>
      <c r="H7" s="106" t="s">
        <v>125</v>
      </c>
      <c r="I7" s="52"/>
      <c r="J7" s="70"/>
      <c r="K7" s="49"/>
      <c r="L7" s="50"/>
      <c r="M7" s="418"/>
      <c r="N7" s="254"/>
      <c r="O7" s="255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97" t="s">
        <v>12</v>
      </c>
      <c r="I8" s="44"/>
      <c r="J8" s="46"/>
      <c r="K8" s="3"/>
      <c r="L8" s="13"/>
      <c r="M8" s="252"/>
      <c r="N8" s="37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97" t="s">
        <v>13</v>
      </c>
      <c r="I9" s="44"/>
      <c r="J9" s="46"/>
      <c r="K9" s="3"/>
      <c r="L9" s="13"/>
      <c r="M9" s="229"/>
      <c r="N9" s="36"/>
      <c r="O9" s="27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7" t="s">
        <v>113</v>
      </c>
      <c r="I10" s="44"/>
      <c r="J10" s="46"/>
      <c r="K10" s="3"/>
      <c r="L10" s="13"/>
      <c r="M10" s="354">
        <v>4181840</v>
      </c>
      <c r="N10" s="337">
        <v>3810848</v>
      </c>
      <c r="O10" s="372">
        <v>1835913.0599999998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7" t="s">
        <v>16</v>
      </c>
      <c r="I11" s="119" t="s">
        <v>15</v>
      </c>
      <c r="J11" s="15">
        <v>34</v>
      </c>
      <c r="K11" s="6">
        <v>103</v>
      </c>
      <c r="L11" s="16">
        <v>48</v>
      </c>
      <c r="M11" s="352"/>
      <c r="N11" s="318"/>
      <c r="O11" s="319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16" t="s">
        <v>16</v>
      </c>
      <c r="I12" s="120" t="s">
        <v>15</v>
      </c>
      <c r="J12" s="17">
        <v>34</v>
      </c>
      <c r="K12" s="4">
        <v>103</v>
      </c>
      <c r="L12" s="53">
        <v>48</v>
      </c>
      <c r="M12" s="354"/>
      <c r="N12" s="337"/>
      <c r="O12" s="372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97" t="s">
        <v>126</v>
      </c>
      <c r="I13" s="120"/>
      <c r="J13" s="17"/>
      <c r="K13" s="4"/>
      <c r="L13" s="53"/>
      <c r="M13" s="354">
        <v>3007160</v>
      </c>
      <c r="N13" s="337">
        <v>2740329</v>
      </c>
      <c r="O13" s="372">
        <v>1732669.1099999999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97" t="s">
        <v>44</v>
      </c>
      <c r="I14" s="119" t="s">
        <v>45</v>
      </c>
      <c r="J14" s="54">
        <v>2731</v>
      </c>
      <c r="K14" s="7">
        <v>1282</v>
      </c>
      <c r="L14" s="18">
        <v>954</v>
      </c>
      <c r="M14" s="352"/>
      <c r="N14" s="318"/>
      <c r="O14" s="319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16" t="s">
        <v>46</v>
      </c>
      <c r="I15" s="120" t="s">
        <v>45</v>
      </c>
      <c r="J15" s="55">
        <v>2555</v>
      </c>
      <c r="K15" s="8">
        <v>1200</v>
      </c>
      <c r="L15" s="53">
        <v>934</v>
      </c>
      <c r="M15" s="373"/>
      <c r="N15" s="388"/>
      <c r="O15" s="389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16" t="s">
        <v>47</v>
      </c>
      <c r="I16" s="120" t="s">
        <v>45</v>
      </c>
      <c r="J16" s="17">
        <v>24</v>
      </c>
      <c r="K16" s="4">
        <v>11</v>
      </c>
      <c r="L16" s="53">
        <v>6</v>
      </c>
      <c r="M16" s="373"/>
      <c r="N16" s="388"/>
      <c r="O16" s="389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16" t="s">
        <v>140</v>
      </c>
      <c r="I17" s="120" t="s">
        <v>15</v>
      </c>
      <c r="J17" s="55">
        <v>7666</v>
      </c>
      <c r="K17" s="8">
        <v>3600</v>
      </c>
      <c r="L17" s="53">
        <v>3087</v>
      </c>
      <c r="M17" s="373"/>
      <c r="N17" s="388"/>
      <c r="O17" s="389"/>
    </row>
    <row r="18" spans="1:15" ht="14.25" thickBot="1" x14ac:dyDescent="0.3">
      <c r="A18" s="131"/>
      <c r="B18" s="83"/>
      <c r="C18" s="83"/>
      <c r="D18" s="83"/>
      <c r="E18" s="83"/>
      <c r="F18" s="83"/>
      <c r="G18" s="10">
        <v>6</v>
      </c>
      <c r="H18" s="127" t="s">
        <v>150</v>
      </c>
      <c r="I18" s="391" t="s">
        <v>45</v>
      </c>
      <c r="J18" s="65">
        <v>152</v>
      </c>
      <c r="K18" s="31">
        <v>71</v>
      </c>
      <c r="L18" s="66">
        <v>14</v>
      </c>
      <c r="M18" s="356"/>
      <c r="N18" s="181"/>
      <c r="O18" s="327"/>
    </row>
    <row r="60" spans="8:12" x14ac:dyDescent="0.25">
      <c r="K60" s="81">
        <f>149+1+10</f>
        <v>160</v>
      </c>
      <c r="L60" s="81">
        <f>219+1+7</f>
        <v>227</v>
      </c>
    </row>
    <row r="61" spans="8:12" x14ac:dyDescent="0.25">
      <c r="H61" s="81">
        <f>149+1+10</f>
        <v>160</v>
      </c>
    </row>
    <row r="62" spans="8:12" x14ac:dyDescent="0.25">
      <c r="K62" s="81">
        <f>1165+33+18</f>
        <v>1216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O41"/>
  <sheetViews>
    <sheetView topLeftCell="A3" zoomScale="80" zoomScaleNormal="80" zoomScaleSheetLayoutView="115" workbookViewId="0">
      <selection activeCell="M9" sqref="M9"/>
    </sheetView>
  </sheetViews>
  <sheetFormatPr baseColWidth="10" defaultRowHeight="13.5" x14ac:dyDescent="0.25"/>
  <cols>
    <col min="1" max="7" width="3.7109375" style="81" bestFit="1" customWidth="1"/>
    <col min="8" max="8" width="69.42578125" style="81" bestFit="1" customWidth="1"/>
    <col min="9" max="9" width="14" style="81" customWidth="1"/>
    <col min="10" max="10" width="9.7109375" style="81" bestFit="1" customWidth="1"/>
    <col min="11" max="11" width="11" style="81" bestFit="1" customWidth="1"/>
    <col min="12" max="12" width="13.7109375" style="81" bestFit="1" customWidth="1"/>
    <col min="13" max="13" width="14.85546875" style="81" customWidth="1"/>
    <col min="14" max="15" width="16.85546875" style="81" customWidth="1"/>
    <col min="16" max="21" width="11.42578125" style="81" customWidth="1"/>
    <col min="22" max="16384" width="11.42578125" style="81"/>
  </cols>
  <sheetData>
    <row r="1" spans="1:15" s="1" customFormat="1" ht="15" x14ac:dyDescent="0.2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s="1" customFormat="1" ht="15" x14ac:dyDescent="0.2">
      <c r="A2" s="270" t="s">
        <v>135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s="1" customFormat="1" ht="15" x14ac:dyDescent="0.2">
      <c r="A3" s="270" t="s">
        <v>199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4.25" thickBot="1" x14ac:dyDescent="0.3">
      <c r="A4" s="80"/>
    </row>
    <row r="5" spans="1:15" ht="15.75" customHeight="1" thickBot="1" x14ac:dyDescent="0.3">
      <c r="A5" s="274" t="s">
        <v>48</v>
      </c>
      <c r="B5" s="275"/>
      <c r="C5" s="275"/>
      <c r="D5" s="275"/>
      <c r="E5" s="275"/>
      <c r="F5" s="275"/>
      <c r="G5" s="275"/>
      <c r="H5" s="275"/>
      <c r="I5" s="276"/>
      <c r="J5" s="295" t="s">
        <v>93</v>
      </c>
      <c r="K5" s="296"/>
      <c r="L5" s="296"/>
      <c r="M5" s="328" t="s">
        <v>105</v>
      </c>
      <c r="N5" s="302"/>
      <c r="O5" s="302"/>
    </row>
    <row r="6" spans="1:15" ht="39.75" thickBot="1" x14ac:dyDescent="0.3">
      <c r="A6" s="201" t="s">
        <v>1</v>
      </c>
      <c r="B6" s="202" t="s">
        <v>2</v>
      </c>
      <c r="C6" s="202" t="s">
        <v>3</v>
      </c>
      <c r="D6" s="202" t="s">
        <v>4</v>
      </c>
      <c r="E6" s="202" t="s">
        <v>5</v>
      </c>
      <c r="F6" s="202" t="s">
        <v>6</v>
      </c>
      <c r="G6" s="202" t="s">
        <v>7</v>
      </c>
      <c r="H6" s="203" t="s">
        <v>92</v>
      </c>
      <c r="I6" s="204" t="s">
        <v>8</v>
      </c>
      <c r="J6" s="298" t="s">
        <v>9</v>
      </c>
      <c r="K6" s="299" t="s">
        <v>10</v>
      </c>
      <c r="L6" s="398" t="s">
        <v>197</v>
      </c>
      <c r="M6" s="399" t="s">
        <v>9</v>
      </c>
      <c r="N6" s="304" t="s">
        <v>10</v>
      </c>
      <c r="O6" s="305" t="s">
        <v>197</v>
      </c>
    </row>
    <row r="7" spans="1:15" ht="30" x14ac:dyDescent="0.25">
      <c r="A7" s="423"/>
      <c r="B7" s="377">
        <v>16</v>
      </c>
      <c r="C7" s="377"/>
      <c r="D7" s="377"/>
      <c r="E7" s="377"/>
      <c r="F7" s="377"/>
      <c r="G7" s="377"/>
      <c r="H7" s="339" t="s">
        <v>121</v>
      </c>
      <c r="I7" s="424"/>
      <c r="J7" s="425"/>
      <c r="K7" s="232"/>
      <c r="L7" s="233"/>
      <c r="M7" s="426"/>
      <c r="N7" s="250"/>
      <c r="O7" s="251"/>
    </row>
    <row r="8" spans="1:15" ht="15" x14ac:dyDescent="0.25">
      <c r="A8" s="17"/>
      <c r="B8" s="3"/>
      <c r="C8" s="67">
        <v>0</v>
      </c>
      <c r="D8" s="3"/>
      <c r="E8" s="3"/>
      <c r="F8" s="3"/>
      <c r="G8" s="3"/>
      <c r="H8" s="97" t="s">
        <v>12</v>
      </c>
      <c r="I8" s="118"/>
      <c r="J8" s="46"/>
      <c r="K8" s="3"/>
      <c r="L8" s="13"/>
      <c r="M8" s="64"/>
      <c r="N8" s="37"/>
      <c r="O8" s="25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97" t="s">
        <v>13</v>
      </c>
      <c r="I9" s="118"/>
      <c r="J9" s="46"/>
      <c r="K9" s="3"/>
      <c r="L9" s="13"/>
      <c r="M9" s="64"/>
      <c r="N9" s="37"/>
      <c r="O9" s="25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97" t="s">
        <v>113</v>
      </c>
      <c r="I10" s="118"/>
      <c r="J10" s="46"/>
      <c r="K10" s="3"/>
      <c r="L10" s="13"/>
      <c r="M10" s="63">
        <v>19236360</v>
      </c>
      <c r="N10" s="36">
        <v>18229220</v>
      </c>
      <c r="O10" s="27">
        <v>9500993.7300000004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97" t="s">
        <v>16</v>
      </c>
      <c r="I11" s="112" t="s">
        <v>15</v>
      </c>
      <c r="J11" s="7">
        <v>806</v>
      </c>
      <c r="K11" s="7">
        <v>689</v>
      </c>
      <c r="L11" s="18">
        <v>366</v>
      </c>
      <c r="M11" s="69"/>
      <c r="N11" s="36"/>
      <c r="O11" s="29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16" t="s">
        <v>16</v>
      </c>
      <c r="I12" s="117" t="s">
        <v>15</v>
      </c>
      <c r="J12" s="55">
        <v>806</v>
      </c>
      <c r="K12" s="4">
        <v>689</v>
      </c>
      <c r="L12" s="53">
        <v>366</v>
      </c>
      <c r="M12" s="63"/>
      <c r="N12" s="36"/>
      <c r="O12" s="27"/>
    </row>
    <row r="13" spans="1:15" s="84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97" t="s">
        <v>122</v>
      </c>
      <c r="I13" s="112"/>
      <c r="J13" s="15"/>
      <c r="K13" s="6"/>
      <c r="L13" s="16"/>
      <c r="M13" s="63">
        <v>27445651</v>
      </c>
      <c r="N13" s="36">
        <v>27045549</v>
      </c>
      <c r="O13" s="27">
        <v>6186923.7999999998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97" t="s">
        <v>154</v>
      </c>
      <c r="I14" s="112" t="s">
        <v>22</v>
      </c>
      <c r="J14" s="54">
        <v>16150</v>
      </c>
      <c r="K14" s="7">
        <v>13093</v>
      </c>
      <c r="L14" s="18">
        <v>6461</v>
      </c>
      <c r="M14" s="63"/>
      <c r="N14" s="36"/>
      <c r="O14" s="27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16" t="s">
        <v>49</v>
      </c>
      <c r="I15" s="117" t="s">
        <v>22</v>
      </c>
      <c r="J15" s="55">
        <v>12771</v>
      </c>
      <c r="K15" s="8">
        <v>8399</v>
      </c>
      <c r="L15" s="53">
        <v>4489</v>
      </c>
      <c r="M15" s="63"/>
      <c r="N15" s="36"/>
      <c r="O15" s="27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16" t="s">
        <v>155</v>
      </c>
      <c r="I16" s="117" t="s">
        <v>22</v>
      </c>
      <c r="J16" s="55">
        <v>3379</v>
      </c>
      <c r="K16" s="8">
        <v>4694</v>
      </c>
      <c r="L16" s="53">
        <v>1972</v>
      </c>
      <c r="M16" s="63"/>
      <c r="N16" s="36"/>
      <c r="O16" s="27"/>
    </row>
    <row r="17" spans="1:15" s="84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97" t="s">
        <v>123</v>
      </c>
      <c r="I17" s="112"/>
      <c r="J17" s="15"/>
      <c r="K17" s="6"/>
      <c r="L17" s="16"/>
      <c r="M17" s="63">
        <v>19097523</v>
      </c>
      <c r="N17" s="36">
        <v>18395836</v>
      </c>
      <c r="O17" s="27">
        <v>5968432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97" t="s">
        <v>151</v>
      </c>
      <c r="I18" s="112" t="s">
        <v>22</v>
      </c>
      <c r="J18" s="54">
        <v>8002</v>
      </c>
      <c r="K18" s="7">
        <v>7109</v>
      </c>
      <c r="L18" s="18">
        <v>2534</v>
      </c>
      <c r="M18" s="63"/>
      <c r="N18" s="36"/>
      <c r="O18" s="27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16" t="s">
        <v>152</v>
      </c>
      <c r="I19" s="117" t="s">
        <v>22</v>
      </c>
      <c r="J19" s="55">
        <v>7606</v>
      </c>
      <c r="K19" s="8">
        <v>6715</v>
      </c>
      <c r="L19" s="53">
        <v>2389</v>
      </c>
      <c r="M19" s="63"/>
      <c r="N19" s="36"/>
      <c r="O19" s="27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16" t="s">
        <v>153</v>
      </c>
      <c r="I20" s="117" t="s">
        <v>22</v>
      </c>
      <c r="J20" s="55">
        <v>396</v>
      </c>
      <c r="K20" s="8">
        <v>394</v>
      </c>
      <c r="L20" s="53">
        <v>145</v>
      </c>
      <c r="M20" s="63"/>
      <c r="N20" s="36"/>
      <c r="O20" s="27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97" t="s">
        <v>124</v>
      </c>
      <c r="I21" s="117"/>
      <c r="J21" s="17"/>
      <c r="K21" s="4"/>
      <c r="L21" s="53"/>
      <c r="M21" s="63">
        <v>18606466</v>
      </c>
      <c r="N21" s="36">
        <v>13391236</v>
      </c>
      <c r="O21" s="27">
        <v>4120542.15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97" t="s">
        <v>156</v>
      </c>
      <c r="I22" s="112" t="s">
        <v>22</v>
      </c>
      <c r="J22" s="54">
        <v>9736</v>
      </c>
      <c r="K22" s="7">
        <v>8523</v>
      </c>
      <c r="L22" s="18">
        <v>3667</v>
      </c>
      <c r="M22" s="69"/>
      <c r="N22" s="36"/>
      <c r="O22" s="29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16" t="s">
        <v>157</v>
      </c>
      <c r="I23" s="117" t="s">
        <v>22</v>
      </c>
      <c r="J23" s="55">
        <v>3672</v>
      </c>
      <c r="K23" s="8">
        <v>2430</v>
      </c>
      <c r="L23" s="53">
        <v>1161</v>
      </c>
      <c r="M23" s="64"/>
      <c r="N23" s="36"/>
      <c r="O23" s="25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116" t="s">
        <v>158</v>
      </c>
      <c r="I24" s="117" t="s">
        <v>22</v>
      </c>
      <c r="J24" s="55">
        <v>2853</v>
      </c>
      <c r="K24" s="8">
        <v>3835</v>
      </c>
      <c r="L24" s="53">
        <v>1433</v>
      </c>
      <c r="M24" s="64"/>
      <c r="N24" s="37"/>
      <c r="O24" s="25"/>
    </row>
    <row r="25" spans="1:15" ht="15" x14ac:dyDescent="0.25">
      <c r="A25" s="173"/>
      <c r="B25" s="189"/>
      <c r="C25" s="189"/>
      <c r="D25" s="189"/>
      <c r="E25" s="189"/>
      <c r="F25" s="189"/>
      <c r="G25" s="174">
        <v>4</v>
      </c>
      <c r="H25" s="175" t="s">
        <v>159</v>
      </c>
      <c r="I25" s="182" t="s">
        <v>22</v>
      </c>
      <c r="J25" s="183">
        <v>3211</v>
      </c>
      <c r="K25" s="184">
        <v>2258</v>
      </c>
      <c r="L25" s="53">
        <v>1073</v>
      </c>
      <c r="M25" s="176"/>
      <c r="N25" s="177"/>
      <c r="O25" s="178"/>
    </row>
    <row r="26" spans="1:15" ht="15" x14ac:dyDescent="0.3">
      <c r="A26" s="169"/>
      <c r="B26" s="85">
        <v>99</v>
      </c>
      <c r="C26" s="85"/>
      <c r="D26" s="85"/>
      <c r="E26" s="85"/>
      <c r="F26" s="85"/>
      <c r="G26" s="85"/>
      <c r="H26" s="85" t="s">
        <v>186</v>
      </c>
      <c r="I26" s="96"/>
      <c r="J26" s="186"/>
      <c r="K26" s="82"/>
      <c r="L26" s="96"/>
      <c r="M26" s="258"/>
      <c r="N26" s="227"/>
      <c r="O26" s="259"/>
    </row>
    <row r="27" spans="1:15" ht="15" x14ac:dyDescent="0.3">
      <c r="A27" s="169"/>
      <c r="B27" s="85"/>
      <c r="C27" s="85">
        <v>0</v>
      </c>
      <c r="D27" s="85"/>
      <c r="E27" s="85"/>
      <c r="F27" s="85"/>
      <c r="G27" s="85"/>
      <c r="H27" s="85" t="s">
        <v>12</v>
      </c>
      <c r="I27" s="96"/>
      <c r="J27" s="186"/>
      <c r="K27" s="82"/>
      <c r="L27" s="96"/>
      <c r="M27" s="258"/>
      <c r="N27" s="227"/>
      <c r="O27" s="259"/>
    </row>
    <row r="28" spans="1:15" ht="15" x14ac:dyDescent="0.3">
      <c r="A28" s="169"/>
      <c r="B28" s="85"/>
      <c r="C28" s="85"/>
      <c r="D28" s="85">
        <v>0</v>
      </c>
      <c r="E28" s="85"/>
      <c r="F28" s="85"/>
      <c r="G28" s="85"/>
      <c r="H28" s="85" t="s">
        <v>13</v>
      </c>
      <c r="I28" s="96"/>
      <c r="J28" s="186"/>
      <c r="K28" s="82"/>
      <c r="L28" s="96"/>
      <c r="M28" s="258"/>
      <c r="N28" s="227"/>
      <c r="O28" s="259"/>
    </row>
    <row r="29" spans="1:15" ht="15" x14ac:dyDescent="0.3">
      <c r="A29" s="169"/>
      <c r="B29" s="85"/>
      <c r="C29" s="85"/>
      <c r="D29" s="85"/>
      <c r="E29" s="85">
        <v>2</v>
      </c>
      <c r="F29" s="85">
        <v>0</v>
      </c>
      <c r="G29" s="85"/>
      <c r="H29" s="85" t="s">
        <v>99</v>
      </c>
      <c r="I29" s="96"/>
      <c r="J29" s="186"/>
      <c r="K29" s="82"/>
      <c r="L29" s="96"/>
      <c r="M29" s="190">
        <v>168000</v>
      </c>
      <c r="N29" s="171">
        <v>0</v>
      </c>
      <c r="O29" s="27">
        <v>0</v>
      </c>
    </row>
    <row r="30" spans="1:15" ht="15" x14ac:dyDescent="0.3">
      <c r="A30" s="169"/>
      <c r="B30" s="85"/>
      <c r="C30" s="85"/>
      <c r="D30" s="85"/>
      <c r="E30" s="85"/>
      <c r="F30" s="85"/>
      <c r="G30" s="85"/>
      <c r="H30" s="85" t="s">
        <v>102</v>
      </c>
      <c r="I30" s="170" t="s">
        <v>98</v>
      </c>
      <c r="J30" s="187">
        <v>2</v>
      </c>
      <c r="K30" s="7">
        <v>2</v>
      </c>
      <c r="L30" s="18">
        <v>0</v>
      </c>
      <c r="M30" s="258"/>
      <c r="N30" s="227"/>
      <c r="O30" s="259"/>
    </row>
    <row r="31" spans="1:15" ht="15" x14ac:dyDescent="0.3">
      <c r="A31" s="169"/>
      <c r="B31" s="85"/>
      <c r="C31" s="85"/>
      <c r="D31" s="85"/>
      <c r="E31" s="85"/>
      <c r="F31" s="85"/>
      <c r="G31" s="85"/>
      <c r="H31" s="82" t="s">
        <v>102</v>
      </c>
      <c r="I31" s="96" t="s">
        <v>98</v>
      </c>
      <c r="J31" s="188">
        <v>2</v>
      </c>
      <c r="K31" s="8">
        <v>2</v>
      </c>
      <c r="L31" s="53">
        <v>0</v>
      </c>
      <c r="M31" s="258"/>
      <c r="N31" s="227"/>
      <c r="O31" s="259"/>
    </row>
    <row r="32" spans="1:15" ht="15" x14ac:dyDescent="0.3">
      <c r="A32" s="169"/>
      <c r="B32" s="85"/>
      <c r="C32" s="85"/>
      <c r="D32" s="85"/>
      <c r="E32" s="85">
        <v>3</v>
      </c>
      <c r="F32" s="85">
        <v>0</v>
      </c>
      <c r="G32" s="85"/>
      <c r="H32" s="85" t="s">
        <v>188</v>
      </c>
      <c r="I32" s="96"/>
      <c r="J32" s="195"/>
      <c r="K32" s="194"/>
      <c r="L32" s="53"/>
      <c r="M32" s="190">
        <v>210000</v>
      </c>
      <c r="N32" s="171">
        <v>500000</v>
      </c>
      <c r="O32" s="27">
        <v>0</v>
      </c>
    </row>
    <row r="33" spans="1:15" ht="30" x14ac:dyDescent="0.3">
      <c r="A33" s="169"/>
      <c r="B33" s="85"/>
      <c r="C33" s="85"/>
      <c r="D33" s="85"/>
      <c r="E33" s="85"/>
      <c r="F33" s="85"/>
      <c r="G33" s="85"/>
      <c r="H33" s="172" t="s">
        <v>103</v>
      </c>
      <c r="I33" s="170" t="s">
        <v>98</v>
      </c>
      <c r="J33" s="187">
        <v>2</v>
      </c>
      <c r="K33" s="7">
        <v>1</v>
      </c>
      <c r="L33" s="53">
        <v>0</v>
      </c>
      <c r="M33" s="258"/>
      <c r="N33" s="227"/>
      <c r="O33" s="259"/>
    </row>
    <row r="34" spans="1:15" ht="28.5" thickBot="1" x14ac:dyDescent="0.35">
      <c r="A34" s="427"/>
      <c r="B34" s="428"/>
      <c r="C34" s="428"/>
      <c r="D34" s="428"/>
      <c r="E34" s="428"/>
      <c r="F34" s="428"/>
      <c r="G34" s="428"/>
      <c r="H34" s="180" t="s">
        <v>103</v>
      </c>
      <c r="I34" s="107" t="s">
        <v>98</v>
      </c>
      <c r="J34" s="429">
        <v>2</v>
      </c>
      <c r="K34" s="130">
        <v>1</v>
      </c>
      <c r="L34" s="66">
        <v>0</v>
      </c>
      <c r="M34" s="430"/>
      <c r="N34" s="256"/>
      <c r="O34" s="257"/>
    </row>
    <row r="35" spans="1:15" x14ac:dyDescent="0.25">
      <c r="J35" s="196"/>
      <c r="K35" s="196"/>
      <c r="L35" s="196"/>
    </row>
    <row r="36" spans="1:15" x14ac:dyDescent="0.25">
      <c r="J36" s="196"/>
      <c r="K36" s="196"/>
      <c r="L36" s="196"/>
    </row>
    <row r="37" spans="1:15" x14ac:dyDescent="0.25">
      <c r="J37" s="196"/>
      <c r="K37" s="196"/>
      <c r="L37" s="196"/>
    </row>
    <row r="38" spans="1:15" x14ac:dyDescent="0.25">
      <c r="J38" s="196"/>
      <c r="K38" s="196"/>
      <c r="L38" s="196"/>
    </row>
    <row r="39" spans="1:15" x14ac:dyDescent="0.25">
      <c r="J39" s="196"/>
      <c r="K39" s="196"/>
      <c r="L39" s="196"/>
    </row>
    <row r="40" spans="1:15" x14ac:dyDescent="0.25">
      <c r="J40" s="196"/>
      <c r="K40" s="196"/>
      <c r="L40" s="196"/>
    </row>
    <row r="41" spans="1:15" x14ac:dyDescent="0.25">
      <c r="J41" s="196"/>
      <c r="K41" s="196"/>
      <c r="L41" s="19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2021-07-08T18:06:32Z</cp:lastPrinted>
  <dcterms:created xsi:type="dcterms:W3CDTF">2016-02-15T16:06:45Z</dcterms:created>
  <dcterms:modified xsi:type="dcterms:W3CDTF">2021-07-08T18:52:52Z</dcterms:modified>
</cp:coreProperties>
</file>