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 activeTab="2"/>
  </bookViews>
  <sheets>
    <sheet name="DGC" sheetId="2" r:id="rId1"/>
    <sheet name="UCEE" sheetId="13" r:id="rId2"/>
    <sheet name="UDEVIPO" sheetId="18" r:id="rId3"/>
    <sheet name="FSS" sheetId="14" r:id="rId4"/>
    <sheet name="PROVIAL" sheetId="16" r:id="rId5"/>
    <sheet name="INSIVUMEH" sheetId="15" r:id="rId6"/>
  </sheets>
  <definedNames>
    <definedName name="_xlnm.Print_Area" localSheetId="0">DGC!$A$1:$K$166</definedName>
    <definedName name="_xlnm.Print_Area" localSheetId="3">FSS!$A$1:$K$24</definedName>
    <definedName name="_xlnm.Print_Area" localSheetId="5">INSIVUMEH!$A$1:$K$15</definedName>
    <definedName name="_xlnm.Print_Area" localSheetId="4">PROVIAL!$A$1:$K$14</definedName>
    <definedName name="_xlnm.Print_Area" localSheetId="1">UCEE!$A$1:$K$55</definedName>
    <definedName name="_xlnm.Print_Area" localSheetId="2">UDEVIPO!$A$1:$K$39</definedName>
    <definedName name="DPSE_21">#REF!</definedName>
    <definedName name="DPSE25">#REF!</definedName>
    <definedName name="_xlnm.Print_Titles" localSheetId="0">DGC!$1:$5</definedName>
    <definedName name="_xlnm.Print_Titles" localSheetId="3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2">UDEVIPO!$1:$5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8" l="1"/>
  <c r="F39" i="18"/>
  <c r="E39" i="18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F10" i="15" l="1"/>
  <c r="E10" i="15"/>
  <c r="A8" i="16" l="1"/>
  <c r="A9" i="16" s="1"/>
  <c r="A10" i="16" s="1"/>
  <c r="G11" i="16"/>
  <c r="F11" i="16"/>
  <c r="E11" i="16"/>
  <c r="G10" i="15" l="1"/>
  <c r="G15" i="14"/>
  <c r="F15" i="14"/>
  <c r="E15" i="14"/>
  <c r="A31" i="13" l="1"/>
  <c r="A32" i="13" s="1"/>
  <c r="A33" i="13" s="1"/>
  <c r="A34" i="13" s="1"/>
  <c r="A35" i="13" s="1"/>
  <c r="A36" i="13" s="1"/>
  <c r="A37" i="13" s="1"/>
  <c r="A38" i="13" s="1"/>
  <c r="A9" i="13"/>
  <c r="A39" i="13" l="1"/>
  <c r="A40" i="13" s="1"/>
  <c r="A41" i="13" s="1"/>
  <c r="A42" i="13" s="1"/>
  <c r="A43" i="13" s="1"/>
  <c r="A44" i="13" s="1"/>
  <c r="A46" i="13" s="1"/>
  <c r="A47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J52" i="13"/>
  <c r="I52" i="13"/>
  <c r="G52" i="13"/>
  <c r="F52" i="13"/>
  <c r="E52" i="13"/>
  <c r="A49" i="13" l="1"/>
  <c r="A51" i="13" s="1"/>
  <c r="A21" i="13"/>
  <c r="A22" i="13" s="1"/>
  <c r="A24" i="13" s="1"/>
  <c r="A25" i="13" s="1"/>
  <c r="A27" i="13" s="1"/>
  <c r="A28" i="13" s="1"/>
  <c r="A9" i="2"/>
  <c r="A10" i="2" l="1"/>
  <c r="A11" i="2" s="1"/>
  <c r="A12" i="2" s="1"/>
  <c r="G162" i="2"/>
  <c r="A13" i="2" l="1"/>
  <c r="A14" i="2" s="1"/>
  <c r="F162" i="2"/>
  <c r="A15" i="2" l="1"/>
  <c r="A16" i="2" s="1"/>
  <c r="A17" i="2" l="1"/>
  <c r="A18" i="2" s="1"/>
  <c r="A20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E162" i="2"/>
  <c r="A46" i="2" l="1"/>
  <c r="A47" i="2" s="1"/>
  <c r="A48" i="2" s="1"/>
  <c r="A49" i="2" l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6" i="2" s="1"/>
  <c r="A67" i="2" s="1"/>
  <c r="A69" i="2" s="1"/>
  <c r="A70" i="2" s="1"/>
  <c r="A71" i="2" s="1"/>
  <c r="A72" i="2" s="1"/>
  <c r="A73" i="2" s="1"/>
  <c r="A76" i="2" s="1"/>
  <c r="A77" i="2" s="1"/>
  <c r="A8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l="1"/>
  <c r="A107" i="2" s="1"/>
  <c r="A109" i="2" l="1"/>
  <c r="A110" i="2" s="1"/>
  <c r="A111" i="2" s="1"/>
  <c r="A112" i="2" l="1"/>
  <c r="A114" i="2" l="1"/>
  <c r="A115" i="2" s="1"/>
  <c r="A116" i="2" s="1"/>
  <c r="A117" i="2" s="1"/>
  <c r="A118" i="2" s="1"/>
  <c r="A121" i="2" l="1"/>
  <c r="A122" i="2" l="1"/>
  <c r="A123" i="2" s="1"/>
  <c r="A124" i="2" s="1"/>
  <c r="A125" i="2" s="1"/>
  <c r="A126" i="2" s="1"/>
  <c r="A127" i="2" l="1"/>
  <c r="A128" i="2" s="1"/>
  <c r="A129" i="2" s="1"/>
  <c r="A130" i="2" s="1"/>
  <c r="A131" i="2" l="1"/>
  <c r="A132" i="2" s="1"/>
  <c r="A133" i="2" s="1"/>
  <c r="A134" i="2" s="1"/>
  <c r="A135" i="2" s="1"/>
  <c r="A136" i="2" s="1"/>
  <c r="A137" i="2" s="1"/>
  <c r="A138" i="2" s="1"/>
  <c r="A139" i="2" s="1"/>
  <c r="A142" i="2" s="1"/>
  <c r="A143" i="2" s="1"/>
  <c r="A144" i="2" s="1"/>
  <c r="A145" i="2" s="1"/>
  <c r="A146" i="2" l="1"/>
  <c r="A147" i="2" s="1"/>
  <c r="A149" i="2" l="1"/>
  <c r="A151" i="2" s="1"/>
  <c r="A153" i="2" s="1"/>
  <c r="A155" i="2" s="1"/>
  <c r="A156" i="2" s="1"/>
  <c r="A157" i="2" s="1"/>
  <c r="A158" i="2" s="1"/>
  <c r="A159" i="2" s="1"/>
  <c r="A160" i="2" s="1"/>
  <c r="A161" i="2" s="1"/>
</calcChain>
</file>

<file path=xl/sharedStrings.xml><?xml version="1.0" encoding="utf-8"?>
<sst xmlns="http://schemas.openxmlformats.org/spreadsheetml/2006/main" count="592" uniqueCount="280">
  <si>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</si>
  <si>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</si>
  <si>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</si>
  <si>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</si>
  <si>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</si>
  <si>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</si>
  <si>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</si>
  <si>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</si>
  <si>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</si>
  <si>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</si>
  <si>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</si>
  <si>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</si>
  <si>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</si>
  <si>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</si>
  <si>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</si>
  <si>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</si>
  <si>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</si>
  <si>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</si>
  <si>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</si>
  <si>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</si>
  <si>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</si>
  <si>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</si>
  <si>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</si>
  <si>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</si>
  <si>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</si>
  <si>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</si>
  <si>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</si>
  <si>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</si>
  <si>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</si>
  <si>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</si>
  <si>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</si>
  <si>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</si>
  <si>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</si>
  <si>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</si>
  <si>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</si>
  <si>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</si>
  <si>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</si>
  <si>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</si>
  <si>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</si>
  <si>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</si>
  <si>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</si>
  <si>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</si>
  <si>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</si>
  <si>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</si>
  <si>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</si>
  <si>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</si>
  <si>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</si>
  <si>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</si>
  <si>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</si>
  <si>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</si>
  <si>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</si>
  <si>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</si>
  <si>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</si>
  <si>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</si>
  <si>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</si>
  <si>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</si>
  <si>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</si>
  <si>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</si>
  <si>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</si>
  <si>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</si>
  <si>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</si>
  <si>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</si>
  <si>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</si>
  <si>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</si>
  <si>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</si>
  <si>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</si>
  <si>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</si>
  <si>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</si>
  <si>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</si>
  <si>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</si>
  <si>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</si>
  <si>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</si>
  <si>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</si>
  <si>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</si>
  <si>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</si>
  <si>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</si>
  <si>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</si>
  <si>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</si>
  <si>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</si>
  <si>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</si>
  <si>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</si>
  <si>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</si>
  <si>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</si>
  <si>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</si>
  <si>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</si>
  <si>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</si>
  <si>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</si>
  <si>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</si>
  <si>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</si>
  <si>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</si>
  <si>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</si>
  <si>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</si>
  <si>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</si>
  <si>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</si>
  <si>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</si>
  <si>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</si>
  <si>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</si>
  <si>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</si>
  <si>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</si>
  <si>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</si>
  <si>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</si>
  <si>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</si>
  <si>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</si>
  <si>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</si>
  <si>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</si>
  <si>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</si>
  <si>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</si>
  <si>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</si>
  <si>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</si>
  <si>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</si>
  <si>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</si>
  <si>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</si>
  <si>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</si>
  <si>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</si>
  <si>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</si>
  <si>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</si>
  <si>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</si>
  <si>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</si>
  <si>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</si>
  <si>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</si>
  <si>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</si>
  <si>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</si>
  <si>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</si>
  <si>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</si>
  <si>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</si>
  <si>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</si>
  <si>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</si>
  <si>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</si>
  <si>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</si>
  <si>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</si>
  <si>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</si>
  <si>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</si>
  <si>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</si>
  <si>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</si>
  <si>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</si>
  <si>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</si>
  <si>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</si>
  <si>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</si>
  <si>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</si>
  <si>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</si>
  <si>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</si>
  <si>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</si>
  <si>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</si>
  <si>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</si>
  <si>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</si>
  <si>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</si>
  <si>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</si>
  <si>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</si>
  <si>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</si>
  <si>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</si>
  <si>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</si>
  <si>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</si>
  <si>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</si>
  <si>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</si>
  <si>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</si>
  <si>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</si>
  <si>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</si>
  <si>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</si>
  <si>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</si>
  <si>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</si>
  <si>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</si>
  <si>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</si>
  <si>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</si>
  <si>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</si>
  <si>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</si>
  <si>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</si>
  <si>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</si>
  <si>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</si>
  <si>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</si>
  <si>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</si>
  <si>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</si>
  <si>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</si>
  <si>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</si>
  <si>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</si>
  <si>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</si>
  <si>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</si>
  <si>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</si>
  <si>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</si>
  <si>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</si>
  <si>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</si>
  <si>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</si>
  <si>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</si>
  <si>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</si>
  <si>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</si>
  <si>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</si>
  <si>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</si>
  <si>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</si>
  <si>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</si>
  <si>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</si>
  <si>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</si>
  <si>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</si>
  <si>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</si>
  <si>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</si>
  <si>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</si>
  <si>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</si>
  <si>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</si>
  <si>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</si>
  <si>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</si>
  <si>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 AMPLIACIÓN ESCUELA PRIMARIA OFICIAL RURAL MIXTA CASERÍO XIQUIX, NAHUALA, SOLOLÁ 07-05-0147-43
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</si>
  <si>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</si>
  <si>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</si>
  <si>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</si>
  <si>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</si>
  <si>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</si>
  <si>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</si>
  <si>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</si>
  <si>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</si>
  <si>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</si>
  <si>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</si>
  <si>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</si>
  <si>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</si>
  <si>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</si>
  <si>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</si>
  <si>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</si>
  <si>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</si>
  <si>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</si>
  <si>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</si>
  <si>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</si>
  <si>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</si>
  <si>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</si>
  <si>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</si>
  <si>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</si>
  <si>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</si>
  <si>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</si>
  <si>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</si>
  <si>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</si>
  <si>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</si>
  <si>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</si>
  <si>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</si>
  <si>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</si>
  <si>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</si>
  <si>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</si>
  <si>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CONSTRUCCION CARRETERA ANILLO REGIONAL TRAMO RN 05 SAN JUAN SACATEPEQUEZ GUATEMALA
SAN RAYMUNDO CHUARRANCHO CA 09 NORTE
SANARATE EL PROGRESO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</si>
  <si>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</si>
  <si>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</si>
  <si>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</si>
  <si>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</si>
  <si>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</si>
  <si>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</si>
  <si>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</si>
  <si>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</si>
  <si>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</si>
  <si>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</si>
  <si>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</si>
  <si>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</si>
  <si>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</si>
  <si>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</si>
  <si>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PRESUPUESTO</t>
  </si>
  <si>
    <t>META FÍICA</t>
  </si>
  <si>
    <t>FUENTE: SIGES-Presupuesto/SNIP-Meta Física</t>
  </si>
  <si>
    <t>NOTA: Se contempla unicamente aquellos SNIP´S que tengan vigente y/ o ejecutados</t>
  </si>
  <si>
    <t>PREUPUESTO</t>
  </si>
  <si>
    <t>EJECUCIÓN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</si>
  <si>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</si>
  <si>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</si>
  <si>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21 DE NOVIEMBRE, ZONA 7,
GUATEMALA, GUATEMALA</t>
  </si>
  <si>
    <t>CONSTRUCCION MURO DE CONTENCION 0.00 0.00 ASENTAMIENTO GALILEA, AMPARO, ZONA 7, GUATEMALA, GUATEMALA</t>
  </si>
  <si>
    <t>CONSTRUCCION MURO DE CONTENCION ASENTAMIENTO UNIDOS 8 DE MARZO, VILLA NUEVA, GUATEMALA</t>
  </si>
  <si>
    <t>CONSTRUCCION MURO DE CONTENCION ASENTAMIENTO UNIDOS POR LA PAZ SECTOR 6 VILLA NUEVA GUATEMALA</t>
  </si>
  <si>
    <t>CONSTRUCCION MURO DE CONTENCION ASENTAMIENTO 6 DE AGOSTO ZONA 7 GUATEMALA GUATEMALA</t>
  </si>
  <si>
    <t xml:space="preserve"> CONSTRUCCION MURO DE CONTENCION ASENTAMIENTO NUESTRO SENOR DE ESQUIPULAS ZONA 18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</si>
  <si>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</si>
  <si>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</si>
  <si>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8 DE MARZO, EL MEZQUITAL, ZONA 12,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</si>
  <si>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</si>
  <si>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</si>
  <si>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ANEXO C2, LA ESPERANZA, EL MEZQUITAL, VILLA NUEVA, GUATEMALA</t>
  </si>
  <si>
    <t>CONSTRUCCION MURO DE CONTENCION ASENTAMIENTO ISRAEL, EL ZARZAL, VILLA NUEVA, GUATEMALA</t>
  </si>
  <si>
    <t>CONSTRUCCION MURO DE CONTENCION ASENTAMIENTO 24 DE AGOSTO, TIERRA NUEVA II, CHINAUTLA, GUATEMALA</t>
  </si>
  <si>
    <t>CONSTRUCCION MURO DE CONTENCION ASENTAMIENTO VILLA LOBOS II, ANEXO, VILLA NUEVA, GUATEMALA</t>
  </si>
  <si>
    <t>CONSTRUCCION MURO DE CONTENCION ASENTAMIENTO ANEXO SANTA ISABEL II, VILLA NUEVA, GUATEMALA</t>
  </si>
  <si>
    <t>CONSTRUCCION MURO DE CONTENCION ASENTAMIENTO 10 DE FEBRERO, TIERRA NUEVA I, CHINAUTLA, GUATEMALA</t>
  </si>
  <si>
    <t>CONSTRUCCION MURO DE CONTENCION ASENTAMIENTO MARTIRES DEL PUEBLO, SECTOR 2J, EL ZARZAL, VILLA NUEVA, GUATEMALA</t>
  </si>
  <si>
    <t>CONSTRUCCION MURO DE CONTENCION ASENTAMIENTO LA INDEPENDENCIA, VILLA LOBOS I, VILLA NUEVA, GUATEMALA</t>
  </si>
  <si>
    <t>CONSTRUCCION MURO DE CONTENCION ASENTAMIENTO VIDA NUEVA I, TIERRA NUEVA II, CHINAUTLA, GUATEMALA</t>
  </si>
  <si>
    <t>CONSTRUCCION MURO DE CONTENCION ASENTAMIENTO LUZ DE CRISTO, VILLA LOBOS II, ZONA  12, VILLA NUEVA, GUATEMALA</t>
  </si>
  <si>
    <t>CONSTRUCCION MURO DE CONTENCION ASENTAMIENTO SAN JULIAN, SECTOR 7, CHINAUTLA, GUATEMALA</t>
  </si>
  <si>
    <t>CONSTRUCCION MURO DE CONTENCION ASENTAMIENTO VALLE DE NAZARETH, EL ZARZAL, ZONA 4, VILLA NUEVA, GUATEMALA</t>
  </si>
  <si>
    <t>CONSTRUCCION MURO DE CONTENCION ASENTAMIENTO ANEXO EL MIRADOR, ZONA 18, GUATEMALA, GUATEMALA</t>
  </si>
  <si>
    <t>CONSTRUCCION MURO DE CONTENCION ASENTAMIENTO MARIA TERESA ABALLEROS, ZONA 7, GUATEMALA,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</si>
</sst>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164" fontId="7" fillId="0" borderId="10" xfId="4" applyNumberFormat="1" applyFont="1" applyFill="1" applyBorder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164" fontId="5" fillId="2" borderId="19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2" borderId="23" xfId="4" applyNumberFormat="1" applyFont="1" applyFill="1" applyBorder="1" applyAlignment="1">
      <alignment horizontal="center" vertical="center" wrapText="1"/>
    </xf>
    <xf numFmtId="164" fontId="5" fillId="2" borderId="32" xfId="4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5" fillId="2" borderId="16" xfId="4" applyNumberFormat="1" applyFont="1" applyFill="1" applyBorder="1" applyAlignment="1">
      <alignment horizontal="center" vertical="center" wrapText="1"/>
    </xf>
    <xf numFmtId="164" fontId="5" fillId="2" borderId="43" xfId="4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4" fontId="5" fillId="2" borderId="12" xfId="4" applyNumberFormat="1" applyFont="1" applyFill="1" applyBorder="1" applyAlignment="1">
      <alignment horizontal="center" vertical="center" wrapText="1"/>
    </xf>
    <xf numFmtId="164" fontId="5" fillId="2" borderId="21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7" fillId="0" borderId="0" xfId="4" applyNumberFormat="1" applyFont="1" applyFill="1" applyAlignment="1">
      <alignment horizontal="center" vertical="center"/>
    </xf>
    <xf numFmtId="2" fontId="7" fillId="0" borderId="8" xfId="4" applyNumberFormat="1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164" fontId="4" fillId="0" borderId="3" xfId="15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 wrapText="1"/>
    </xf>
    <xf numFmtId="2" fontId="7" fillId="0" borderId="37" xfId="4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21" xfId="0" applyNumberFormat="1" applyFont="1" applyFill="1" applyBorder="1" applyAlignment="1">
      <alignment horizontal="right" vertical="center"/>
    </xf>
    <xf numFmtId="0" fontId="10" fillId="0" borderId="0" xfId="16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5" fillId="4" borderId="3" xfId="15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164" fontId="5" fillId="4" borderId="28" xfId="15" applyFont="1" applyFill="1" applyBorder="1" applyAlignment="1">
      <alignment horizontal="center" vertical="center" wrapText="1"/>
    </xf>
    <xf numFmtId="164" fontId="7" fillId="0" borderId="38" xfId="4" applyNumberFormat="1" applyFont="1" applyFill="1" applyBorder="1" applyAlignment="1">
      <alignment horizontal="right" vertical="center"/>
    </xf>
    <xf numFmtId="164" fontId="7" fillId="0" borderId="38" xfId="15" applyFont="1" applyFill="1" applyBorder="1" applyAlignment="1">
      <alignment horizontal="right" vertical="center"/>
    </xf>
    <xf numFmtId="164" fontId="7" fillId="0" borderId="38" xfId="15" applyFont="1" applyFill="1" applyBorder="1" applyAlignment="1">
      <alignment horizontal="center" vertical="center" wrapText="1"/>
    </xf>
    <xf numFmtId="164" fontId="7" fillId="0" borderId="39" xfId="15" applyFont="1" applyFill="1" applyBorder="1" applyAlignment="1">
      <alignment horizontal="right" vertical="center"/>
    </xf>
    <xf numFmtId="164" fontId="4" fillId="2" borderId="31" xfId="0" applyNumberFormat="1" applyFont="1" applyFill="1" applyBorder="1" applyAlignment="1">
      <alignment horizontal="right" vertical="center"/>
    </xf>
    <xf numFmtId="164" fontId="5" fillId="5" borderId="5" xfId="4" applyNumberFormat="1" applyFont="1" applyFill="1" applyBorder="1" applyAlignment="1">
      <alignment horizontal="center" vertical="center" wrapText="1"/>
    </xf>
    <xf numFmtId="2" fontId="7" fillId="0" borderId="9" xfId="4" applyNumberFormat="1" applyFont="1" applyFill="1" applyBorder="1" applyAlignment="1">
      <alignment horizontal="right" vertical="center"/>
    </xf>
    <xf numFmtId="2" fontId="7" fillId="0" borderId="46" xfId="4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5" fillId="0" borderId="3" xfId="15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164" fontId="5" fillId="2" borderId="42" xfId="4" applyNumberFormat="1" applyFont="1" applyFill="1" applyBorder="1" applyAlignment="1">
      <alignment horizontal="center" vertical="center" wrapText="1"/>
    </xf>
    <xf numFmtId="0" fontId="7" fillId="0" borderId="9" xfId="0" applyFont="1" applyFill="1" applyBorder="1"/>
    <xf numFmtId="2" fontId="5" fillId="0" borderId="5" xfId="0" applyNumberFormat="1" applyFont="1" applyFill="1" applyBorder="1" applyAlignment="1">
      <alignment horizontal="right" vertical="center"/>
    </xf>
    <xf numFmtId="164" fontId="5" fillId="4" borderId="16" xfId="15" applyFont="1" applyFill="1" applyBorder="1" applyAlignment="1">
      <alignment horizontal="center" vertical="center" wrapText="1"/>
    </xf>
    <xf numFmtId="164" fontId="5" fillId="4" borderId="43" xfId="4" applyNumberFormat="1" applyFont="1" applyFill="1" applyBorder="1" applyAlignment="1">
      <alignment horizontal="center" vertical="center" wrapText="1"/>
    </xf>
    <xf numFmtId="164" fontId="5" fillId="6" borderId="42" xfId="4" applyNumberFormat="1" applyFont="1" applyFill="1" applyBorder="1" applyAlignment="1">
      <alignment horizontal="center" vertical="center" wrapText="1"/>
    </xf>
    <xf numFmtId="164" fontId="5" fillId="6" borderId="16" xfId="4" applyNumberFormat="1" applyFont="1" applyFill="1" applyBorder="1" applyAlignment="1">
      <alignment horizontal="center" vertical="center" wrapText="1"/>
    </xf>
    <xf numFmtId="164" fontId="5" fillId="6" borderId="43" xfId="4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0" borderId="28" xfId="1" applyNumberFormat="1" applyFont="1" applyFill="1" applyBorder="1" applyAlignment="1">
      <alignment horizontal="right" vertical="center"/>
    </xf>
    <xf numFmtId="164" fontId="5" fillId="4" borderId="42" xfId="15" applyFont="1" applyFill="1" applyBorder="1" applyAlignment="1">
      <alignment horizontal="center" vertical="center" wrapText="1"/>
    </xf>
    <xf numFmtId="164" fontId="7" fillId="0" borderId="9" xfId="15" applyFont="1" applyFill="1" applyBorder="1" applyAlignment="1">
      <alignment horizontal="right" vertical="center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5" fillId="0" borderId="5" xfId="15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2" fontId="7" fillId="0" borderId="44" xfId="4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7" fillId="0" borderId="9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4" fontId="5" fillId="6" borderId="23" xfId="4" applyNumberFormat="1" applyFont="1" applyFill="1" applyBorder="1" applyAlignment="1">
      <alignment horizontal="center" vertical="center" wrapText="1"/>
    </xf>
    <xf numFmtId="164" fontId="5" fillId="6" borderId="19" xfId="4" applyNumberFormat="1" applyFont="1" applyFill="1" applyBorder="1" applyAlignment="1">
      <alignment horizontal="center" vertical="center" wrapText="1"/>
    </xf>
    <xf numFmtId="164" fontId="5" fillId="6" borderId="22" xfId="4" applyNumberFormat="1" applyFont="1" applyFill="1" applyBorder="1" applyAlignment="1">
      <alignment horizontal="center" vertical="center" wrapText="1"/>
    </xf>
    <xf numFmtId="164" fontId="5" fillId="7" borderId="19" xfId="15" applyFont="1" applyFill="1" applyBorder="1" applyAlignment="1">
      <alignment horizontal="center" vertical="center" wrapText="1"/>
    </xf>
    <xf numFmtId="164" fontId="5" fillId="7" borderId="23" xfId="15" applyFont="1" applyFill="1" applyBorder="1" applyAlignment="1">
      <alignment horizontal="center" vertical="center" wrapText="1"/>
    </xf>
    <xf numFmtId="164" fontId="5" fillId="7" borderId="22" xfId="4" applyNumberFormat="1" applyFont="1" applyFill="1" applyBorder="1" applyAlignment="1">
      <alignment horizontal="center" vertical="center" wrapText="1"/>
    </xf>
    <xf numFmtId="164" fontId="6" fillId="0" borderId="9" xfId="15" applyFont="1" applyFill="1" applyBorder="1" applyAlignment="1">
      <alignment horizontal="right" vertical="center"/>
    </xf>
    <xf numFmtId="164" fontId="4" fillId="0" borderId="5" xfId="15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horizontal="right" vertical="center"/>
    </xf>
    <xf numFmtId="164" fontId="7" fillId="0" borderId="44" xfId="0" applyNumberFormat="1" applyFont="1" applyFill="1" applyBorder="1" applyAlignment="1">
      <alignment horizontal="right" vertical="center"/>
    </xf>
    <xf numFmtId="164" fontId="7" fillId="0" borderId="45" xfId="4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164" fontId="5" fillId="2" borderId="13" xfId="4" applyNumberFormat="1" applyFont="1" applyFill="1" applyBorder="1" applyAlignment="1">
      <alignment horizontal="center" vertical="center" wrapText="1"/>
    </xf>
    <xf numFmtId="2" fontId="7" fillId="0" borderId="45" xfId="4" applyNumberFormat="1" applyFont="1" applyFill="1" applyBorder="1" applyAlignment="1">
      <alignment horizontal="right" vertical="center"/>
    </xf>
    <xf numFmtId="2" fontId="4" fillId="2" borderId="23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4" fillId="2" borderId="20" xfId="1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right" vertical="center"/>
    </xf>
    <xf numFmtId="164" fontId="5" fillId="4" borderId="2" xfId="4" applyNumberFormat="1" applyFont="1" applyFill="1" applyBorder="1" applyAlignment="1">
      <alignment horizontal="center" vertical="center" wrapText="1"/>
    </xf>
    <xf numFmtId="164" fontId="5" fillId="4" borderId="29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4" borderId="14" xfId="4" applyNumberFormat="1" applyFont="1" applyFill="1" applyBorder="1" applyAlignment="1">
      <alignment horizontal="center" vertical="center" wrapText="1"/>
    </xf>
    <xf numFmtId="164" fontId="5" fillId="4" borderId="15" xfId="4" applyNumberFormat="1" applyFont="1" applyFill="1" applyBorder="1" applyAlignment="1">
      <alignment horizontal="center" vertical="center" wrapText="1"/>
    </xf>
    <xf numFmtId="164" fontId="5" fillId="4" borderId="18" xfId="4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40" xfId="1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4" fontId="5" fillId="6" borderId="14" xfId="4" applyNumberFormat="1" applyFont="1" applyFill="1" applyBorder="1" applyAlignment="1">
      <alignment horizontal="center" vertical="center" wrapText="1"/>
    </xf>
    <xf numFmtId="164" fontId="5" fillId="6" borderId="15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5" fillId="7" borderId="14" xfId="4" applyNumberFormat="1" applyFont="1" applyFill="1" applyBorder="1" applyAlignment="1">
      <alignment horizontal="center" vertical="center" wrapText="1"/>
    </xf>
    <xf numFmtId="164" fontId="5" fillId="7" borderId="15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164" fontId="5" fillId="2" borderId="15" xfId="4" applyNumberFormat="1" applyFont="1" applyFill="1" applyBorder="1" applyAlignment="1">
      <alignment horizontal="center" vertical="center" wrapText="1"/>
    </xf>
    <xf numFmtId="164" fontId="5" fillId="2" borderId="18" xfId="4" applyNumberFormat="1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47" xfId="1" applyNumberFormat="1" applyFont="1" applyFill="1" applyBorder="1" applyAlignment="1">
      <alignment horizontal="center" vertical="center"/>
    </xf>
    <xf numFmtId="164" fontId="5" fillId="2" borderId="35" xfId="4" applyNumberFormat="1" applyFont="1" applyFill="1" applyBorder="1" applyAlignment="1">
      <alignment horizontal="center" vertical="center" wrapText="1"/>
    </xf>
    <xf numFmtId="164" fontId="5" fillId="2" borderId="30" xfId="4" applyNumberFormat="1" applyFont="1" applyFill="1" applyBorder="1" applyAlignment="1">
      <alignment horizontal="center" vertical="center" wrapText="1"/>
    </xf>
    <xf numFmtId="164" fontId="5" fillId="2" borderId="48" xfId="4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right" vertical="center"/>
    </xf>
    <xf numFmtId="0" fontId="4" fillId="2" borderId="19" xfId="1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 wrapText="1"/>
    </xf>
    <xf numFmtId="0" fontId="4" fillId="2" borderId="32" xfId="1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6" xfId="4" applyNumberFormat="1" applyFont="1" applyFill="1" applyBorder="1" applyAlignment="1">
      <alignment horizontal="right" vertical="center"/>
    </xf>
    <xf numFmtId="164" fontId="5" fillId="4" borderId="42" xfId="4" applyNumberFormat="1" applyFont="1" applyFill="1" applyBorder="1" applyAlignment="1">
      <alignment horizontal="center" vertical="center" wrapText="1"/>
    </xf>
    <xf numFmtId="164" fontId="5" fillId="4" borderId="16" xfId="4" applyNumberFormat="1" applyFont="1" applyFill="1" applyBorder="1" applyAlignment="1">
      <alignment horizontal="center" vertical="center" wrapText="1"/>
    </xf>
    <xf numFmtId="164" fontId="5" fillId="5" borderId="12" xfId="4" applyNumberFormat="1" applyFont="1" applyFill="1" applyBorder="1" applyAlignment="1">
      <alignment horizontal="center" vertical="center" wrapText="1"/>
    </xf>
    <xf numFmtId="164" fontId="5" fillId="5" borderId="13" xfId="4" applyNumberFormat="1" applyFont="1" applyFill="1" applyBorder="1" applyAlignment="1">
      <alignment horizontal="center" vertical="center" wrapText="1"/>
    </xf>
    <xf numFmtId="164" fontId="5" fillId="5" borderId="21" xfId="4" applyNumberFormat="1" applyFont="1" applyFill="1" applyBorder="1" applyAlignment="1">
      <alignment horizontal="center" vertical="center" wrapText="1"/>
    </xf>
    <xf numFmtId="164" fontId="5" fillId="5" borderId="42" xfId="4" applyNumberFormat="1" applyFont="1" applyFill="1" applyBorder="1" applyAlignment="1">
      <alignment horizontal="center" vertical="center" wrapText="1"/>
    </xf>
    <xf numFmtId="164" fontId="5" fillId="5" borderId="16" xfId="4" applyNumberFormat="1" applyFont="1" applyFill="1" applyBorder="1" applyAlignment="1">
      <alignment horizontal="center" vertical="center" wrapText="1"/>
    </xf>
    <xf numFmtId="164" fontId="5" fillId="5" borderId="43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7" fillId="0" borderId="5" xfId="4" applyNumberFormat="1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2" fontId="7" fillId="0" borderId="6" xfId="4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17">
    <cellStyle name="Hipervínculo" xfId="5" builtinId="8"/>
    <cellStyle name="Millares" xfId="1" builtinId="3"/>
    <cellStyle name="Millares 11" xfId="3"/>
    <cellStyle name="Millares 2" xfId="6"/>
    <cellStyle name="Millares 3" xfId="11"/>
    <cellStyle name="Millares 4" xfId="16"/>
    <cellStyle name="Moneda" xfId="15" builtinId="4"/>
    <cellStyle name="Moneda 2" xfId="8"/>
    <cellStyle name="Moneda 3" xfId="9"/>
    <cellStyle name="Moneda 4" xfId="14"/>
    <cellStyle name="Normal" xfId="0" builtinId="0"/>
    <cellStyle name="Normal 10" xfId="10"/>
    <cellStyle name="Normal 11" xfId="4"/>
    <cellStyle name="Normal 2 2 2 3 4" xfId="2"/>
    <cellStyle name="Porcentaje 2" xfId="7"/>
    <cellStyle name="Porcentual 2" xfId="13"/>
    <cellStyle name="Texto explicativo 2" xfId="1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8"/>
  <sheetViews>
    <sheetView view="pageBreakPreview" zoomScale="70" zoomScaleNormal="80" zoomScaleSheetLayoutView="70" workbookViewId="0">
      <pane ySplit="5" topLeftCell="A161" activePane="bottomLeft" state="frozen"/>
      <selection activeCell="F9" sqref="F9"/>
      <selection pane="bottomLeft" activeCell="A165" sqref="A165:A16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3" customWidth="1"/>
    <col min="4" max="4" width="23.85546875" style="3" customWidth="1"/>
    <col min="5" max="5" width="27.5703125" style="34" customWidth="1"/>
    <col min="6" max="6" width="25.85546875" style="33" customWidth="1"/>
    <col min="7" max="7" width="27.7109375" style="13" customWidth="1"/>
    <col min="8" max="8" width="21.85546875" style="13" customWidth="1"/>
    <col min="9" max="11" width="18.85546875" style="13" customWidth="1"/>
    <col min="12" max="16384" width="11.42578125" style="1"/>
  </cols>
  <sheetData>
    <row r="1" spans="1:11" ht="15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5" customHeight="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customHeight="1" thickBot="1" x14ac:dyDescent="0.25">
      <c r="A3" s="169" t="s">
        <v>54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5.75" customHeight="1" x14ac:dyDescent="0.2">
      <c r="A4" s="164" t="s">
        <v>2</v>
      </c>
      <c r="B4" s="166" t="s">
        <v>3</v>
      </c>
      <c r="C4" s="159" t="s">
        <v>4</v>
      </c>
      <c r="D4" s="159" t="s">
        <v>50</v>
      </c>
      <c r="E4" s="157" t="s">
        <v>247</v>
      </c>
      <c r="F4" s="157"/>
      <c r="G4" s="158"/>
      <c r="H4" s="161" t="s">
        <v>248</v>
      </c>
      <c r="I4" s="162"/>
      <c r="J4" s="162"/>
      <c r="K4" s="163"/>
    </row>
    <row r="5" spans="1:11" ht="22.5" customHeight="1" thickBot="1" x14ac:dyDescent="0.25">
      <c r="A5" s="165"/>
      <c r="B5" s="167"/>
      <c r="C5" s="160"/>
      <c r="D5" s="160"/>
      <c r="E5" s="61" t="s">
        <v>43</v>
      </c>
      <c r="F5" s="61" t="s">
        <v>42</v>
      </c>
      <c r="G5" s="70" t="s">
        <v>48</v>
      </c>
      <c r="H5" s="76" t="s">
        <v>44</v>
      </c>
      <c r="I5" s="62" t="s">
        <v>43</v>
      </c>
      <c r="J5" s="62" t="s">
        <v>42</v>
      </c>
      <c r="K5" s="63" t="s">
        <v>48</v>
      </c>
    </row>
    <row r="6" spans="1:11" ht="15" customHeight="1" x14ac:dyDescent="0.2">
      <c r="A6" s="65" t="s">
        <v>55</v>
      </c>
      <c r="B6" s="64"/>
      <c r="C6" s="64"/>
      <c r="D6" s="64"/>
      <c r="E6" s="64"/>
      <c r="F6" s="64"/>
      <c r="G6" s="64"/>
      <c r="H6" s="65"/>
      <c r="I6" s="64"/>
      <c r="J6" s="64"/>
      <c r="K6" s="66"/>
    </row>
    <row r="7" spans="1:11" s="2" customFormat="1" ht="71.25" x14ac:dyDescent="0.2">
      <c r="A7" s="7">
        <v>1</v>
      </c>
      <c r="B7" s="8">
        <v>130705</v>
      </c>
      <c r="C7" s="9" t="s">
        <v>56</v>
      </c>
      <c r="D7" s="9" t="s">
        <v>51</v>
      </c>
      <c r="E7" s="29">
        <v>37623041</v>
      </c>
      <c r="F7" s="29">
        <v>735984</v>
      </c>
      <c r="G7" s="71">
        <v>0</v>
      </c>
      <c r="H7" s="77">
        <v>14</v>
      </c>
      <c r="I7" s="17">
        <v>1.1599999999999999</v>
      </c>
      <c r="J7" s="17">
        <v>0.17</v>
      </c>
      <c r="K7" s="47">
        <v>0</v>
      </c>
    </row>
    <row r="8" spans="1:11" s="2" customFormat="1" ht="42.75" x14ac:dyDescent="0.2">
      <c r="A8" s="7">
        <v>2</v>
      </c>
      <c r="B8" s="10">
        <v>189823</v>
      </c>
      <c r="C8" s="9" t="s">
        <v>57</v>
      </c>
      <c r="D8" s="9" t="s">
        <v>52</v>
      </c>
      <c r="E8" s="29">
        <v>76315100</v>
      </c>
      <c r="F8" s="29">
        <v>10000000</v>
      </c>
      <c r="G8" s="71">
        <v>0</v>
      </c>
      <c r="H8" s="77">
        <v>123</v>
      </c>
      <c r="I8" s="17">
        <v>59.62</v>
      </c>
      <c r="J8" s="17">
        <v>7.81</v>
      </c>
      <c r="K8" s="47">
        <v>0</v>
      </c>
    </row>
    <row r="9" spans="1:11" s="2" customFormat="1" ht="42.75" x14ac:dyDescent="0.2">
      <c r="A9" s="7">
        <f t="shared" ref="A9:A18" si="0">+A8+1</f>
        <v>3</v>
      </c>
      <c r="B9" s="10">
        <v>189831</v>
      </c>
      <c r="C9" s="9" t="s">
        <v>13</v>
      </c>
      <c r="D9" s="9" t="s">
        <v>52</v>
      </c>
      <c r="E9" s="25">
        <v>10750000</v>
      </c>
      <c r="F9" s="25">
        <v>6124991</v>
      </c>
      <c r="G9" s="71">
        <v>0</v>
      </c>
      <c r="H9" s="77">
        <v>126</v>
      </c>
      <c r="I9" s="17">
        <v>38.39</v>
      </c>
      <c r="J9" s="17">
        <v>21.72</v>
      </c>
      <c r="K9" s="47">
        <v>0</v>
      </c>
    </row>
    <row r="10" spans="1:11" s="2" customFormat="1" ht="42.75" x14ac:dyDescent="0.2">
      <c r="A10" s="7">
        <f t="shared" si="0"/>
        <v>4</v>
      </c>
      <c r="B10" s="8">
        <v>190098</v>
      </c>
      <c r="C10" s="9" t="s">
        <v>151</v>
      </c>
      <c r="D10" s="9" t="s">
        <v>52</v>
      </c>
      <c r="E10" s="29">
        <v>0</v>
      </c>
      <c r="F10" s="29">
        <v>24000000</v>
      </c>
      <c r="G10" s="72">
        <v>10554756.460000001</v>
      </c>
      <c r="H10" s="77">
        <v>817.52</v>
      </c>
      <c r="I10" s="17">
        <v>54.05</v>
      </c>
      <c r="J10" s="17">
        <v>0</v>
      </c>
      <c r="K10" s="47">
        <v>16.89</v>
      </c>
    </row>
    <row r="11" spans="1:11" s="2" customFormat="1" ht="42.75" x14ac:dyDescent="0.2">
      <c r="A11" s="7">
        <f t="shared" si="0"/>
        <v>5</v>
      </c>
      <c r="B11" s="8">
        <v>209134</v>
      </c>
      <c r="C11" s="9" t="s">
        <v>58</v>
      </c>
      <c r="D11" s="9" t="s">
        <v>52</v>
      </c>
      <c r="E11" s="29">
        <v>29025000</v>
      </c>
      <c r="F11" s="29">
        <v>15522277</v>
      </c>
      <c r="G11" s="71">
        <v>0</v>
      </c>
      <c r="H11" s="77">
        <v>150</v>
      </c>
      <c r="I11" s="17">
        <v>170.4</v>
      </c>
      <c r="J11" s="17">
        <v>91.04</v>
      </c>
      <c r="K11" s="47">
        <v>0</v>
      </c>
    </row>
    <row r="12" spans="1:11" s="2" customFormat="1" ht="28.5" x14ac:dyDescent="0.2">
      <c r="A12" s="7">
        <f t="shared" si="0"/>
        <v>6</v>
      </c>
      <c r="B12" s="10">
        <v>209196</v>
      </c>
      <c r="C12" s="9" t="s">
        <v>59</v>
      </c>
      <c r="D12" s="9" t="s">
        <v>52</v>
      </c>
      <c r="E12" s="29">
        <v>25000000</v>
      </c>
      <c r="F12" s="29">
        <v>1077001</v>
      </c>
      <c r="G12" s="71">
        <v>0</v>
      </c>
      <c r="H12" s="77">
        <v>1500</v>
      </c>
      <c r="I12" s="17">
        <v>99.7</v>
      </c>
      <c r="J12" s="17">
        <v>4.3</v>
      </c>
      <c r="K12" s="47">
        <v>0</v>
      </c>
    </row>
    <row r="13" spans="1:11" s="2" customFormat="1" ht="57" x14ac:dyDescent="0.2">
      <c r="A13" s="7">
        <f t="shared" si="0"/>
        <v>7</v>
      </c>
      <c r="B13" s="10">
        <v>209418</v>
      </c>
      <c r="C13" s="9" t="s">
        <v>225</v>
      </c>
      <c r="D13" s="9" t="s">
        <v>52</v>
      </c>
      <c r="E13" s="29">
        <v>0</v>
      </c>
      <c r="F13" s="29">
        <v>20199902</v>
      </c>
      <c r="G13" s="71">
        <v>0</v>
      </c>
      <c r="H13" s="77">
        <v>600</v>
      </c>
      <c r="I13" s="17">
        <v>51.89</v>
      </c>
      <c r="J13" s="17">
        <v>311.73</v>
      </c>
      <c r="K13" s="47">
        <v>0</v>
      </c>
    </row>
    <row r="14" spans="1:11" s="2" customFormat="1" ht="28.5" x14ac:dyDescent="0.2">
      <c r="A14" s="7">
        <f t="shared" si="0"/>
        <v>8</v>
      </c>
      <c r="B14" s="11">
        <v>210328</v>
      </c>
      <c r="C14" s="9" t="s">
        <v>14</v>
      </c>
      <c r="D14" s="9" t="s">
        <v>52</v>
      </c>
      <c r="E14" s="29">
        <v>15000000</v>
      </c>
      <c r="F14" s="29">
        <v>488170</v>
      </c>
      <c r="G14" s="71">
        <v>0</v>
      </c>
      <c r="H14" s="77">
        <v>99.62</v>
      </c>
      <c r="I14" s="17">
        <v>78.599999999999994</v>
      </c>
      <c r="J14" s="17">
        <v>1.21</v>
      </c>
      <c r="K14" s="47">
        <v>0</v>
      </c>
    </row>
    <row r="15" spans="1:11" s="2" customFormat="1" ht="57" x14ac:dyDescent="0.2">
      <c r="A15" s="7">
        <f t="shared" si="0"/>
        <v>9</v>
      </c>
      <c r="B15" s="11">
        <v>229662</v>
      </c>
      <c r="C15" s="9" t="s">
        <v>226</v>
      </c>
      <c r="D15" s="9" t="s">
        <v>51</v>
      </c>
      <c r="E15" s="29">
        <v>0</v>
      </c>
      <c r="F15" s="29">
        <v>54773922</v>
      </c>
      <c r="G15" s="71">
        <v>50736417.509999998</v>
      </c>
      <c r="H15" s="77">
        <v>28</v>
      </c>
      <c r="I15" s="17">
        <v>0.6</v>
      </c>
      <c r="J15" s="17">
        <v>10.6</v>
      </c>
      <c r="K15" s="47">
        <v>1.84</v>
      </c>
    </row>
    <row r="16" spans="1:11" s="2" customFormat="1" ht="28.5" x14ac:dyDescent="0.2">
      <c r="A16" s="7">
        <f t="shared" si="0"/>
        <v>10</v>
      </c>
      <c r="B16" s="10">
        <v>24234</v>
      </c>
      <c r="C16" s="9" t="s">
        <v>60</v>
      </c>
      <c r="D16" s="9" t="s">
        <v>51</v>
      </c>
      <c r="E16" s="29">
        <v>234124776</v>
      </c>
      <c r="F16" s="29">
        <v>190964584</v>
      </c>
      <c r="G16" s="71">
        <v>95738704.359999999</v>
      </c>
      <c r="H16" s="77">
        <v>27.45</v>
      </c>
      <c r="I16" s="17">
        <v>9</v>
      </c>
      <c r="J16" s="17">
        <v>9.4600000000000009</v>
      </c>
      <c r="K16" s="47">
        <v>1.82</v>
      </c>
    </row>
    <row r="17" spans="1:11" s="2" customFormat="1" ht="71.25" x14ac:dyDescent="0.2">
      <c r="A17" s="7">
        <f t="shared" si="0"/>
        <v>11</v>
      </c>
      <c r="B17" s="10">
        <v>245573</v>
      </c>
      <c r="C17" s="9" t="s">
        <v>232</v>
      </c>
      <c r="D17" s="9" t="s">
        <v>51</v>
      </c>
      <c r="E17" s="29">
        <v>0</v>
      </c>
      <c r="F17" s="29">
        <v>9503601</v>
      </c>
      <c r="G17" s="71">
        <v>0</v>
      </c>
      <c r="H17" s="77">
        <v>65</v>
      </c>
      <c r="I17" s="17">
        <v>1</v>
      </c>
      <c r="J17" s="17">
        <v>1</v>
      </c>
      <c r="K17" s="47">
        <v>0</v>
      </c>
    </row>
    <row r="18" spans="1:11" s="2" customFormat="1" ht="42.75" x14ac:dyDescent="0.2">
      <c r="A18" s="7">
        <f t="shared" si="0"/>
        <v>12</v>
      </c>
      <c r="B18" s="10">
        <v>60132</v>
      </c>
      <c r="C18" s="9" t="s">
        <v>62</v>
      </c>
      <c r="D18" s="9" t="s">
        <v>51</v>
      </c>
      <c r="E18" s="29">
        <v>92216000</v>
      </c>
      <c r="F18" s="29">
        <v>92216000</v>
      </c>
      <c r="G18" s="71">
        <v>747550.04</v>
      </c>
      <c r="H18" s="77">
        <v>3</v>
      </c>
      <c r="I18" s="17">
        <v>3.01</v>
      </c>
      <c r="J18" s="17">
        <v>3.01</v>
      </c>
      <c r="K18" s="47">
        <v>0</v>
      </c>
    </row>
    <row r="19" spans="1:11" s="2" customFormat="1" ht="17.25" customHeight="1" x14ac:dyDescent="0.2">
      <c r="A19" s="67" t="s">
        <v>63</v>
      </c>
      <c r="B19" s="68"/>
      <c r="C19" s="68"/>
      <c r="D19" s="68"/>
      <c r="E19" s="68"/>
      <c r="F19" s="68"/>
      <c r="G19" s="68"/>
      <c r="H19" s="67"/>
      <c r="I19" s="68"/>
      <c r="J19" s="68"/>
      <c r="K19" s="69"/>
    </row>
    <row r="20" spans="1:11" s="2" customFormat="1" ht="42.75" x14ac:dyDescent="0.2">
      <c r="A20" s="7">
        <f>+A18+1</f>
        <v>13</v>
      </c>
      <c r="B20" s="10">
        <v>149860</v>
      </c>
      <c r="C20" s="9" t="s">
        <v>64</v>
      </c>
      <c r="D20" s="9" t="s">
        <v>51</v>
      </c>
      <c r="E20" s="29">
        <v>3300636</v>
      </c>
      <c r="F20" s="29">
        <v>3300636</v>
      </c>
      <c r="G20" s="72">
        <v>0</v>
      </c>
      <c r="H20" s="77">
        <v>15.2</v>
      </c>
      <c r="I20" s="17">
        <v>1</v>
      </c>
      <c r="J20" s="17">
        <v>1</v>
      </c>
      <c r="K20" s="47">
        <v>0</v>
      </c>
    </row>
    <row r="21" spans="1:11" s="2" customFormat="1" ht="30" customHeight="1" x14ac:dyDescent="0.2">
      <c r="A21" s="7">
        <f t="shared" ref="A21:A64" si="1">+A20+1</f>
        <v>14</v>
      </c>
      <c r="B21" s="10">
        <v>201976</v>
      </c>
      <c r="C21" s="9" t="s">
        <v>233</v>
      </c>
      <c r="D21" s="9" t="s">
        <v>51</v>
      </c>
      <c r="E21" s="29">
        <v>0</v>
      </c>
      <c r="F21" s="29">
        <v>2847246</v>
      </c>
      <c r="G21" s="72">
        <v>2847245.7</v>
      </c>
      <c r="H21" s="77">
        <v>38</v>
      </c>
      <c r="I21" s="17">
        <v>0.67</v>
      </c>
      <c r="J21" s="17">
        <v>1.1000000000000001</v>
      </c>
      <c r="K21" s="47"/>
    </row>
    <row r="22" spans="1:11" s="2" customFormat="1" ht="42.75" x14ac:dyDescent="0.2">
      <c r="A22" s="7">
        <f t="shared" si="1"/>
        <v>15</v>
      </c>
      <c r="B22" s="8">
        <v>207590</v>
      </c>
      <c r="C22" s="9" t="s">
        <v>65</v>
      </c>
      <c r="D22" s="9" t="s">
        <v>51</v>
      </c>
      <c r="E22" s="29">
        <v>23281973</v>
      </c>
      <c r="F22" s="29">
        <v>1905222</v>
      </c>
      <c r="G22" s="72">
        <v>0</v>
      </c>
      <c r="H22" s="77">
        <v>35</v>
      </c>
      <c r="I22" s="17">
        <v>6.85</v>
      </c>
      <c r="J22" s="17">
        <v>6.85</v>
      </c>
      <c r="K22" s="47">
        <v>0</v>
      </c>
    </row>
    <row r="23" spans="1:11" s="2" customFormat="1" ht="42.75" x14ac:dyDescent="0.2">
      <c r="A23" s="7">
        <f t="shared" si="1"/>
        <v>16</v>
      </c>
      <c r="B23" s="8">
        <v>207591</v>
      </c>
      <c r="C23" s="9" t="s">
        <v>227</v>
      </c>
      <c r="D23" s="9" t="s">
        <v>51</v>
      </c>
      <c r="E23" s="29">
        <v>0</v>
      </c>
      <c r="F23" s="29">
        <v>5257257</v>
      </c>
      <c r="G23" s="72">
        <v>0</v>
      </c>
      <c r="H23" s="77">
        <v>12.6</v>
      </c>
      <c r="I23" s="17">
        <v>5</v>
      </c>
      <c r="J23" s="17">
        <v>1.62</v>
      </c>
      <c r="K23" s="47">
        <v>0</v>
      </c>
    </row>
    <row r="24" spans="1:11" s="2" customFormat="1" ht="28.5" x14ac:dyDescent="0.2">
      <c r="A24" s="7">
        <f t="shared" si="1"/>
        <v>17</v>
      </c>
      <c r="B24" s="10">
        <v>207593</v>
      </c>
      <c r="C24" s="9" t="s">
        <v>8</v>
      </c>
      <c r="D24" s="9" t="s">
        <v>51</v>
      </c>
      <c r="E24" s="29">
        <v>527289</v>
      </c>
      <c r="F24" s="29">
        <v>527289</v>
      </c>
      <c r="G24" s="72">
        <v>0</v>
      </c>
      <c r="H24" s="77">
        <v>13</v>
      </c>
      <c r="I24" s="17">
        <v>7</v>
      </c>
      <c r="J24" s="17">
        <v>0.16</v>
      </c>
      <c r="K24" s="47">
        <v>0</v>
      </c>
    </row>
    <row r="25" spans="1:11" s="2" customFormat="1" ht="42.75" x14ac:dyDescent="0.2">
      <c r="A25" s="7">
        <f t="shared" si="1"/>
        <v>18</v>
      </c>
      <c r="B25" s="10">
        <v>208415</v>
      </c>
      <c r="C25" s="9" t="s">
        <v>66</v>
      </c>
      <c r="D25" s="9" t="s">
        <v>51</v>
      </c>
      <c r="E25" s="29">
        <v>48600000</v>
      </c>
      <c r="F25" s="29">
        <v>37882369</v>
      </c>
      <c r="G25" s="72">
        <v>458465.31</v>
      </c>
      <c r="H25" s="77">
        <v>19</v>
      </c>
      <c r="I25" s="17">
        <v>15.19</v>
      </c>
      <c r="J25" s="17">
        <v>15.14</v>
      </c>
      <c r="K25" s="47">
        <v>0</v>
      </c>
    </row>
    <row r="26" spans="1:11" s="2" customFormat="1" ht="28.5" x14ac:dyDescent="0.2">
      <c r="A26" s="7">
        <f t="shared" si="1"/>
        <v>19</v>
      </c>
      <c r="B26" s="10">
        <v>208647</v>
      </c>
      <c r="C26" s="9" t="s">
        <v>10</v>
      </c>
      <c r="D26" s="9" t="s">
        <v>51</v>
      </c>
      <c r="E26" s="29">
        <v>322223</v>
      </c>
      <c r="F26" s="29">
        <v>322223</v>
      </c>
      <c r="G26" s="72">
        <v>0</v>
      </c>
      <c r="H26" s="77">
        <v>19</v>
      </c>
      <c r="I26" s="17">
        <v>8</v>
      </c>
      <c r="J26" s="17">
        <v>0.1</v>
      </c>
      <c r="K26" s="47">
        <v>0</v>
      </c>
    </row>
    <row r="27" spans="1:11" s="2" customFormat="1" ht="28.5" x14ac:dyDescent="0.2">
      <c r="A27" s="7">
        <f t="shared" si="1"/>
        <v>20</v>
      </c>
      <c r="B27" s="10">
        <v>208924</v>
      </c>
      <c r="C27" s="9" t="s">
        <v>9</v>
      </c>
      <c r="D27" s="9" t="s">
        <v>51</v>
      </c>
      <c r="E27" s="29">
        <v>488888</v>
      </c>
      <c r="F27" s="29">
        <v>488888</v>
      </c>
      <c r="G27" s="72">
        <v>0</v>
      </c>
      <c r="H27" s="77">
        <v>22</v>
      </c>
      <c r="I27" s="17">
        <v>0.15</v>
      </c>
      <c r="J27" s="17">
        <v>0.15</v>
      </c>
      <c r="K27" s="47">
        <v>0</v>
      </c>
    </row>
    <row r="28" spans="1:11" s="2" customFormat="1" ht="42.75" x14ac:dyDescent="0.2">
      <c r="A28" s="7">
        <f t="shared" si="1"/>
        <v>21</v>
      </c>
      <c r="B28" s="23">
        <v>209020</v>
      </c>
      <c r="C28" s="9" t="s">
        <v>67</v>
      </c>
      <c r="D28" s="9" t="s">
        <v>51</v>
      </c>
      <c r="E28" s="29">
        <v>1013563</v>
      </c>
      <c r="F28" s="29">
        <v>10982730</v>
      </c>
      <c r="G28" s="72">
        <v>0</v>
      </c>
      <c r="H28" s="77">
        <v>24.91</v>
      </c>
      <c r="I28" s="17">
        <v>0.34</v>
      </c>
      <c r="J28" s="17">
        <v>5.29</v>
      </c>
      <c r="K28" s="47">
        <v>2.69</v>
      </c>
    </row>
    <row r="29" spans="1:11" s="2" customFormat="1" ht="28.5" x14ac:dyDescent="0.2">
      <c r="A29" s="7">
        <f t="shared" si="1"/>
        <v>22</v>
      </c>
      <c r="B29" s="10">
        <v>209024</v>
      </c>
      <c r="C29" s="9" t="s">
        <v>68</v>
      </c>
      <c r="D29" s="9" t="s">
        <v>51</v>
      </c>
      <c r="E29" s="29">
        <v>26000000</v>
      </c>
      <c r="F29" s="29">
        <v>12454352</v>
      </c>
      <c r="G29" s="72">
        <v>10805235.58</v>
      </c>
      <c r="H29" s="77">
        <v>17</v>
      </c>
      <c r="I29" s="17">
        <v>9.1199999999999992</v>
      </c>
      <c r="J29" s="17">
        <v>3.87</v>
      </c>
      <c r="K29" s="47">
        <v>3.14</v>
      </c>
    </row>
    <row r="30" spans="1:11" s="2" customFormat="1" ht="28.5" x14ac:dyDescent="0.2">
      <c r="A30" s="7">
        <f t="shared" si="1"/>
        <v>23</v>
      </c>
      <c r="B30" s="8">
        <v>209043</v>
      </c>
      <c r="C30" s="9" t="s">
        <v>147</v>
      </c>
      <c r="D30" s="9" t="s">
        <v>61</v>
      </c>
      <c r="E30" s="29">
        <v>0</v>
      </c>
      <c r="F30" s="29">
        <v>52999819</v>
      </c>
      <c r="G30" s="72">
        <v>20318416.170000002</v>
      </c>
      <c r="H30" s="77">
        <v>21</v>
      </c>
      <c r="I30" s="17">
        <v>6.25</v>
      </c>
      <c r="J30" s="17">
        <v>9.57</v>
      </c>
      <c r="K30" s="47">
        <v>0</v>
      </c>
    </row>
    <row r="31" spans="1:11" s="2" customFormat="1" ht="42.75" x14ac:dyDescent="0.2">
      <c r="A31" s="7">
        <f t="shared" si="1"/>
        <v>24</v>
      </c>
      <c r="B31" s="8">
        <v>209047</v>
      </c>
      <c r="C31" s="9" t="s">
        <v>69</v>
      </c>
      <c r="D31" s="9" t="s">
        <v>51</v>
      </c>
      <c r="E31" s="30">
        <v>1013563</v>
      </c>
      <c r="F31" s="30">
        <v>16813563</v>
      </c>
      <c r="G31" s="72">
        <v>0</v>
      </c>
      <c r="H31" s="77">
        <v>14</v>
      </c>
      <c r="I31" s="17">
        <v>0.36</v>
      </c>
      <c r="J31" s="17">
        <v>5.97</v>
      </c>
      <c r="K31" s="47">
        <v>0</v>
      </c>
    </row>
    <row r="32" spans="1:11" s="2" customFormat="1" ht="42.75" x14ac:dyDescent="0.2">
      <c r="A32" s="7">
        <f t="shared" si="1"/>
        <v>25</v>
      </c>
      <c r="B32" s="8">
        <v>209051</v>
      </c>
      <c r="C32" s="9" t="s">
        <v>70</v>
      </c>
      <c r="D32" s="9" t="s">
        <v>51</v>
      </c>
      <c r="E32" s="29">
        <v>54304761</v>
      </c>
      <c r="F32" s="29">
        <v>61475638</v>
      </c>
      <c r="G32" s="72">
        <v>14305464.1</v>
      </c>
      <c r="H32" s="77">
        <v>36</v>
      </c>
      <c r="I32" s="17">
        <v>12.07</v>
      </c>
      <c r="J32" s="17">
        <v>23.5</v>
      </c>
      <c r="K32" s="47">
        <v>7.56</v>
      </c>
    </row>
    <row r="33" spans="1:11" s="2" customFormat="1" ht="28.5" x14ac:dyDescent="0.2">
      <c r="A33" s="7">
        <f t="shared" si="1"/>
        <v>26</v>
      </c>
      <c r="B33" s="8">
        <v>209064</v>
      </c>
      <c r="C33" s="9" t="s">
        <v>228</v>
      </c>
      <c r="D33" s="9"/>
      <c r="E33" s="29">
        <v>0</v>
      </c>
      <c r="F33" s="29">
        <v>374887</v>
      </c>
      <c r="G33" s="72">
        <v>372138.32</v>
      </c>
      <c r="H33" s="77">
        <v>16.3</v>
      </c>
      <c r="I33" s="17">
        <v>0.16</v>
      </c>
      <c r="J33" s="17">
        <v>0.16</v>
      </c>
      <c r="K33" s="47">
        <v>0.03</v>
      </c>
    </row>
    <row r="34" spans="1:11" s="2" customFormat="1" ht="42.75" x14ac:dyDescent="0.2">
      <c r="A34" s="7">
        <f t="shared" si="1"/>
        <v>27</v>
      </c>
      <c r="B34" s="8">
        <v>209446</v>
      </c>
      <c r="C34" s="9" t="s">
        <v>71</v>
      </c>
      <c r="D34" s="9" t="s">
        <v>51</v>
      </c>
      <c r="E34" s="29">
        <v>37200000</v>
      </c>
      <c r="F34" s="29">
        <v>37259953</v>
      </c>
      <c r="G34" s="72">
        <v>0</v>
      </c>
      <c r="H34" s="77">
        <v>4.4000000000000004</v>
      </c>
      <c r="I34" s="17">
        <v>3.25</v>
      </c>
      <c r="J34" s="17">
        <v>3.55</v>
      </c>
      <c r="K34" s="47">
        <v>0</v>
      </c>
    </row>
    <row r="35" spans="1:11" s="2" customFormat="1" ht="42.75" x14ac:dyDescent="0.2">
      <c r="A35" s="7">
        <f t="shared" si="1"/>
        <v>28</v>
      </c>
      <c r="B35" s="23">
        <v>209677</v>
      </c>
      <c r="C35" s="9" t="s">
        <v>72</v>
      </c>
      <c r="D35" s="9" t="s">
        <v>51</v>
      </c>
      <c r="E35" s="29">
        <v>23191912</v>
      </c>
      <c r="F35" s="29">
        <v>10606798</v>
      </c>
      <c r="G35" s="72">
        <v>0</v>
      </c>
      <c r="H35" s="77">
        <v>19.899999999999999</v>
      </c>
      <c r="I35" s="17">
        <v>7.86</v>
      </c>
      <c r="J35" s="17">
        <v>4.91</v>
      </c>
      <c r="K35" s="47">
        <v>0</v>
      </c>
    </row>
    <row r="36" spans="1:11" s="2" customFormat="1" ht="42.75" x14ac:dyDescent="0.2">
      <c r="A36" s="7">
        <f t="shared" si="1"/>
        <v>29</v>
      </c>
      <c r="B36" s="10">
        <v>209678</v>
      </c>
      <c r="C36" s="9" t="s">
        <v>73</v>
      </c>
      <c r="D36" s="9" t="s">
        <v>51</v>
      </c>
      <c r="E36" s="29">
        <v>41347830</v>
      </c>
      <c r="F36" s="29">
        <v>4365681</v>
      </c>
      <c r="G36" s="72">
        <v>0</v>
      </c>
      <c r="H36" s="77">
        <v>27</v>
      </c>
      <c r="I36" s="17">
        <v>14.02</v>
      </c>
      <c r="J36" s="17">
        <v>2.06</v>
      </c>
      <c r="K36" s="47">
        <v>0</v>
      </c>
    </row>
    <row r="37" spans="1:11" s="2" customFormat="1" ht="42.75" x14ac:dyDescent="0.2">
      <c r="A37" s="7">
        <f t="shared" si="1"/>
        <v>30</v>
      </c>
      <c r="B37" s="11">
        <v>209682</v>
      </c>
      <c r="C37" s="9" t="s">
        <v>74</v>
      </c>
      <c r="D37" s="9" t="s">
        <v>51</v>
      </c>
      <c r="E37" s="29">
        <v>50319389</v>
      </c>
      <c r="F37" s="29">
        <v>50319389</v>
      </c>
      <c r="G37" s="72">
        <v>0</v>
      </c>
      <c r="H37" s="77">
        <v>35</v>
      </c>
      <c r="I37" s="17">
        <v>15.48</v>
      </c>
      <c r="J37" s="17">
        <v>15.48</v>
      </c>
      <c r="K37" s="47">
        <v>0</v>
      </c>
    </row>
    <row r="38" spans="1:11" s="2" customFormat="1" ht="42.75" x14ac:dyDescent="0.2">
      <c r="A38" s="7">
        <f t="shared" si="1"/>
        <v>31</v>
      </c>
      <c r="B38" s="11">
        <v>209708</v>
      </c>
      <c r="C38" s="9" t="s">
        <v>75</v>
      </c>
      <c r="D38" s="9" t="s">
        <v>51</v>
      </c>
      <c r="E38" s="29">
        <v>11598537</v>
      </c>
      <c r="F38" s="29">
        <v>3670704</v>
      </c>
      <c r="G38" s="72">
        <v>1768234.88</v>
      </c>
      <c r="H38" s="77">
        <v>32</v>
      </c>
      <c r="I38" s="17">
        <v>3.46</v>
      </c>
      <c r="J38" s="17">
        <v>0.9</v>
      </c>
      <c r="K38" s="47">
        <v>0</v>
      </c>
    </row>
    <row r="39" spans="1:11" s="2" customFormat="1" ht="42.75" x14ac:dyDescent="0.2">
      <c r="A39" s="7">
        <f t="shared" si="1"/>
        <v>32</v>
      </c>
      <c r="B39" s="11">
        <v>209837</v>
      </c>
      <c r="C39" s="9" t="s">
        <v>76</v>
      </c>
      <c r="D39" s="9" t="s">
        <v>51</v>
      </c>
      <c r="E39" s="29">
        <v>500000</v>
      </c>
      <c r="F39" s="29">
        <v>13638406</v>
      </c>
      <c r="G39" s="72">
        <v>13138404.65</v>
      </c>
      <c r="H39" s="77">
        <v>23</v>
      </c>
      <c r="I39" s="17">
        <v>0.15</v>
      </c>
      <c r="J39" s="17">
        <v>6.09</v>
      </c>
      <c r="K39" s="47">
        <v>0</v>
      </c>
    </row>
    <row r="40" spans="1:11" s="2" customFormat="1" ht="42.75" x14ac:dyDescent="0.2">
      <c r="A40" s="7">
        <f t="shared" si="1"/>
        <v>33</v>
      </c>
      <c r="B40" s="10">
        <v>210559</v>
      </c>
      <c r="C40" s="9" t="s">
        <v>77</v>
      </c>
      <c r="D40" s="9" t="s">
        <v>61</v>
      </c>
      <c r="E40" s="29">
        <v>500000</v>
      </c>
      <c r="F40" s="29">
        <v>803840</v>
      </c>
      <c r="G40" s="72">
        <v>303838.68</v>
      </c>
      <c r="H40" s="77">
        <v>4.5</v>
      </c>
      <c r="I40" s="17">
        <v>0.05</v>
      </c>
      <c r="J40" s="17">
        <v>0.27</v>
      </c>
      <c r="K40" s="47">
        <v>0</v>
      </c>
    </row>
    <row r="41" spans="1:11" s="2" customFormat="1" ht="57" x14ac:dyDescent="0.2">
      <c r="A41" s="7">
        <f t="shared" si="1"/>
        <v>34</v>
      </c>
      <c r="B41" s="10">
        <v>210685</v>
      </c>
      <c r="C41" s="9" t="s">
        <v>78</v>
      </c>
      <c r="D41" s="9" t="s">
        <v>51</v>
      </c>
      <c r="E41" s="29">
        <v>11000000</v>
      </c>
      <c r="F41" s="29">
        <v>12918088</v>
      </c>
      <c r="G41" s="72">
        <v>402549.61</v>
      </c>
      <c r="H41" s="77">
        <v>34</v>
      </c>
      <c r="I41" s="17">
        <v>3.38</v>
      </c>
      <c r="J41" s="17">
        <v>3.85</v>
      </c>
      <c r="K41" s="47">
        <v>0</v>
      </c>
    </row>
    <row r="42" spans="1:11" s="2" customFormat="1" ht="42.75" x14ac:dyDescent="0.2">
      <c r="A42" s="7">
        <f t="shared" si="1"/>
        <v>35</v>
      </c>
      <c r="B42" s="8">
        <v>210687</v>
      </c>
      <c r="C42" s="9" t="s">
        <v>20</v>
      </c>
      <c r="D42" s="9" t="s">
        <v>51</v>
      </c>
      <c r="E42" s="29">
        <v>21142858</v>
      </c>
      <c r="F42" s="29">
        <v>21142858</v>
      </c>
      <c r="G42" s="72">
        <v>0</v>
      </c>
      <c r="H42" s="77">
        <v>20</v>
      </c>
      <c r="I42" s="17">
        <v>6.13</v>
      </c>
      <c r="J42" s="17">
        <v>6.13</v>
      </c>
      <c r="K42" s="47">
        <v>0</v>
      </c>
    </row>
    <row r="43" spans="1:11" s="2" customFormat="1" ht="42.75" x14ac:dyDescent="0.2">
      <c r="A43" s="7">
        <f t="shared" si="1"/>
        <v>36</v>
      </c>
      <c r="B43" s="10">
        <v>210688</v>
      </c>
      <c r="C43" s="9" t="s">
        <v>79</v>
      </c>
      <c r="D43" s="9" t="s">
        <v>51</v>
      </c>
      <c r="E43" s="29">
        <v>97000000</v>
      </c>
      <c r="F43" s="29">
        <v>101145866</v>
      </c>
      <c r="G43" s="72">
        <v>1355572.02</v>
      </c>
      <c r="H43" s="77">
        <v>39</v>
      </c>
      <c r="I43" s="17">
        <v>28.12</v>
      </c>
      <c r="J43" s="17">
        <v>29.2</v>
      </c>
      <c r="K43" s="47">
        <v>6.01</v>
      </c>
    </row>
    <row r="44" spans="1:11" ht="42.75" x14ac:dyDescent="0.2">
      <c r="A44" s="7">
        <v>37</v>
      </c>
      <c r="B44" s="8">
        <v>227167</v>
      </c>
      <c r="C44" s="9" t="s">
        <v>80</v>
      </c>
      <c r="D44" s="9" t="s">
        <v>51</v>
      </c>
      <c r="E44" s="25">
        <v>9000000</v>
      </c>
      <c r="F44" s="25">
        <v>9000000</v>
      </c>
      <c r="G44" s="73">
        <v>0</v>
      </c>
      <c r="H44" s="77">
        <v>11</v>
      </c>
      <c r="I44" s="17">
        <v>2.81</v>
      </c>
      <c r="J44" s="17">
        <v>2.81</v>
      </c>
      <c r="K44" s="48">
        <v>0</v>
      </c>
    </row>
    <row r="45" spans="1:11" s="2" customFormat="1" ht="57" x14ac:dyDescent="0.2">
      <c r="A45" s="7">
        <v>38</v>
      </c>
      <c r="B45" s="11">
        <v>227168</v>
      </c>
      <c r="C45" s="9" t="s">
        <v>81</v>
      </c>
      <c r="D45" s="9" t="s">
        <v>51</v>
      </c>
      <c r="E45" s="29">
        <v>9000000</v>
      </c>
      <c r="F45" s="29">
        <v>9000000</v>
      </c>
      <c r="G45" s="72">
        <v>0</v>
      </c>
      <c r="H45" s="77">
        <v>16.5</v>
      </c>
      <c r="I45" s="17">
        <v>3.16</v>
      </c>
      <c r="J45" s="17">
        <v>3.16</v>
      </c>
      <c r="K45" s="47">
        <v>0</v>
      </c>
    </row>
    <row r="46" spans="1:11" s="2" customFormat="1" ht="28.5" x14ac:dyDescent="0.2">
      <c r="A46" s="7">
        <f t="shared" si="1"/>
        <v>39</v>
      </c>
      <c r="B46" s="8">
        <v>227171</v>
      </c>
      <c r="C46" s="9" t="s">
        <v>82</v>
      </c>
      <c r="D46" s="9" t="s">
        <v>51</v>
      </c>
      <c r="E46" s="29">
        <v>9000000</v>
      </c>
      <c r="F46" s="29">
        <v>9000000</v>
      </c>
      <c r="G46" s="72">
        <v>0</v>
      </c>
      <c r="H46" s="77">
        <v>4</v>
      </c>
      <c r="I46" s="17">
        <v>2.71</v>
      </c>
      <c r="J46" s="17">
        <v>2.71</v>
      </c>
      <c r="K46" s="47">
        <v>0</v>
      </c>
    </row>
    <row r="47" spans="1:11" s="2" customFormat="1" ht="28.5" x14ac:dyDescent="0.2">
      <c r="A47" s="7">
        <f t="shared" si="1"/>
        <v>40</v>
      </c>
      <c r="B47" s="8">
        <v>227173</v>
      </c>
      <c r="C47" s="9" t="s">
        <v>83</v>
      </c>
      <c r="D47" s="9" t="s">
        <v>51</v>
      </c>
      <c r="E47" s="29">
        <v>9000000</v>
      </c>
      <c r="F47" s="29">
        <v>9000000</v>
      </c>
      <c r="G47" s="72">
        <v>0</v>
      </c>
      <c r="H47" s="77">
        <v>43</v>
      </c>
      <c r="I47" s="17">
        <v>2.86</v>
      </c>
      <c r="J47" s="17">
        <v>2.86</v>
      </c>
      <c r="K47" s="47">
        <v>0</v>
      </c>
    </row>
    <row r="48" spans="1:11" s="2" customFormat="1" ht="57" x14ac:dyDescent="0.2">
      <c r="A48" s="7">
        <f t="shared" si="1"/>
        <v>41</v>
      </c>
      <c r="B48" s="8">
        <v>227666</v>
      </c>
      <c r="C48" s="9" t="s">
        <v>156</v>
      </c>
      <c r="D48" s="9" t="s">
        <v>61</v>
      </c>
      <c r="E48" s="29">
        <v>0</v>
      </c>
      <c r="F48" s="29">
        <v>25510381</v>
      </c>
      <c r="G48" s="72">
        <v>16578041.949999999</v>
      </c>
      <c r="H48" s="77">
        <v>2</v>
      </c>
      <c r="I48" s="17">
        <v>1</v>
      </c>
      <c r="J48" s="17">
        <v>1.42</v>
      </c>
      <c r="K48" s="47">
        <v>0</v>
      </c>
    </row>
    <row r="49" spans="1:14" s="2" customFormat="1" ht="42.75" x14ac:dyDescent="0.2">
      <c r="A49" s="7">
        <f>+A48+1</f>
        <v>42</v>
      </c>
      <c r="B49" s="8">
        <v>227758</v>
      </c>
      <c r="C49" s="9" t="s">
        <v>165</v>
      </c>
      <c r="D49" s="9" t="s">
        <v>61</v>
      </c>
      <c r="E49" s="29">
        <v>0</v>
      </c>
      <c r="F49" s="29">
        <v>61868</v>
      </c>
      <c r="G49" s="72">
        <v>0</v>
      </c>
      <c r="H49" s="77">
        <v>27</v>
      </c>
      <c r="I49" s="17">
        <v>0.15</v>
      </c>
      <c r="J49" s="17">
        <v>1.67</v>
      </c>
      <c r="K49" s="47">
        <v>0.36</v>
      </c>
    </row>
    <row r="50" spans="1:14" s="2" customFormat="1" ht="42.75" x14ac:dyDescent="0.2">
      <c r="A50" s="7">
        <f>+A49+1</f>
        <v>43</v>
      </c>
      <c r="B50" s="8">
        <v>228160</v>
      </c>
      <c r="C50" s="9" t="s">
        <v>149</v>
      </c>
      <c r="D50" s="9" t="s">
        <v>61</v>
      </c>
      <c r="E50" s="29">
        <v>0</v>
      </c>
      <c r="F50" s="29">
        <v>17570221</v>
      </c>
      <c r="G50" s="72">
        <v>2740729.73</v>
      </c>
      <c r="H50" s="77">
        <v>15</v>
      </c>
      <c r="I50" s="17">
        <v>0</v>
      </c>
      <c r="J50" s="17">
        <v>5.5</v>
      </c>
      <c r="K50" s="47">
        <v>1.1100000000000001</v>
      </c>
    </row>
    <row r="51" spans="1:14" s="2" customFormat="1" ht="42.75" x14ac:dyDescent="0.2">
      <c r="A51" s="7">
        <f t="shared" si="1"/>
        <v>44</v>
      </c>
      <c r="B51" s="8">
        <v>228195</v>
      </c>
      <c r="C51" s="9" t="s">
        <v>166</v>
      </c>
      <c r="D51" s="9" t="s">
        <v>61</v>
      </c>
      <c r="E51" s="29">
        <v>0</v>
      </c>
      <c r="F51" s="29">
        <v>21902296</v>
      </c>
      <c r="G51" s="72">
        <v>15892937.77</v>
      </c>
      <c r="H51" s="77">
        <v>11</v>
      </c>
      <c r="I51" s="17">
        <v>0</v>
      </c>
      <c r="J51" s="17">
        <v>6.44</v>
      </c>
      <c r="K51" s="47">
        <v>1.31</v>
      </c>
    </row>
    <row r="52" spans="1:14" s="2" customFormat="1" ht="57" x14ac:dyDescent="0.2">
      <c r="A52" s="7">
        <f t="shared" si="1"/>
        <v>45</v>
      </c>
      <c r="B52" s="8">
        <v>228197</v>
      </c>
      <c r="C52" s="9" t="s">
        <v>170</v>
      </c>
      <c r="D52" s="9" t="s">
        <v>61</v>
      </c>
      <c r="E52" s="29">
        <v>0</v>
      </c>
      <c r="F52" s="29">
        <v>17479380</v>
      </c>
      <c r="G52" s="72">
        <v>10519397.6</v>
      </c>
      <c r="H52" s="77">
        <v>5.3</v>
      </c>
      <c r="I52" s="17">
        <v>4.38</v>
      </c>
      <c r="J52" s="17">
        <v>0</v>
      </c>
      <c r="K52" s="47">
        <v>0.96</v>
      </c>
    </row>
    <row r="53" spans="1:14" s="2" customFormat="1" ht="57" x14ac:dyDescent="0.2">
      <c r="A53" s="7">
        <f t="shared" si="1"/>
        <v>46</v>
      </c>
      <c r="B53" s="8">
        <v>228198</v>
      </c>
      <c r="C53" s="9" t="s">
        <v>150</v>
      </c>
      <c r="D53" s="9" t="s">
        <v>61</v>
      </c>
      <c r="E53" s="29">
        <v>0</v>
      </c>
      <c r="F53" s="29">
        <v>23277936</v>
      </c>
      <c r="G53" s="72">
        <v>16523483.539999999</v>
      </c>
      <c r="H53" s="77">
        <v>29</v>
      </c>
      <c r="I53" s="17">
        <v>0</v>
      </c>
      <c r="J53" s="17">
        <v>6.55</v>
      </c>
      <c r="K53" s="47">
        <v>5.08</v>
      </c>
    </row>
    <row r="54" spans="1:14" s="2" customFormat="1" ht="28.5" x14ac:dyDescent="0.2">
      <c r="A54" s="7">
        <f t="shared" si="1"/>
        <v>47</v>
      </c>
      <c r="B54" s="8">
        <v>228201</v>
      </c>
      <c r="C54" s="9" t="s">
        <v>169</v>
      </c>
      <c r="D54" s="9" t="s">
        <v>61</v>
      </c>
      <c r="E54" s="29">
        <v>0</v>
      </c>
      <c r="F54" s="29">
        <v>963172</v>
      </c>
      <c r="G54" s="72">
        <v>87430</v>
      </c>
      <c r="H54" s="77">
        <v>15.7</v>
      </c>
      <c r="I54" s="17">
        <v>0</v>
      </c>
      <c r="J54" s="17">
        <v>0.3</v>
      </c>
      <c r="K54" s="47">
        <v>0</v>
      </c>
    </row>
    <row r="55" spans="1:14" s="2" customFormat="1" ht="42.75" x14ac:dyDescent="0.2">
      <c r="A55" s="7">
        <f t="shared" si="1"/>
        <v>48</v>
      </c>
      <c r="B55" s="8">
        <v>228203</v>
      </c>
      <c r="C55" s="9" t="s">
        <v>172</v>
      </c>
      <c r="D55" s="9" t="s">
        <v>61</v>
      </c>
      <c r="E55" s="29">
        <v>0</v>
      </c>
      <c r="F55" s="29">
        <v>43361604</v>
      </c>
      <c r="G55" s="72">
        <v>41956487.75</v>
      </c>
      <c r="H55" s="77">
        <v>32.880000000000003</v>
      </c>
      <c r="I55" s="17">
        <v>0</v>
      </c>
      <c r="J55" s="17">
        <v>13.67</v>
      </c>
      <c r="K55" s="47">
        <v>7.37</v>
      </c>
      <c r="L55" s="1"/>
      <c r="M55" s="1"/>
    </row>
    <row r="56" spans="1:14" s="2" customFormat="1" ht="42.75" x14ac:dyDescent="0.2">
      <c r="A56" s="7">
        <f t="shared" si="1"/>
        <v>49</v>
      </c>
      <c r="B56" s="8">
        <v>228252</v>
      </c>
      <c r="C56" s="9" t="s">
        <v>229</v>
      </c>
      <c r="D56" s="9" t="s">
        <v>51</v>
      </c>
      <c r="E56" s="29">
        <v>0</v>
      </c>
      <c r="F56" s="29">
        <v>49802145</v>
      </c>
      <c r="G56" s="72">
        <v>30862653.039999999</v>
      </c>
      <c r="H56" s="77">
        <v>20</v>
      </c>
      <c r="I56" s="17">
        <v>0</v>
      </c>
      <c r="J56" s="17">
        <v>11.77</v>
      </c>
      <c r="K56" s="47">
        <v>9.52</v>
      </c>
    </row>
    <row r="57" spans="1:14" s="2" customFormat="1" ht="42.75" x14ac:dyDescent="0.2">
      <c r="A57" s="7">
        <f t="shared" si="1"/>
        <v>50</v>
      </c>
      <c r="B57" s="8">
        <v>228343</v>
      </c>
      <c r="C57" s="9" t="s">
        <v>142</v>
      </c>
      <c r="D57" s="9" t="s">
        <v>61</v>
      </c>
      <c r="E57" s="29">
        <v>0</v>
      </c>
      <c r="F57" s="29">
        <v>38337610</v>
      </c>
      <c r="G57" s="72">
        <v>30197621.850000001</v>
      </c>
      <c r="H57" s="77">
        <v>21</v>
      </c>
      <c r="I57" s="17">
        <v>12</v>
      </c>
      <c r="J57" s="17">
        <v>11.93</v>
      </c>
      <c r="K57" s="47">
        <v>2.38</v>
      </c>
    </row>
    <row r="58" spans="1:14" s="2" customFormat="1" ht="42.75" x14ac:dyDescent="0.2">
      <c r="A58" s="7">
        <f>+A57+1</f>
        <v>51</v>
      </c>
      <c r="B58" s="8">
        <v>229052</v>
      </c>
      <c r="C58" s="9" t="s">
        <v>223</v>
      </c>
      <c r="D58" s="9" t="s">
        <v>51</v>
      </c>
      <c r="E58" s="29">
        <v>0</v>
      </c>
      <c r="F58" s="29">
        <v>84500000</v>
      </c>
      <c r="G58" s="72">
        <v>50944081.509999998</v>
      </c>
      <c r="H58" s="77">
        <v>13.5</v>
      </c>
      <c r="I58" s="17">
        <v>0</v>
      </c>
      <c r="J58" s="17">
        <v>24.65</v>
      </c>
      <c r="K58" s="47">
        <v>0</v>
      </c>
    </row>
    <row r="59" spans="1:14" s="2" customFormat="1" ht="42.75" x14ac:dyDescent="0.2">
      <c r="A59" s="7">
        <f t="shared" si="1"/>
        <v>52</v>
      </c>
      <c r="B59" s="8">
        <v>240201</v>
      </c>
      <c r="C59" s="9" t="s">
        <v>160</v>
      </c>
      <c r="D59" s="9" t="s">
        <v>61</v>
      </c>
      <c r="E59" s="29">
        <v>0</v>
      </c>
      <c r="F59" s="29">
        <v>38563369</v>
      </c>
      <c r="G59" s="72">
        <v>38017552.079999998</v>
      </c>
      <c r="H59" s="77">
        <v>27.1</v>
      </c>
      <c r="I59" s="17">
        <v>19</v>
      </c>
      <c r="J59" s="17">
        <v>9.6</v>
      </c>
      <c r="K59" s="47">
        <v>1.93</v>
      </c>
    </row>
    <row r="60" spans="1:14" s="2" customFormat="1" ht="57" x14ac:dyDescent="0.2">
      <c r="A60" s="7">
        <f t="shared" si="1"/>
        <v>53</v>
      </c>
      <c r="B60" s="8">
        <v>240203</v>
      </c>
      <c r="C60" s="9" t="s">
        <v>161</v>
      </c>
      <c r="D60" s="9" t="s">
        <v>61</v>
      </c>
      <c r="E60" s="29">
        <v>0</v>
      </c>
      <c r="F60" s="29">
        <v>4528789</v>
      </c>
      <c r="G60" s="72">
        <v>3982972.23</v>
      </c>
      <c r="H60" s="77">
        <v>28</v>
      </c>
      <c r="I60" s="17">
        <v>20</v>
      </c>
      <c r="J60" s="17">
        <v>1.39</v>
      </c>
      <c r="K60" s="47">
        <v>0</v>
      </c>
      <c r="L60" s="1"/>
      <c r="M60" s="1"/>
      <c r="N60" s="1"/>
    </row>
    <row r="61" spans="1:14" s="2" customFormat="1" ht="57" x14ac:dyDescent="0.2">
      <c r="A61" s="7">
        <f t="shared" si="1"/>
        <v>54</v>
      </c>
      <c r="B61" s="8">
        <v>240204</v>
      </c>
      <c r="C61" s="9" t="s">
        <v>162</v>
      </c>
      <c r="D61" s="9" t="s">
        <v>61</v>
      </c>
      <c r="E61" s="29">
        <v>0</v>
      </c>
      <c r="F61" s="29">
        <v>15668305</v>
      </c>
      <c r="G61" s="72">
        <v>5951933.3799999999</v>
      </c>
      <c r="H61" s="77">
        <v>27.35</v>
      </c>
      <c r="I61" s="17">
        <v>19</v>
      </c>
      <c r="J61" s="17">
        <v>2.41</v>
      </c>
      <c r="K61" s="47">
        <v>0</v>
      </c>
    </row>
    <row r="62" spans="1:14" s="2" customFormat="1" ht="57" x14ac:dyDescent="0.2">
      <c r="A62" s="7">
        <f t="shared" si="1"/>
        <v>55</v>
      </c>
      <c r="B62" s="8">
        <v>240205</v>
      </c>
      <c r="C62" s="9" t="s">
        <v>163</v>
      </c>
      <c r="D62" s="9" t="s">
        <v>61</v>
      </c>
      <c r="E62" s="29">
        <v>0</v>
      </c>
      <c r="F62" s="29">
        <v>2024670</v>
      </c>
      <c r="G62" s="72">
        <v>336153.43</v>
      </c>
      <c r="H62" s="77">
        <v>20.149999999999999</v>
      </c>
      <c r="I62" s="17">
        <v>14</v>
      </c>
      <c r="J62" s="17">
        <v>0.49</v>
      </c>
      <c r="K62" s="47">
        <v>0.1</v>
      </c>
    </row>
    <row r="63" spans="1:14" s="2" customFormat="1" ht="25.5" customHeight="1" x14ac:dyDescent="0.2">
      <c r="A63" s="7">
        <f t="shared" si="1"/>
        <v>56</v>
      </c>
      <c r="B63" s="8">
        <v>245049</v>
      </c>
      <c r="C63" s="9" t="s">
        <v>230</v>
      </c>
      <c r="D63" s="9" t="s">
        <v>51</v>
      </c>
      <c r="E63" s="29">
        <v>0</v>
      </c>
      <c r="F63" s="29">
        <v>10000000</v>
      </c>
      <c r="G63" s="72">
        <v>0</v>
      </c>
      <c r="H63" s="77">
        <v>13.65</v>
      </c>
      <c r="I63" s="17">
        <v>0</v>
      </c>
      <c r="J63" s="17">
        <v>2.9</v>
      </c>
      <c r="K63" s="47">
        <v>0</v>
      </c>
    </row>
    <row r="64" spans="1:14" s="2" customFormat="1" ht="57" x14ac:dyDescent="0.2">
      <c r="A64" s="7">
        <f t="shared" si="1"/>
        <v>57</v>
      </c>
      <c r="B64" s="8">
        <v>245544</v>
      </c>
      <c r="C64" s="9" t="s">
        <v>224</v>
      </c>
      <c r="D64" s="9" t="s">
        <v>51</v>
      </c>
      <c r="E64" s="29">
        <v>0</v>
      </c>
      <c r="F64" s="29">
        <v>122333275</v>
      </c>
      <c r="G64" s="72">
        <v>0</v>
      </c>
      <c r="H64" s="77">
        <v>15</v>
      </c>
      <c r="I64" s="17">
        <v>10</v>
      </c>
      <c r="J64" s="17">
        <v>22.04</v>
      </c>
      <c r="K64" s="47">
        <v>26.85</v>
      </c>
    </row>
    <row r="65" spans="1:11" s="2" customFormat="1" ht="15" customHeight="1" x14ac:dyDescent="0.2">
      <c r="A65" s="67" t="s">
        <v>84</v>
      </c>
      <c r="B65" s="68"/>
      <c r="C65" s="68"/>
      <c r="D65" s="68"/>
      <c r="E65" s="68"/>
      <c r="F65" s="68"/>
      <c r="G65" s="68"/>
      <c r="H65" s="67"/>
      <c r="I65" s="68"/>
      <c r="J65" s="68"/>
      <c r="K65" s="69"/>
    </row>
    <row r="66" spans="1:11" s="2" customFormat="1" ht="42.75" x14ac:dyDescent="0.2">
      <c r="A66" s="7">
        <f>+A64+1</f>
        <v>58</v>
      </c>
      <c r="B66" s="8">
        <v>116535</v>
      </c>
      <c r="C66" s="9" t="s">
        <v>85</v>
      </c>
      <c r="D66" s="9" t="s">
        <v>53</v>
      </c>
      <c r="E66" s="29">
        <v>60000000</v>
      </c>
      <c r="F66" s="29">
        <v>60341533</v>
      </c>
      <c r="G66" s="72">
        <v>11956189.380000001</v>
      </c>
      <c r="H66" s="77">
        <v>25</v>
      </c>
      <c r="I66" s="17">
        <v>1</v>
      </c>
      <c r="J66" s="17">
        <v>5.18</v>
      </c>
      <c r="K66" s="47">
        <v>0</v>
      </c>
    </row>
    <row r="67" spans="1:11" s="2" customFormat="1" ht="42.75" x14ac:dyDescent="0.2">
      <c r="A67" s="7">
        <f>+A66+1</f>
        <v>59</v>
      </c>
      <c r="B67" s="8">
        <v>15149</v>
      </c>
      <c r="C67" s="9" t="s">
        <v>86</v>
      </c>
      <c r="D67" s="9" t="s">
        <v>51</v>
      </c>
      <c r="E67" s="29">
        <v>133231886</v>
      </c>
      <c r="F67" s="29">
        <v>105441785</v>
      </c>
      <c r="G67" s="72">
        <v>0</v>
      </c>
      <c r="H67" s="77">
        <v>15</v>
      </c>
      <c r="I67" s="17">
        <v>1.5</v>
      </c>
      <c r="J67" s="17">
        <v>1.19</v>
      </c>
      <c r="K67" s="47">
        <v>0</v>
      </c>
    </row>
    <row r="68" spans="1:11" s="2" customFormat="1" ht="57" x14ac:dyDescent="0.2">
      <c r="A68" s="7">
        <v>60</v>
      </c>
      <c r="B68" s="8">
        <v>190125</v>
      </c>
      <c r="C68" s="9" t="s">
        <v>22</v>
      </c>
      <c r="D68" s="9" t="s">
        <v>51</v>
      </c>
      <c r="E68" s="29">
        <v>5500000</v>
      </c>
      <c r="F68" s="29">
        <v>5500000</v>
      </c>
      <c r="G68" s="72">
        <v>0</v>
      </c>
      <c r="H68" s="77">
        <v>12</v>
      </c>
      <c r="I68" s="17">
        <v>1.1499999999999999</v>
      </c>
      <c r="J68" s="17">
        <v>1.1499999999999999</v>
      </c>
      <c r="K68" s="47">
        <v>0</v>
      </c>
    </row>
    <row r="69" spans="1:11" s="2" customFormat="1" ht="15" customHeight="1" x14ac:dyDescent="0.2">
      <c r="A69" s="7">
        <f t="shared" ref="A69" si="2">+A68+1</f>
        <v>61</v>
      </c>
      <c r="B69" s="10">
        <v>190127</v>
      </c>
      <c r="C69" s="9" t="s">
        <v>7</v>
      </c>
      <c r="D69" s="9" t="s">
        <v>51</v>
      </c>
      <c r="E69" s="29">
        <v>4592925</v>
      </c>
      <c r="F69" s="29">
        <v>14072367</v>
      </c>
      <c r="G69" s="72">
        <v>8997349.8399999999</v>
      </c>
      <c r="H69" s="77">
        <v>24</v>
      </c>
      <c r="I69" s="17">
        <v>0.01</v>
      </c>
      <c r="J69" s="17">
        <v>0.05</v>
      </c>
      <c r="K69" s="47">
        <v>0</v>
      </c>
    </row>
    <row r="70" spans="1:11" s="2" customFormat="1" ht="28.5" x14ac:dyDescent="0.2">
      <c r="A70" s="7">
        <f>+A69+1</f>
        <v>62</v>
      </c>
      <c r="B70" s="10">
        <v>211604</v>
      </c>
      <c r="C70" s="9" t="s">
        <v>87</v>
      </c>
      <c r="D70" s="9" t="s">
        <v>51</v>
      </c>
      <c r="E70" s="29">
        <v>11000000</v>
      </c>
      <c r="F70" s="29">
        <v>24000000</v>
      </c>
      <c r="G70" s="72">
        <v>0</v>
      </c>
      <c r="H70" s="77">
        <v>12</v>
      </c>
      <c r="I70" s="17">
        <v>1.76</v>
      </c>
      <c r="J70" s="17">
        <v>3.84</v>
      </c>
      <c r="K70" s="47">
        <v>0</v>
      </c>
    </row>
    <row r="71" spans="1:11" s="2" customFormat="1" ht="42.75" x14ac:dyDescent="0.2">
      <c r="A71" s="7">
        <f>+A70+1</f>
        <v>63</v>
      </c>
      <c r="B71" s="8">
        <v>34968</v>
      </c>
      <c r="C71" s="9" t="s">
        <v>88</v>
      </c>
      <c r="D71" s="9" t="s">
        <v>51</v>
      </c>
      <c r="E71" s="29">
        <v>147845465</v>
      </c>
      <c r="F71" s="29">
        <v>89807273</v>
      </c>
      <c r="G71" s="72">
        <v>45787046.75</v>
      </c>
      <c r="H71" s="77">
        <v>10</v>
      </c>
      <c r="I71" s="17">
        <v>4.67</v>
      </c>
      <c r="J71" s="17">
        <v>2.84</v>
      </c>
      <c r="K71" s="47">
        <v>0.54</v>
      </c>
    </row>
    <row r="72" spans="1:11" ht="42.75" x14ac:dyDescent="0.2">
      <c r="A72" s="7">
        <f t="shared" ref="A72:A73" si="3">+A71+1</f>
        <v>64</v>
      </c>
      <c r="B72" s="8">
        <v>34973</v>
      </c>
      <c r="C72" s="9" t="s">
        <v>6</v>
      </c>
      <c r="D72" s="9" t="s">
        <v>51</v>
      </c>
      <c r="E72" s="29">
        <v>20777500</v>
      </c>
      <c r="F72" s="29">
        <v>2077750</v>
      </c>
      <c r="G72" s="72">
        <v>0</v>
      </c>
      <c r="H72" s="77">
        <v>6</v>
      </c>
      <c r="I72" s="17">
        <v>7.99</v>
      </c>
      <c r="J72" s="17">
        <v>0.8</v>
      </c>
      <c r="K72" s="47">
        <v>0</v>
      </c>
    </row>
    <row r="73" spans="1:11" ht="18" customHeight="1" x14ac:dyDescent="0.2">
      <c r="A73" s="7">
        <f t="shared" si="3"/>
        <v>65</v>
      </c>
      <c r="B73" s="8">
        <v>59458</v>
      </c>
      <c r="C73" s="9" t="s">
        <v>141</v>
      </c>
      <c r="D73" s="9" t="s">
        <v>61</v>
      </c>
      <c r="E73" s="29">
        <v>0</v>
      </c>
      <c r="F73" s="29">
        <v>14466912</v>
      </c>
      <c r="G73" s="72">
        <v>0</v>
      </c>
      <c r="H73" s="77">
        <v>5</v>
      </c>
      <c r="I73" s="17">
        <v>0</v>
      </c>
      <c r="J73" s="17">
        <v>2.16</v>
      </c>
      <c r="K73" s="47">
        <v>0</v>
      </c>
    </row>
    <row r="74" spans="1:11" ht="15" customHeight="1" x14ac:dyDescent="0.2">
      <c r="A74" s="67" t="s">
        <v>89</v>
      </c>
      <c r="B74" s="68"/>
      <c r="C74" s="68"/>
      <c r="D74" s="68"/>
      <c r="E74" s="68"/>
      <c r="F74" s="68"/>
      <c r="G74" s="68"/>
      <c r="H74" s="67"/>
      <c r="I74" s="68"/>
      <c r="J74" s="68"/>
      <c r="K74" s="69"/>
    </row>
    <row r="75" spans="1:11" ht="37.5" customHeight="1" x14ac:dyDescent="0.2">
      <c r="A75" s="7">
        <v>66</v>
      </c>
      <c r="B75" s="8">
        <v>116527</v>
      </c>
      <c r="C75" s="9" t="s">
        <v>90</v>
      </c>
      <c r="D75" s="9" t="s">
        <v>51</v>
      </c>
      <c r="E75" s="29">
        <v>36475246</v>
      </c>
      <c r="F75" s="29">
        <v>36475246</v>
      </c>
      <c r="G75" s="72">
        <v>18362622.760000002</v>
      </c>
      <c r="H75" s="77">
        <v>37</v>
      </c>
      <c r="I75" s="17">
        <v>4.5</v>
      </c>
      <c r="J75" s="17">
        <v>4.5</v>
      </c>
      <c r="K75" s="47">
        <v>0.49</v>
      </c>
    </row>
    <row r="76" spans="1:11" ht="38.25" customHeight="1" x14ac:dyDescent="0.2">
      <c r="A76" s="7">
        <f>+A75+1</f>
        <v>67</v>
      </c>
      <c r="B76" s="8">
        <v>132258</v>
      </c>
      <c r="C76" s="9" t="s">
        <v>12</v>
      </c>
      <c r="D76" s="9" t="s">
        <v>51</v>
      </c>
      <c r="E76" s="29">
        <v>45347603</v>
      </c>
      <c r="F76" s="29">
        <v>45347603</v>
      </c>
      <c r="G76" s="72">
        <v>23296503.530000001</v>
      </c>
      <c r="H76" s="77">
        <v>46</v>
      </c>
      <c r="I76" s="17">
        <v>5.05</v>
      </c>
      <c r="J76" s="17">
        <v>5.05</v>
      </c>
      <c r="K76" s="47">
        <v>0.63</v>
      </c>
    </row>
    <row r="77" spans="1:11" ht="38.25" customHeight="1" x14ac:dyDescent="0.2">
      <c r="A77" s="7">
        <f>+A76+1</f>
        <v>68</v>
      </c>
      <c r="B77" s="9">
        <v>211931</v>
      </c>
      <c r="C77" s="9" t="s">
        <v>234</v>
      </c>
      <c r="D77" s="9" t="s">
        <v>51</v>
      </c>
      <c r="E77" s="29">
        <v>0</v>
      </c>
      <c r="F77" s="29">
        <v>976886</v>
      </c>
      <c r="G77" s="72">
        <v>976885.31</v>
      </c>
      <c r="H77" s="77">
        <v>16</v>
      </c>
      <c r="I77" s="17">
        <v>0.02</v>
      </c>
      <c r="J77" s="17">
        <v>0</v>
      </c>
      <c r="K77" s="47">
        <v>0</v>
      </c>
    </row>
    <row r="78" spans="1:11" ht="15" customHeight="1" x14ac:dyDescent="0.2">
      <c r="A78" s="67" t="s">
        <v>91</v>
      </c>
      <c r="B78" s="68"/>
      <c r="C78" s="68"/>
      <c r="D78" s="68"/>
      <c r="E78" s="68"/>
      <c r="F78" s="68"/>
      <c r="G78" s="68"/>
      <c r="H78" s="67"/>
      <c r="I78" s="68"/>
      <c r="J78" s="68"/>
      <c r="K78" s="69"/>
    </row>
    <row r="79" spans="1:11" ht="42.75" x14ac:dyDescent="0.2">
      <c r="A79" s="7">
        <v>69</v>
      </c>
      <c r="B79" s="8">
        <v>208417</v>
      </c>
      <c r="C79" s="9" t="s">
        <v>148</v>
      </c>
      <c r="D79" s="9" t="s">
        <v>61</v>
      </c>
      <c r="E79" s="29">
        <v>0</v>
      </c>
      <c r="F79" s="29">
        <v>10000000</v>
      </c>
      <c r="G79" s="72">
        <v>0</v>
      </c>
      <c r="H79" s="77">
        <v>5.5</v>
      </c>
      <c r="I79" s="17">
        <v>3</v>
      </c>
      <c r="J79" s="17">
        <v>3.64</v>
      </c>
      <c r="K79" s="47">
        <v>0</v>
      </c>
    </row>
    <row r="80" spans="1:11" ht="42.75" x14ac:dyDescent="0.2">
      <c r="A80" s="7">
        <f>+A79+1</f>
        <v>70</v>
      </c>
      <c r="B80" s="8">
        <v>208875</v>
      </c>
      <c r="C80" s="9" t="s">
        <v>145</v>
      </c>
      <c r="D80" s="9" t="s">
        <v>61</v>
      </c>
      <c r="E80" s="29">
        <v>0</v>
      </c>
      <c r="F80" s="29">
        <v>35216278</v>
      </c>
      <c r="G80" s="72">
        <v>35216276.82</v>
      </c>
      <c r="H80" s="77">
        <v>11.9</v>
      </c>
      <c r="I80" s="17">
        <v>7</v>
      </c>
      <c r="J80" s="17">
        <v>3.09</v>
      </c>
      <c r="K80" s="47">
        <v>0</v>
      </c>
    </row>
    <row r="81" spans="1:11" ht="28.5" x14ac:dyDescent="0.2">
      <c r="A81" s="7">
        <f>+A80+1</f>
        <v>71</v>
      </c>
      <c r="B81" s="8">
        <v>208880</v>
      </c>
      <c r="C81" s="9" t="s">
        <v>92</v>
      </c>
      <c r="D81" s="9" t="s">
        <v>51</v>
      </c>
      <c r="E81" s="29">
        <v>19500000</v>
      </c>
      <c r="F81" s="29">
        <v>9459259</v>
      </c>
      <c r="G81" s="72">
        <v>8758604.8699999992</v>
      </c>
      <c r="H81" s="77">
        <v>13</v>
      </c>
      <c r="I81" s="17">
        <v>6.84</v>
      </c>
      <c r="J81" s="17">
        <v>2.67</v>
      </c>
      <c r="K81" s="47">
        <v>0.43</v>
      </c>
    </row>
    <row r="82" spans="1:11" ht="42.75" x14ac:dyDescent="0.2">
      <c r="A82" s="7">
        <f t="shared" ref="A82:A110" si="4">+A81+1</f>
        <v>72</v>
      </c>
      <c r="B82" s="8">
        <v>209012</v>
      </c>
      <c r="C82" s="9" t="s">
        <v>93</v>
      </c>
      <c r="D82" s="9" t="s">
        <v>51</v>
      </c>
      <c r="E82" s="29">
        <v>1841836</v>
      </c>
      <c r="F82" s="29">
        <v>1841836</v>
      </c>
      <c r="G82" s="72">
        <v>0</v>
      </c>
      <c r="H82" s="77">
        <v>20</v>
      </c>
      <c r="I82" s="17">
        <v>0.67</v>
      </c>
      <c r="J82" s="17">
        <v>0.67</v>
      </c>
      <c r="K82" s="47">
        <v>0</v>
      </c>
    </row>
    <row r="83" spans="1:11" ht="28.5" x14ac:dyDescent="0.2">
      <c r="A83" s="7">
        <f t="shared" si="4"/>
        <v>73</v>
      </c>
      <c r="B83" s="10">
        <v>209014</v>
      </c>
      <c r="C83" s="9" t="s">
        <v>94</v>
      </c>
      <c r="D83" s="9" t="s">
        <v>51</v>
      </c>
      <c r="E83" s="29">
        <v>477110</v>
      </c>
      <c r="F83" s="29">
        <v>53728184</v>
      </c>
      <c r="G83" s="72">
        <v>52728528.060000002</v>
      </c>
      <c r="H83" s="77">
        <v>16.170000000000002</v>
      </c>
      <c r="I83" s="17">
        <v>0.18</v>
      </c>
      <c r="J83" s="17">
        <v>15.13</v>
      </c>
      <c r="K83" s="47">
        <v>11.2</v>
      </c>
    </row>
    <row r="84" spans="1:11" ht="28.5" x14ac:dyDescent="0.2">
      <c r="A84" s="7">
        <f t="shared" si="4"/>
        <v>74</v>
      </c>
      <c r="B84" s="10">
        <v>209016</v>
      </c>
      <c r="C84" s="9" t="s">
        <v>95</v>
      </c>
      <c r="D84" s="9" t="s">
        <v>51</v>
      </c>
      <c r="E84" s="29">
        <v>22077494</v>
      </c>
      <c r="F84" s="29">
        <v>22077494</v>
      </c>
      <c r="G84" s="72">
        <v>0</v>
      </c>
      <c r="H84" s="77">
        <v>29.55</v>
      </c>
      <c r="I84" s="17">
        <v>8.33</v>
      </c>
      <c r="J84" s="17">
        <v>8.33</v>
      </c>
      <c r="K84" s="47">
        <v>0</v>
      </c>
    </row>
    <row r="85" spans="1:11" ht="42.75" x14ac:dyDescent="0.2">
      <c r="A85" s="7">
        <f t="shared" si="4"/>
        <v>75</v>
      </c>
      <c r="B85" s="10">
        <v>209018</v>
      </c>
      <c r="C85" s="9" t="s">
        <v>96</v>
      </c>
      <c r="D85" s="9" t="s">
        <v>51</v>
      </c>
      <c r="E85" s="29">
        <v>559512</v>
      </c>
      <c r="F85" s="29">
        <v>3462543</v>
      </c>
      <c r="G85" s="72">
        <v>2903030.17</v>
      </c>
      <c r="H85" s="77">
        <v>18</v>
      </c>
      <c r="I85" s="17">
        <v>0.23</v>
      </c>
      <c r="J85" s="17">
        <v>1.57</v>
      </c>
      <c r="K85" s="47">
        <v>0.32</v>
      </c>
    </row>
    <row r="86" spans="1:11" ht="28.5" x14ac:dyDescent="0.2">
      <c r="A86" s="7">
        <f t="shared" si="4"/>
        <v>76</v>
      </c>
      <c r="B86" s="10">
        <v>209055</v>
      </c>
      <c r="C86" s="9" t="s">
        <v>97</v>
      </c>
      <c r="D86" s="9" t="s">
        <v>51</v>
      </c>
      <c r="E86" s="29">
        <v>347200</v>
      </c>
      <c r="F86" s="29">
        <v>347200</v>
      </c>
      <c r="G86" s="72">
        <v>0</v>
      </c>
      <c r="H86" s="77">
        <v>11.32</v>
      </c>
      <c r="I86" s="17">
        <v>0.14000000000000001</v>
      </c>
      <c r="J86" s="17">
        <v>0.14000000000000001</v>
      </c>
      <c r="K86" s="47">
        <v>0</v>
      </c>
    </row>
    <row r="87" spans="1:11" ht="42.75" x14ac:dyDescent="0.2">
      <c r="A87" s="7">
        <f t="shared" si="4"/>
        <v>77</v>
      </c>
      <c r="B87" s="8">
        <v>209056</v>
      </c>
      <c r="C87" s="9" t="s">
        <v>143</v>
      </c>
      <c r="D87" s="9" t="s">
        <v>61</v>
      </c>
      <c r="E87" s="29">
        <v>0</v>
      </c>
      <c r="F87" s="29">
        <v>17182754</v>
      </c>
      <c r="G87" s="72">
        <v>8204706.4699999997</v>
      </c>
      <c r="H87" s="77">
        <v>31</v>
      </c>
      <c r="I87" s="17">
        <v>8.06</v>
      </c>
      <c r="J87" s="17">
        <v>8.43</v>
      </c>
      <c r="K87" s="47">
        <v>1.69</v>
      </c>
    </row>
    <row r="88" spans="1:11" ht="42.75" x14ac:dyDescent="0.2">
      <c r="A88" s="7">
        <f t="shared" si="4"/>
        <v>78</v>
      </c>
      <c r="B88" s="10">
        <v>209182</v>
      </c>
      <c r="C88" s="9" t="s">
        <v>98</v>
      </c>
      <c r="D88" s="9" t="s">
        <v>51</v>
      </c>
      <c r="E88" s="29">
        <v>14337262</v>
      </c>
      <c r="F88" s="29">
        <v>9398469</v>
      </c>
      <c r="G88" s="72">
        <v>8704214.4800000004</v>
      </c>
      <c r="H88" s="77">
        <v>18.5</v>
      </c>
      <c r="I88" s="17">
        <v>5.03</v>
      </c>
      <c r="J88" s="17">
        <v>4.6500000000000004</v>
      </c>
      <c r="K88" s="47">
        <v>0.93</v>
      </c>
    </row>
    <row r="89" spans="1:11" ht="42.75" x14ac:dyDescent="0.2">
      <c r="A89" s="7">
        <f t="shared" si="4"/>
        <v>79</v>
      </c>
      <c r="B89" s="11">
        <v>210036</v>
      </c>
      <c r="C89" s="9" t="s">
        <v>99</v>
      </c>
      <c r="D89" s="9" t="s">
        <v>51</v>
      </c>
      <c r="E89" s="29">
        <v>18184000</v>
      </c>
      <c r="F89" s="29">
        <v>16625795</v>
      </c>
      <c r="G89" s="72">
        <v>9970199.8200000003</v>
      </c>
      <c r="H89" s="77">
        <v>18.41</v>
      </c>
      <c r="I89" s="17">
        <v>6.86</v>
      </c>
      <c r="J89" s="17">
        <v>6.27</v>
      </c>
      <c r="K89" s="47">
        <v>1.25</v>
      </c>
    </row>
    <row r="90" spans="1:11" ht="28.5" x14ac:dyDescent="0.2">
      <c r="A90" s="7">
        <f>+A89+1</f>
        <v>80</v>
      </c>
      <c r="B90" s="10">
        <v>227153</v>
      </c>
      <c r="C90" s="9" t="s">
        <v>100</v>
      </c>
      <c r="D90" s="9" t="s">
        <v>51</v>
      </c>
      <c r="E90" s="29">
        <v>8000000</v>
      </c>
      <c r="F90" s="29">
        <v>8000000</v>
      </c>
      <c r="G90" s="72">
        <v>0</v>
      </c>
      <c r="H90" s="77">
        <v>4</v>
      </c>
      <c r="I90" s="17">
        <v>3.02</v>
      </c>
      <c r="J90" s="17">
        <v>3.02</v>
      </c>
      <c r="K90" s="47">
        <v>0</v>
      </c>
    </row>
    <row r="91" spans="1:11" ht="42.75" x14ac:dyDescent="0.2">
      <c r="A91" s="7">
        <f t="shared" si="4"/>
        <v>81</v>
      </c>
      <c r="B91" s="8">
        <v>227156</v>
      </c>
      <c r="C91" s="9" t="s">
        <v>101</v>
      </c>
      <c r="D91" s="9" t="s">
        <v>51</v>
      </c>
      <c r="E91" s="29">
        <v>8000000</v>
      </c>
      <c r="F91" s="29">
        <v>8000000</v>
      </c>
      <c r="G91" s="72">
        <v>0</v>
      </c>
      <c r="H91" s="77">
        <v>15</v>
      </c>
      <c r="I91" s="17">
        <v>3.02</v>
      </c>
      <c r="J91" s="17">
        <v>3.02</v>
      </c>
      <c r="K91" s="47">
        <v>0</v>
      </c>
    </row>
    <row r="92" spans="1:11" ht="28.5" x14ac:dyDescent="0.2">
      <c r="A92" s="7">
        <f t="shared" si="4"/>
        <v>82</v>
      </c>
      <c r="B92" s="10">
        <v>227157</v>
      </c>
      <c r="C92" s="9" t="s">
        <v>102</v>
      </c>
      <c r="D92" s="9" t="s">
        <v>51</v>
      </c>
      <c r="E92" s="29">
        <v>8000000</v>
      </c>
      <c r="F92" s="29">
        <v>8000000</v>
      </c>
      <c r="G92" s="72">
        <v>0</v>
      </c>
      <c r="H92" s="77">
        <v>16</v>
      </c>
      <c r="I92" s="17">
        <v>3.02</v>
      </c>
      <c r="J92" s="17">
        <v>3.02</v>
      </c>
      <c r="K92" s="47">
        <v>0</v>
      </c>
    </row>
    <row r="93" spans="1:11" ht="28.5" x14ac:dyDescent="0.2">
      <c r="A93" s="7">
        <f t="shared" si="4"/>
        <v>83</v>
      </c>
      <c r="B93" s="8">
        <v>227158</v>
      </c>
      <c r="C93" s="9" t="s">
        <v>103</v>
      </c>
      <c r="D93" s="9" t="s">
        <v>51</v>
      </c>
      <c r="E93" s="29">
        <v>8000000</v>
      </c>
      <c r="F93" s="29">
        <v>15841015</v>
      </c>
      <c r="G93" s="72">
        <v>3927146.63</v>
      </c>
      <c r="H93" s="77">
        <v>10</v>
      </c>
      <c r="I93" s="17">
        <v>2.91</v>
      </c>
      <c r="J93" s="17">
        <v>8.3699999999999992</v>
      </c>
      <c r="K93" s="47">
        <v>0</v>
      </c>
    </row>
    <row r="94" spans="1:11" ht="42.75" x14ac:dyDescent="0.2">
      <c r="A94" s="7">
        <f t="shared" si="4"/>
        <v>84</v>
      </c>
      <c r="B94" s="10">
        <v>227159</v>
      </c>
      <c r="C94" s="9" t="s">
        <v>104</v>
      </c>
      <c r="D94" s="9" t="s">
        <v>51</v>
      </c>
      <c r="E94" s="29">
        <v>8000000</v>
      </c>
      <c r="F94" s="29">
        <v>8000000</v>
      </c>
      <c r="G94" s="72">
        <v>0</v>
      </c>
      <c r="H94" s="77">
        <v>10</v>
      </c>
      <c r="I94" s="17">
        <v>3.27</v>
      </c>
      <c r="J94" s="17">
        <v>3.27</v>
      </c>
      <c r="K94" s="47">
        <v>0</v>
      </c>
    </row>
    <row r="95" spans="1:11" ht="28.5" x14ac:dyDescent="0.2">
      <c r="A95" s="7">
        <f t="shared" si="4"/>
        <v>85</v>
      </c>
      <c r="B95" s="11">
        <v>227160</v>
      </c>
      <c r="C95" s="9" t="s">
        <v>105</v>
      </c>
      <c r="D95" s="9" t="s">
        <v>51</v>
      </c>
      <c r="E95" s="29">
        <v>8000000</v>
      </c>
      <c r="F95" s="29">
        <v>8000000</v>
      </c>
      <c r="G95" s="72">
        <v>0</v>
      </c>
      <c r="H95" s="77">
        <v>20</v>
      </c>
      <c r="I95" s="17">
        <v>3.14</v>
      </c>
      <c r="J95" s="17">
        <v>3.14</v>
      </c>
      <c r="K95" s="47">
        <v>0</v>
      </c>
    </row>
    <row r="96" spans="1:11" ht="42.75" x14ac:dyDescent="0.2">
      <c r="A96" s="7">
        <f t="shared" si="4"/>
        <v>86</v>
      </c>
      <c r="B96" s="10">
        <v>227161</v>
      </c>
      <c r="C96" s="9" t="s">
        <v>106</v>
      </c>
      <c r="D96" s="9" t="s">
        <v>51</v>
      </c>
      <c r="E96" s="29">
        <v>6605298</v>
      </c>
      <c r="F96" s="29">
        <v>6605298</v>
      </c>
      <c r="G96" s="72">
        <v>0</v>
      </c>
      <c r="H96" s="77">
        <v>21</v>
      </c>
      <c r="I96" s="17">
        <v>2.4900000000000002</v>
      </c>
      <c r="J96" s="17">
        <v>2.4900000000000002</v>
      </c>
      <c r="K96" s="47">
        <v>0</v>
      </c>
    </row>
    <row r="97" spans="1:11" ht="42.75" x14ac:dyDescent="0.2">
      <c r="A97" s="7">
        <f t="shared" si="4"/>
        <v>87</v>
      </c>
      <c r="B97" s="10">
        <v>227163</v>
      </c>
      <c r="C97" s="9" t="s">
        <v>107</v>
      </c>
      <c r="D97" s="9" t="s">
        <v>51</v>
      </c>
      <c r="E97" s="29">
        <v>8000000</v>
      </c>
      <c r="F97" s="29">
        <v>8000000</v>
      </c>
      <c r="G97" s="72">
        <v>0</v>
      </c>
      <c r="H97" s="77">
        <v>14</v>
      </c>
      <c r="I97" s="17">
        <v>2.96</v>
      </c>
      <c r="J97" s="17">
        <v>2.96</v>
      </c>
      <c r="K97" s="47">
        <v>0</v>
      </c>
    </row>
    <row r="98" spans="1:11" ht="42.75" x14ac:dyDescent="0.2">
      <c r="A98" s="7">
        <f t="shared" si="4"/>
        <v>88</v>
      </c>
      <c r="B98" s="8">
        <v>227169</v>
      </c>
      <c r="C98" s="9" t="s">
        <v>108</v>
      </c>
      <c r="D98" s="9" t="s">
        <v>51</v>
      </c>
      <c r="E98" s="29">
        <v>7000000</v>
      </c>
      <c r="F98" s="29">
        <v>7000000</v>
      </c>
      <c r="G98" s="72">
        <v>0</v>
      </c>
      <c r="H98" s="77">
        <v>22</v>
      </c>
      <c r="I98" s="17">
        <v>2.15</v>
      </c>
      <c r="J98" s="17">
        <v>2.15</v>
      </c>
      <c r="K98" s="47">
        <v>0</v>
      </c>
    </row>
    <row r="99" spans="1:11" ht="42.75" x14ac:dyDescent="0.2">
      <c r="A99" s="7">
        <f t="shared" si="4"/>
        <v>89</v>
      </c>
      <c r="B99" s="10">
        <v>227170</v>
      </c>
      <c r="C99" s="9" t="s">
        <v>109</v>
      </c>
      <c r="D99" s="9" t="s">
        <v>51</v>
      </c>
      <c r="E99" s="29">
        <v>7000000</v>
      </c>
      <c r="F99" s="29">
        <v>7000000</v>
      </c>
      <c r="G99" s="72">
        <v>0</v>
      </c>
      <c r="H99" s="77">
        <v>27</v>
      </c>
      <c r="I99" s="17">
        <v>2.46</v>
      </c>
      <c r="J99" s="17">
        <v>2.46</v>
      </c>
      <c r="K99" s="47">
        <v>0</v>
      </c>
    </row>
    <row r="100" spans="1:11" ht="28.5" x14ac:dyDescent="0.2">
      <c r="A100" s="7">
        <f t="shared" si="4"/>
        <v>90</v>
      </c>
      <c r="B100" s="8">
        <v>227174</v>
      </c>
      <c r="C100" s="9" t="s">
        <v>110</v>
      </c>
      <c r="D100" s="9" t="s">
        <v>51</v>
      </c>
      <c r="E100" s="29">
        <v>7000000</v>
      </c>
      <c r="F100" s="29">
        <v>7000000</v>
      </c>
      <c r="G100" s="72">
        <v>0</v>
      </c>
      <c r="H100" s="77">
        <v>7</v>
      </c>
      <c r="I100" s="17">
        <v>2.64</v>
      </c>
      <c r="J100" s="17">
        <v>2.64</v>
      </c>
      <c r="K100" s="47">
        <v>0</v>
      </c>
    </row>
    <row r="101" spans="1:11" ht="42.75" x14ac:dyDescent="0.2">
      <c r="A101" s="7">
        <f t="shared" si="4"/>
        <v>91</v>
      </c>
      <c r="B101" s="8">
        <v>227175</v>
      </c>
      <c r="C101" s="9" t="s">
        <v>111</v>
      </c>
      <c r="D101" s="9" t="s">
        <v>51</v>
      </c>
      <c r="E101" s="29">
        <v>7000000</v>
      </c>
      <c r="F101" s="29">
        <v>19233502</v>
      </c>
      <c r="G101" s="72">
        <v>10999588.369999999</v>
      </c>
      <c r="H101" s="77">
        <v>13.7</v>
      </c>
      <c r="I101" s="17">
        <v>1.24</v>
      </c>
      <c r="J101" s="17">
        <v>2.82</v>
      </c>
      <c r="K101" s="47">
        <v>0</v>
      </c>
    </row>
    <row r="102" spans="1:11" ht="42.75" x14ac:dyDescent="0.2">
      <c r="A102" s="49">
        <f>+A101+1</f>
        <v>92</v>
      </c>
      <c r="B102" s="8">
        <v>227919</v>
      </c>
      <c r="C102" s="9" t="s">
        <v>152</v>
      </c>
      <c r="D102" s="9" t="s">
        <v>61</v>
      </c>
      <c r="E102" s="29">
        <v>0</v>
      </c>
      <c r="F102" s="29">
        <v>155067</v>
      </c>
      <c r="G102" s="72">
        <v>0</v>
      </c>
      <c r="H102" s="77">
        <v>4</v>
      </c>
      <c r="I102" s="17">
        <v>3</v>
      </c>
      <c r="J102" s="17">
        <v>0.04</v>
      </c>
      <c r="K102" s="47">
        <v>0</v>
      </c>
    </row>
    <row r="103" spans="1:11" ht="28.5" x14ac:dyDescent="0.2">
      <c r="A103" s="7">
        <f>+A102+1</f>
        <v>93</v>
      </c>
      <c r="B103" s="8">
        <v>227996</v>
      </c>
      <c r="C103" s="9" t="s">
        <v>153</v>
      </c>
      <c r="D103" s="9" t="s">
        <v>61</v>
      </c>
      <c r="E103" s="29">
        <v>0</v>
      </c>
      <c r="F103" s="29">
        <v>16976862</v>
      </c>
      <c r="G103" s="72">
        <v>16066616.82</v>
      </c>
      <c r="H103" s="77">
        <v>10</v>
      </c>
      <c r="I103" s="17">
        <v>7</v>
      </c>
      <c r="J103" s="17">
        <v>0.67</v>
      </c>
      <c r="K103" s="47">
        <v>1.71</v>
      </c>
    </row>
    <row r="104" spans="1:11" ht="28.5" x14ac:dyDescent="0.2">
      <c r="A104" s="49">
        <f>+A103+1</f>
        <v>94</v>
      </c>
      <c r="B104" s="8">
        <v>228015</v>
      </c>
      <c r="C104" s="9" t="s">
        <v>146</v>
      </c>
      <c r="D104" s="9" t="s">
        <v>61</v>
      </c>
      <c r="E104" s="29">
        <v>0</v>
      </c>
      <c r="F104" s="29">
        <v>940357</v>
      </c>
      <c r="G104" s="72">
        <v>940356.5</v>
      </c>
      <c r="H104" s="77">
        <v>8</v>
      </c>
      <c r="I104" s="17">
        <v>5</v>
      </c>
      <c r="J104" s="17">
        <v>0</v>
      </c>
      <c r="K104" s="47">
        <v>0.33</v>
      </c>
    </row>
    <row r="105" spans="1:11" ht="20.25" customHeight="1" x14ac:dyDescent="0.2">
      <c r="A105" s="7">
        <f>+A104+1</f>
        <v>95</v>
      </c>
      <c r="B105" s="8">
        <v>228035</v>
      </c>
      <c r="C105" s="9" t="s">
        <v>167</v>
      </c>
      <c r="D105" s="9" t="s">
        <v>61</v>
      </c>
      <c r="E105" s="29">
        <v>0</v>
      </c>
      <c r="F105" s="29">
        <v>798811</v>
      </c>
      <c r="G105" s="72">
        <v>798809.5</v>
      </c>
      <c r="H105" s="77">
        <v>11.2</v>
      </c>
      <c r="I105" s="17">
        <v>4</v>
      </c>
      <c r="J105" s="17">
        <v>0.26</v>
      </c>
      <c r="K105" s="47">
        <v>0</v>
      </c>
    </row>
    <row r="106" spans="1:11" ht="57" x14ac:dyDescent="0.2">
      <c r="A106" s="7">
        <f>+A105+1</f>
        <v>96</v>
      </c>
      <c r="B106" s="8">
        <v>228050</v>
      </c>
      <c r="C106" s="9" t="s">
        <v>231</v>
      </c>
      <c r="D106" s="9" t="s">
        <v>61</v>
      </c>
      <c r="E106" s="29">
        <v>0</v>
      </c>
      <c r="F106" s="29">
        <v>16676424</v>
      </c>
      <c r="G106" s="72">
        <v>3209422.07</v>
      </c>
      <c r="H106" s="77">
        <v>14.4</v>
      </c>
      <c r="I106" s="17">
        <v>0</v>
      </c>
      <c r="J106" s="17">
        <v>5.21</v>
      </c>
      <c r="K106" s="47">
        <v>1.08</v>
      </c>
    </row>
    <row r="107" spans="1:11" ht="57" x14ac:dyDescent="0.2">
      <c r="A107" s="7">
        <f t="shared" si="4"/>
        <v>97</v>
      </c>
      <c r="B107" s="8">
        <v>228061</v>
      </c>
      <c r="C107" s="9" t="s">
        <v>164</v>
      </c>
      <c r="D107" s="9" t="s">
        <v>61</v>
      </c>
      <c r="E107" s="29">
        <v>0</v>
      </c>
      <c r="F107" s="29">
        <v>12947374</v>
      </c>
      <c r="G107" s="72">
        <v>9619454.1199999992</v>
      </c>
      <c r="H107" s="77">
        <v>8.65</v>
      </c>
      <c r="I107" s="17">
        <v>9</v>
      </c>
      <c r="J107" s="17">
        <v>4.8</v>
      </c>
      <c r="K107" s="47">
        <v>0.98</v>
      </c>
    </row>
    <row r="108" spans="1:11" ht="42.75" x14ac:dyDescent="0.2">
      <c r="A108" s="7">
        <v>98</v>
      </c>
      <c r="B108" s="8">
        <v>228162</v>
      </c>
      <c r="C108" s="9" t="s">
        <v>168</v>
      </c>
      <c r="D108" s="9" t="s">
        <v>61</v>
      </c>
      <c r="E108" s="29">
        <v>0</v>
      </c>
      <c r="F108" s="29">
        <v>943356</v>
      </c>
      <c r="G108" s="72">
        <v>81726.25</v>
      </c>
      <c r="H108" s="77">
        <v>3</v>
      </c>
      <c r="I108" s="17">
        <v>1</v>
      </c>
      <c r="J108" s="17">
        <v>0.28999999999999998</v>
      </c>
      <c r="K108" s="47">
        <v>0.06</v>
      </c>
    </row>
    <row r="109" spans="1:11" ht="57" x14ac:dyDescent="0.2">
      <c r="A109" s="7">
        <f t="shared" si="4"/>
        <v>99</v>
      </c>
      <c r="B109" s="8">
        <v>228187</v>
      </c>
      <c r="C109" s="9" t="s">
        <v>157</v>
      </c>
      <c r="D109" s="9" t="s">
        <v>61</v>
      </c>
      <c r="E109" s="29">
        <v>0</v>
      </c>
      <c r="F109" s="29">
        <v>5301895</v>
      </c>
      <c r="G109" s="72">
        <v>3607308.02</v>
      </c>
      <c r="H109" s="77">
        <v>14.16</v>
      </c>
      <c r="I109" s="17">
        <v>10</v>
      </c>
      <c r="J109" s="17">
        <v>2.11</v>
      </c>
      <c r="K109" s="47">
        <v>0.85</v>
      </c>
    </row>
    <row r="110" spans="1:11" ht="42.75" x14ac:dyDescent="0.2">
      <c r="A110" s="7">
        <f t="shared" si="4"/>
        <v>100</v>
      </c>
      <c r="B110" s="8">
        <v>228196</v>
      </c>
      <c r="C110" s="9" t="s">
        <v>158</v>
      </c>
      <c r="D110" s="9" t="s">
        <v>61</v>
      </c>
      <c r="E110" s="29">
        <v>0</v>
      </c>
      <c r="F110" s="29">
        <v>8222726</v>
      </c>
      <c r="G110" s="72">
        <v>6888015.5599999996</v>
      </c>
      <c r="H110" s="77">
        <v>7.5</v>
      </c>
      <c r="I110" s="17">
        <v>5</v>
      </c>
      <c r="J110" s="17">
        <v>6.8</v>
      </c>
      <c r="K110" s="47">
        <v>0</v>
      </c>
    </row>
    <row r="111" spans="1:11" ht="57" x14ac:dyDescent="0.2">
      <c r="A111" s="7">
        <f>+A110+1</f>
        <v>101</v>
      </c>
      <c r="B111" s="8">
        <v>228251</v>
      </c>
      <c r="C111" s="9" t="s">
        <v>171</v>
      </c>
      <c r="D111" s="9" t="s">
        <v>61</v>
      </c>
      <c r="E111" s="29">
        <v>0</v>
      </c>
      <c r="F111" s="29">
        <v>1139079</v>
      </c>
      <c r="G111" s="72">
        <v>1139078.98</v>
      </c>
      <c r="H111" s="77">
        <v>9.82</v>
      </c>
      <c r="I111" s="17">
        <v>4</v>
      </c>
      <c r="J111" s="17">
        <v>0.38</v>
      </c>
      <c r="K111" s="47">
        <v>0.19</v>
      </c>
    </row>
    <row r="112" spans="1:11" ht="42.75" x14ac:dyDescent="0.2">
      <c r="A112" s="7">
        <f>+A111+1</f>
        <v>102</v>
      </c>
      <c r="B112" s="8">
        <v>229661</v>
      </c>
      <c r="C112" s="9" t="s">
        <v>159</v>
      </c>
      <c r="D112" s="9" t="s">
        <v>61</v>
      </c>
      <c r="E112" s="29">
        <v>0</v>
      </c>
      <c r="F112" s="29">
        <v>5514629</v>
      </c>
      <c r="G112" s="72">
        <v>2205142.9500000002</v>
      </c>
      <c r="H112" s="77">
        <v>8</v>
      </c>
      <c r="I112" s="17">
        <v>6</v>
      </c>
      <c r="J112" s="17">
        <v>1.86</v>
      </c>
      <c r="K112" s="47">
        <v>0.37</v>
      </c>
    </row>
    <row r="113" spans="1:11" ht="15" customHeight="1" x14ac:dyDescent="0.2">
      <c r="A113" s="67" t="s">
        <v>112</v>
      </c>
      <c r="B113" s="68"/>
      <c r="C113" s="68"/>
      <c r="D113" s="68"/>
      <c r="E113" s="68"/>
      <c r="F113" s="68"/>
      <c r="G113" s="68"/>
      <c r="H113" s="67"/>
      <c r="I113" s="68"/>
      <c r="J113" s="68"/>
      <c r="K113" s="69"/>
    </row>
    <row r="114" spans="1:11" ht="28.5" x14ac:dyDescent="0.2">
      <c r="A114" s="7">
        <f>+A112+1</f>
        <v>103</v>
      </c>
      <c r="B114" s="8">
        <v>116529</v>
      </c>
      <c r="C114" s="9" t="s">
        <v>154</v>
      </c>
      <c r="D114" s="9" t="s">
        <v>61</v>
      </c>
      <c r="E114" s="29">
        <v>0</v>
      </c>
      <c r="F114" s="29">
        <v>25000000</v>
      </c>
      <c r="G114" s="72">
        <v>24915815</v>
      </c>
      <c r="H114" s="77">
        <v>12.1</v>
      </c>
      <c r="I114" s="17">
        <v>4.9400000000000004</v>
      </c>
      <c r="J114" s="17">
        <v>1.7</v>
      </c>
      <c r="K114" s="47">
        <v>1.7</v>
      </c>
    </row>
    <row r="115" spans="1:11" ht="28.5" x14ac:dyDescent="0.2">
      <c r="A115" s="7">
        <f>+A114+1</f>
        <v>104</v>
      </c>
      <c r="B115" s="10">
        <v>116530</v>
      </c>
      <c r="C115" s="9" t="s">
        <v>17</v>
      </c>
      <c r="D115" s="9" t="s">
        <v>51</v>
      </c>
      <c r="E115" s="25">
        <v>23750000</v>
      </c>
      <c r="F115" s="25">
        <v>23750000</v>
      </c>
      <c r="G115" s="72">
        <v>0</v>
      </c>
      <c r="H115" s="77">
        <v>9</v>
      </c>
      <c r="I115" s="17">
        <v>2.38</v>
      </c>
      <c r="J115" s="17">
        <v>2.38</v>
      </c>
      <c r="K115" s="47">
        <v>0</v>
      </c>
    </row>
    <row r="116" spans="1:11" ht="28.5" x14ac:dyDescent="0.2">
      <c r="A116" s="7">
        <f>+A115+1</f>
        <v>105</v>
      </c>
      <c r="B116" s="8">
        <v>116547</v>
      </c>
      <c r="C116" s="9" t="s">
        <v>113</v>
      </c>
      <c r="D116" s="9" t="s">
        <v>51</v>
      </c>
      <c r="E116" s="25">
        <v>40000000</v>
      </c>
      <c r="F116" s="25">
        <v>24000000</v>
      </c>
      <c r="G116" s="72">
        <v>0</v>
      </c>
      <c r="H116" s="77">
        <v>10.6</v>
      </c>
      <c r="I116" s="17">
        <v>1</v>
      </c>
      <c r="J116" s="17">
        <v>0.6</v>
      </c>
      <c r="K116" s="47">
        <v>0</v>
      </c>
    </row>
    <row r="117" spans="1:11" ht="42.75" x14ac:dyDescent="0.2">
      <c r="A117" s="7">
        <f t="shared" ref="A117:A139" si="5">+A116+1</f>
        <v>106</v>
      </c>
      <c r="B117" s="8">
        <v>142767</v>
      </c>
      <c r="C117" s="9" t="s">
        <v>21</v>
      </c>
      <c r="D117" s="9" t="s">
        <v>51</v>
      </c>
      <c r="E117" s="25">
        <v>1300000</v>
      </c>
      <c r="F117" s="25">
        <v>62661206</v>
      </c>
      <c r="G117" s="72">
        <v>59246154.119999997</v>
      </c>
      <c r="H117" s="77">
        <v>27</v>
      </c>
      <c r="I117" s="17">
        <v>0.31</v>
      </c>
      <c r="J117" s="17">
        <v>6.74</v>
      </c>
      <c r="K117" s="47">
        <v>5.9700000000000006</v>
      </c>
    </row>
    <row r="118" spans="1:11" ht="54" customHeight="1" x14ac:dyDescent="0.2">
      <c r="A118" s="7">
        <f t="shared" si="5"/>
        <v>107</v>
      </c>
      <c r="B118" s="8">
        <v>167405</v>
      </c>
      <c r="C118" s="9" t="s">
        <v>114</v>
      </c>
      <c r="D118" s="9" t="s">
        <v>51</v>
      </c>
      <c r="E118" s="25">
        <v>31881336</v>
      </c>
      <c r="F118" s="25">
        <v>31881336</v>
      </c>
      <c r="G118" s="72">
        <v>22972129.82</v>
      </c>
      <c r="H118" s="77">
        <v>32.340000000000003</v>
      </c>
      <c r="I118" s="17">
        <v>5.61</v>
      </c>
      <c r="J118" s="17">
        <v>5.61</v>
      </c>
      <c r="K118" s="47">
        <v>0.57999999999999996</v>
      </c>
    </row>
    <row r="119" spans="1:11" ht="57" x14ac:dyDescent="0.2">
      <c r="A119" s="7">
        <v>108</v>
      </c>
      <c r="B119" s="10">
        <v>189315</v>
      </c>
      <c r="C119" s="9" t="s">
        <v>236</v>
      </c>
      <c r="D119" s="9" t="s">
        <v>51</v>
      </c>
      <c r="E119" s="25">
        <v>0</v>
      </c>
      <c r="F119" s="25">
        <v>170590</v>
      </c>
      <c r="G119" s="72">
        <v>0</v>
      </c>
      <c r="H119" s="77">
        <v>32</v>
      </c>
      <c r="I119" s="17">
        <v>0.37</v>
      </c>
      <c r="J119" s="17">
        <v>0</v>
      </c>
      <c r="K119" s="47"/>
    </row>
    <row r="120" spans="1:11" ht="42.75" x14ac:dyDescent="0.2">
      <c r="A120" s="7">
        <v>109</v>
      </c>
      <c r="B120" s="8">
        <v>189499</v>
      </c>
      <c r="C120" s="12" t="s">
        <v>11</v>
      </c>
      <c r="D120" s="12" t="s">
        <v>61</v>
      </c>
      <c r="E120" s="32">
        <v>46050000</v>
      </c>
      <c r="F120" s="32">
        <v>60797401</v>
      </c>
      <c r="G120" s="72">
        <v>18927614.25</v>
      </c>
      <c r="H120" s="77">
        <v>13</v>
      </c>
      <c r="I120" s="17">
        <v>5.24</v>
      </c>
      <c r="J120" s="17">
        <v>5.24</v>
      </c>
      <c r="K120" s="47">
        <v>1.05</v>
      </c>
    </row>
    <row r="121" spans="1:11" ht="28.5" x14ac:dyDescent="0.2">
      <c r="A121" s="7">
        <f>+A120+1</f>
        <v>110</v>
      </c>
      <c r="B121" s="8">
        <v>190108</v>
      </c>
      <c r="C121" s="9" t="s">
        <v>15</v>
      </c>
      <c r="D121" s="9" t="s">
        <v>61</v>
      </c>
      <c r="E121" s="29">
        <v>0</v>
      </c>
      <c r="F121" s="29">
        <v>107857792</v>
      </c>
      <c r="G121" s="72">
        <v>98416493.829999998</v>
      </c>
      <c r="H121" s="77">
        <v>23.35</v>
      </c>
      <c r="I121" s="17">
        <v>7</v>
      </c>
      <c r="J121" s="17">
        <v>4.29</v>
      </c>
      <c r="K121" s="47">
        <v>0</v>
      </c>
    </row>
    <row r="122" spans="1:11" ht="28.5" x14ac:dyDescent="0.2">
      <c r="A122" s="7">
        <f>+A121+1</f>
        <v>111</v>
      </c>
      <c r="B122" s="8">
        <v>190116</v>
      </c>
      <c r="C122" s="9" t="s">
        <v>144</v>
      </c>
      <c r="D122" s="9" t="s">
        <v>61</v>
      </c>
      <c r="E122" s="29">
        <v>0</v>
      </c>
      <c r="F122" s="29">
        <v>16385649</v>
      </c>
      <c r="G122" s="72">
        <v>13856345.529999999</v>
      </c>
      <c r="H122" s="77">
        <v>5</v>
      </c>
      <c r="I122" s="17">
        <v>5</v>
      </c>
      <c r="J122" s="17">
        <v>2.68</v>
      </c>
      <c r="K122" s="47">
        <v>0</v>
      </c>
    </row>
    <row r="123" spans="1:11" ht="42.75" x14ac:dyDescent="0.2">
      <c r="A123" s="7">
        <f t="shared" si="5"/>
        <v>112</v>
      </c>
      <c r="B123" s="8">
        <v>190122</v>
      </c>
      <c r="C123" s="9" t="s">
        <v>18</v>
      </c>
      <c r="D123" s="9" t="s">
        <v>61</v>
      </c>
      <c r="E123" s="29">
        <v>0</v>
      </c>
      <c r="F123" s="29">
        <v>55689981</v>
      </c>
      <c r="G123" s="72">
        <v>42212271.009999998</v>
      </c>
      <c r="H123" s="77">
        <v>9</v>
      </c>
      <c r="I123" s="17">
        <v>6</v>
      </c>
      <c r="J123" s="17">
        <v>9.44</v>
      </c>
      <c r="K123" s="47">
        <v>1.52</v>
      </c>
    </row>
    <row r="124" spans="1:11" ht="42.75" x14ac:dyDescent="0.2">
      <c r="A124" s="7">
        <f t="shared" si="5"/>
        <v>113</v>
      </c>
      <c r="B124" s="10">
        <v>190124</v>
      </c>
      <c r="C124" s="9" t="s">
        <v>16</v>
      </c>
      <c r="D124" s="9" t="s">
        <v>51</v>
      </c>
      <c r="E124" s="25">
        <v>55000000</v>
      </c>
      <c r="F124" s="25">
        <v>13742766</v>
      </c>
      <c r="G124" s="72">
        <v>8400431.6199999992</v>
      </c>
      <c r="H124" s="77">
        <v>63</v>
      </c>
      <c r="I124" s="17">
        <v>9.68</v>
      </c>
      <c r="J124" s="17">
        <v>5.28</v>
      </c>
      <c r="K124" s="47">
        <v>1.58</v>
      </c>
    </row>
    <row r="125" spans="1:11" ht="42.75" x14ac:dyDescent="0.2">
      <c r="A125" s="7">
        <f t="shared" si="5"/>
        <v>114</v>
      </c>
      <c r="B125" s="8">
        <v>209133</v>
      </c>
      <c r="C125" s="9" t="s">
        <v>19</v>
      </c>
      <c r="D125" s="9" t="s">
        <v>51</v>
      </c>
      <c r="E125" s="25">
        <v>50000000</v>
      </c>
      <c r="F125" s="25">
        <v>10577870</v>
      </c>
      <c r="G125" s="72">
        <v>0</v>
      </c>
      <c r="H125" s="77">
        <v>24</v>
      </c>
      <c r="I125" s="17">
        <v>3.98</v>
      </c>
      <c r="J125" s="17">
        <v>0.92</v>
      </c>
      <c r="K125" s="47">
        <v>0.01</v>
      </c>
    </row>
    <row r="126" spans="1:11" ht="57" x14ac:dyDescent="0.2">
      <c r="A126" s="7">
        <f>+A125+1</f>
        <v>115</v>
      </c>
      <c r="B126" s="10">
        <v>209139</v>
      </c>
      <c r="C126" s="9" t="s">
        <v>115</v>
      </c>
      <c r="D126" s="9" t="s">
        <v>51</v>
      </c>
      <c r="E126" s="25">
        <v>41280000</v>
      </c>
      <c r="F126" s="25">
        <v>98889</v>
      </c>
      <c r="G126" s="72">
        <v>0</v>
      </c>
      <c r="H126" s="77">
        <v>7.6</v>
      </c>
      <c r="I126" s="17">
        <v>7.44</v>
      </c>
      <c r="J126" s="17">
        <v>0.02</v>
      </c>
      <c r="K126" s="47">
        <v>0</v>
      </c>
    </row>
    <row r="127" spans="1:11" ht="28.5" x14ac:dyDescent="0.2">
      <c r="A127" s="7">
        <f t="shared" si="5"/>
        <v>116</v>
      </c>
      <c r="B127" s="8">
        <v>209148</v>
      </c>
      <c r="C127" s="9" t="s">
        <v>116</v>
      </c>
      <c r="D127" s="9" t="s">
        <v>52</v>
      </c>
      <c r="E127" s="25">
        <v>400000</v>
      </c>
      <c r="F127" s="25">
        <v>400000</v>
      </c>
      <c r="G127" s="72">
        <v>0</v>
      </c>
      <c r="H127" s="77">
        <v>40</v>
      </c>
      <c r="I127" s="17">
        <v>0.06</v>
      </c>
      <c r="J127" s="17">
        <v>0.06</v>
      </c>
      <c r="K127" s="47">
        <v>0</v>
      </c>
    </row>
    <row r="128" spans="1:11" ht="42.75" x14ac:dyDescent="0.2">
      <c r="A128" s="7">
        <f t="shared" si="5"/>
        <v>117</v>
      </c>
      <c r="B128" s="8">
        <v>209176</v>
      </c>
      <c r="C128" s="9" t="s">
        <v>117</v>
      </c>
      <c r="D128" s="9" t="s">
        <v>51</v>
      </c>
      <c r="E128" s="25">
        <v>1001000</v>
      </c>
      <c r="F128" s="25">
        <v>1001000</v>
      </c>
      <c r="G128" s="72">
        <v>0</v>
      </c>
      <c r="H128" s="77">
        <v>10</v>
      </c>
      <c r="I128" s="17">
        <v>0.18</v>
      </c>
      <c r="J128" s="17">
        <v>0.18</v>
      </c>
      <c r="K128" s="47">
        <v>0</v>
      </c>
    </row>
    <row r="129" spans="1:11" ht="57" x14ac:dyDescent="0.2">
      <c r="A129" s="7">
        <f t="shared" si="5"/>
        <v>118</v>
      </c>
      <c r="B129" s="10">
        <v>210096</v>
      </c>
      <c r="C129" s="9" t="s">
        <v>118</v>
      </c>
      <c r="D129" s="9" t="s">
        <v>51</v>
      </c>
      <c r="E129" s="25">
        <v>750000</v>
      </c>
      <c r="F129" s="25">
        <v>750000</v>
      </c>
      <c r="G129" s="72">
        <v>0</v>
      </c>
      <c r="H129" s="77">
        <v>13</v>
      </c>
      <c r="I129" s="17">
        <v>0.14000000000000001</v>
      </c>
      <c r="J129" s="17">
        <v>0.14000000000000001</v>
      </c>
      <c r="K129" s="47">
        <v>0</v>
      </c>
    </row>
    <row r="130" spans="1:11" ht="42.75" x14ac:dyDescent="0.2">
      <c r="A130" s="7">
        <f t="shared" si="5"/>
        <v>119</v>
      </c>
      <c r="B130" s="10">
        <v>210220</v>
      </c>
      <c r="C130" s="9" t="s">
        <v>119</v>
      </c>
      <c r="D130" s="9" t="s">
        <v>51</v>
      </c>
      <c r="E130" s="25">
        <v>2368000</v>
      </c>
      <c r="F130" s="25">
        <v>2368000</v>
      </c>
      <c r="G130" s="72">
        <v>0</v>
      </c>
      <c r="H130" s="77">
        <v>29.6</v>
      </c>
      <c r="I130" s="17">
        <v>0.48</v>
      </c>
      <c r="J130" s="17">
        <v>0.48</v>
      </c>
      <c r="K130" s="47">
        <v>0</v>
      </c>
    </row>
    <row r="131" spans="1:11" ht="48.75" customHeight="1" x14ac:dyDescent="0.2">
      <c r="A131" s="7">
        <f>+A130+1</f>
        <v>120</v>
      </c>
      <c r="B131" s="11">
        <v>211714</v>
      </c>
      <c r="C131" s="9" t="s">
        <v>235</v>
      </c>
      <c r="D131" s="9" t="s">
        <v>51</v>
      </c>
      <c r="E131" s="29">
        <v>0</v>
      </c>
      <c r="F131" s="29">
        <v>5000000</v>
      </c>
      <c r="G131" s="72">
        <v>0</v>
      </c>
      <c r="H131" s="77">
        <v>12</v>
      </c>
      <c r="I131" s="17">
        <v>0.88</v>
      </c>
      <c r="J131" s="17">
        <v>0.74</v>
      </c>
      <c r="K131" s="47"/>
    </row>
    <row r="132" spans="1:11" ht="42.75" x14ac:dyDescent="0.2">
      <c r="A132" s="7">
        <f>+A131+1</f>
        <v>121</v>
      </c>
      <c r="B132" s="10">
        <v>221005</v>
      </c>
      <c r="C132" s="9" t="s">
        <v>120</v>
      </c>
      <c r="D132" s="9" t="s">
        <v>51</v>
      </c>
      <c r="E132" s="25">
        <v>16100000</v>
      </c>
      <c r="F132" s="25">
        <v>16100000</v>
      </c>
      <c r="G132" s="72">
        <v>0</v>
      </c>
      <c r="H132" s="77">
        <v>3.22</v>
      </c>
      <c r="I132" s="17">
        <v>3.13</v>
      </c>
      <c r="J132" s="17">
        <v>3.13</v>
      </c>
      <c r="K132" s="47">
        <v>0</v>
      </c>
    </row>
    <row r="133" spans="1:11" ht="42.75" x14ac:dyDescent="0.2">
      <c r="A133" s="7">
        <f t="shared" si="5"/>
        <v>122</v>
      </c>
      <c r="B133" s="10">
        <v>221962</v>
      </c>
      <c r="C133" s="9" t="s">
        <v>121</v>
      </c>
      <c r="D133" s="9" t="s">
        <v>51</v>
      </c>
      <c r="E133" s="25">
        <v>12730500</v>
      </c>
      <c r="F133" s="25">
        <v>12730500</v>
      </c>
      <c r="G133" s="72">
        <v>0</v>
      </c>
      <c r="H133" s="77">
        <v>6</v>
      </c>
      <c r="I133" s="17">
        <v>2.4500000000000002</v>
      </c>
      <c r="J133" s="17">
        <v>2.4500000000000002</v>
      </c>
      <c r="K133" s="47">
        <v>0</v>
      </c>
    </row>
    <row r="134" spans="1:11" s="2" customFormat="1" ht="42.75" x14ac:dyDescent="0.2">
      <c r="A134" s="7">
        <f t="shared" si="5"/>
        <v>123</v>
      </c>
      <c r="B134" s="11">
        <v>221965</v>
      </c>
      <c r="C134" s="9" t="s">
        <v>122</v>
      </c>
      <c r="D134" s="9" t="s">
        <v>51</v>
      </c>
      <c r="E134" s="25">
        <v>40000000</v>
      </c>
      <c r="F134" s="25">
        <v>1578672</v>
      </c>
      <c r="G134" s="72">
        <v>0</v>
      </c>
      <c r="H134" s="77">
        <v>7.4</v>
      </c>
      <c r="I134" s="17">
        <v>7.74</v>
      </c>
      <c r="J134" s="17">
        <v>0.31</v>
      </c>
      <c r="K134" s="47">
        <v>0</v>
      </c>
    </row>
    <row r="135" spans="1:11" s="2" customFormat="1" ht="42.75" x14ac:dyDescent="0.2">
      <c r="A135" s="7">
        <f t="shared" si="5"/>
        <v>124</v>
      </c>
      <c r="B135" s="8">
        <v>224119</v>
      </c>
      <c r="C135" s="9" t="s">
        <v>173</v>
      </c>
      <c r="D135" s="9" t="s">
        <v>61</v>
      </c>
      <c r="E135" s="29">
        <v>0</v>
      </c>
      <c r="F135" s="29">
        <v>713700</v>
      </c>
      <c r="G135" s="72">
        <v>0</v>
      </c>
      <c r="H135" s="77">
        <v>26</v>
      </c>
      <c r="I135" s="17">
        <v>10</v>
      </c>
      <c r="J135" s="17">
        <v>1</v>
      </c>
      <c r="K135" s="47">
        <v>0</v>
      </c>
    </row>
    <row r="136" spans="1:11" ht="42.75" x14ac:dyDescent="0.2">
      <c r="A136" s="7">
        <f>+A135+1</f>
        <v>125</v>
      </c>
      <c r="B136" s="8">
        <v>227920</v>
      </c>
      <c r="C136" s="9" t="s">
        <v>174</v>
      </c>
      <c r="D136" s="9" t="s">
        <v>51</v>
      </c>
      <c r="E136" s="29">
        <v>0</v>
      </c>
      <c r="F136" s="29">
        <v>5817794</v>
      </c>
      <c r="G136" s="72">
        <v>0</v>
      </c>
      <c r="H136" s="77">
        <v>9.5</v>
      </c>
      <c r="I136" s="17">
        <v>5</v>
      </c>
      <c r="J136" s="17">
        <v>1.0900000000000001</v>
      </c>
      <c r="K136" s="47">
        <v>0</v>
      </c>
    </row>
    <row r="137" spans="1:11" ht="57" x14ac:dyDescent="0.2">
      <c r="A137" s="7">
        <f>+A136+1</f>
        <v>126</v>
      </c>
      <c r="B137" s="8">
        <v>228062</v>
      </c>
      <c r="C137" s="9" t="s">
        <v>155</v>
      </c>
      <c r="D137" s="9" t="s">
        <v>61</v>
      </c>
      <c r="E137" s="29">
        <v>0</v>
      </c>
      <c r="F137" s="29">
        <v>12034606</v>
      </c>
      <c r="G137" s="72">
        <v>0</v>
      </c>
      <c r="H137" s="77">
        <v>12</v>
      </c>
      <c r="I137" s="17">
        <v>5</v>
      </c>
      <c r="J137" s="17">
        <v>2.3199999999999998</v>
      </c>
      <c r="K137" s="47">
        <v>1.34</v>
      </c>
    </row>
    <row r="138" spans="1:11" ht="42.75" x14ac:dyDescent="0.2">
      <c r="A138" s="7">
        <f>+A137+1</f>
        <v>127</v>
      </c>
      <c r="B138" s="8">
        <v>72219</v>
      </c>
      <c r="C138" s="9" t="s">
        <v>123</v>
      </c>
      <c r="D138" s="9" t="s">
        <v>51</v>
      </c>
      <c r="E138" s="25">
        <v>33517793</v>
      </c>
      <c r="F138" s="25">
        <v>33517793</v>
      </c>
      <c r="G138" s="72">
        <v>26035137.280000001</v>
      </c>
      <c r="H138" s="77">
        <v>34</v>
      </c>
      <c r="I138" s="17">
        <v>5.78</v>
      </c>
      <c r="J138" s="17">
        <v>5.78</v>
      </c>
      <c r="K138" s="47">
        <v>4.6100000000000003</v>
      </c>
    </row>
    <row r="139" spans="1:11" ht="28.5" x14ac:dyDescent="0.2">
      <c r="A139" s="7">
        <f t="shared" si="5"/>
        <v>128</v>
      </c>
      <c r="B139" s="11">
        <v>72220</v>
      </c>
      <c r="C139" s="9" t="s">
        <v>5</v>
      </c>
      <c r="D139" s="9" t="s">
        <v>51</v>
      </c>
      <c r="E139" s="25">
        <v>27524022</v>
      </c>
      <c r="F139" s="25">
        <v>27524022</v>
      </c>
      <c r="G139" s="72">
        <v>16961675.829999998</v>
      </c>
      <c r="H139" s="77">
        <v>27.92</v>
      </c>
      <c r="I139" s="17">
        <v>4.75</v>
      </c>
      <c r="J139" s="17">
        <v>4.75</v>
      </c>
      <c r="K139" s="47">
        <v>2.92</v>
      </c>
    </row>
    <row r="140" spans="1:11" ht="15" customHeight="1" x14ac:dyDescent="0.2">
      <c r="A140" s="67" t="s">
        <v>124</v>
      </c>
      <c r="B140" s="68"/>
      <c r="C140" s="68"/>
      <c r="D140" s="68"/>
      <c r="E140" s="68"/>
      <c r="F140" s="68"/>
      <c r="G140" s="68"/>
      <c r="H140" s="67"/>
      <c r="I140" s="68"/>
      <c r="J140" s="68"/>
      <c r="K140" s="69"/>
    </row>
    <row r="141" spans="1:11" ht="42.75" x14ac:dyDescent="0.2">
      <c r="A141" s="7">
        <v>129</v>
      </c>
      <c r="B141" s="10">
        <v>210112</v>
      </c>
      <c r="C141" s="9" t="s">
        <v>23</v>
      </c>
      <c r="D141" s="9" t="s">
        <v>51</v>
      </c>
      <c r="E141" s="29">
        <v>2940000</v>
      </c>
      <c r="F141" s="29">
        <v>2940000</v>
      </c>
      <c r="G141" s="72">
        <v>0</v>
      </c>
      <c r="H141" s="77">
        <v>31</v>
      </c>
      <c r="I141" s="17">
        <v>0.6</v>
      </c>
      <c r="J141" s="17">
        <v>0.6</v>
      </c>
      <c r="K141" s="47">
        <v>0</v>
      </c>
    </row>
    <row r="142" spans="1:11" ht="42.75" x14ac:dyDescent="0.2">
      <c r="A142" s="7">
        <f>+A141+1</f>
        <v>130</v>
      </c>
      <c r="B142" s="11">
        <v>210221</v>
      </c>
      <c r="C142" s="9" t="s">
        <v>125</v>
      </c>
      <c r="D142" s="9" t="s">
        <v>51</v>
      </c>
      <c r="E142" s="29">
        <v>1760000</v>
      </c>
      <c r="F142" s="29">
        <v>1760000</v>
      </c>
      <c r="G142" s="72">
        <v>0</v>
      </c>
      <c r="H142" s="77">
        <v>22</v>
      </c>
      <c r="I142" s="17">
        <v>0.34</v>
      </c>
      <c r="J142" s="17">
        <v>0.34</v>
      </c>
      <c r="K142" s="47">
        <v>0</v>
      </c>
    </row>
    <row r="143" spans="1:11" ht="42.75" x14ac:dyDescent="0.2">
      <c r="A143" s="7">
        <f t="shared" ref="A143:A145" si="6">+A142+1</f>
        <v>131</v>
      </c>
      <c r="B143" s="11">
        <v>210222</v>
      </c>
      <c r="C143" s="9" t="s">
        <v>126</v>
      </c>
      <c r="D143" s="9" t="s">
        <v>51</v>
      </c>
      <c r="E143" s="29">
        <v>624000</v>
      </c>
      <c r="F143" s="29">
        <v>624000</v>
      </c>
      <c r="G143" s="72">
        <v>0</v>
      </c>
      <c r="H143" s="77">
        <v>7.8</v>
      </c>
      <c r="I143" s="17">
        <v>0.12</v>
      </c>
      <c r="J143" s="17">
        <v>0.12</v>
      </c>
      <c r="K143" s="47">
        <v>0</v>
      </c>
    </row>
    <row r="144" spans="1:11" ht="57" x14ac:dyDescent="0.2">
      <c r="A144" s="7">
        <f t="shared" si="6"/>
        <v>132</v>
      </c>
      <c r="B144" s="11">
        <v>210430</v>
      </c>
      <c r="C144" s="9" t="s">
        <v>127</v>
      </c>
      <c r="D144" s="9" t="s">
        <v>51</v>
      </c>
      <c r="E144" s="29">
        <v>500000</v>
      </c>
      <c r="F144" s="29">
        <v>21500000</v>
      </c>
      <c r="G144" s="72">
        <v>15116440.470000001</v>
      </c>
      <c r="H144" s="77">
        <v>15</v>
      </c>
      <c r="I144" s="17">
        <v>0.1</v>
      </c>
      <c r="J144" s="17">
        <v>1.94</v>
      </c>
      <c r="K144" s="47">
        <v>0</v>
      </c>
    </row>
    <row r="145" spans="1:11" ht="42.75" x14ac:dyDescent="0.2">
      <c r="A145" s="7">
        <f t="shared" si="6"/>
        <v>133</v>
      </c>
      <c r="B145" s="8">
        <v>211099</v>
      </c>
      <c r="C145" s="9" t="s">
        <v>128</v>
      </c>
      <c r="D145" s="9" t="s">
        <v>51</v>
      </c>
      <c r="E145" s="29">
        <v>47331000</v>
      </c>
      <c r="F145" s="29">
        <v>47331000</v>
      </c>
      <c r="G145" s="72">
        <v>0</v>
      </c>
      <c r="H145" s="77">
        <v>17</v>
      </c>
      <c r="I145" s="17">
        <v>9.02</v>
      </c>
      <c r="J145" s="17">
        <v>9.02</v>
      </c>
      <c r="K145" s="47">
        <v>0</v>
      </c>
    </row>
    <row r="146" spans="1:11" ht="42.75" x14ac:dyDescent="0.2">
      <c r="A146" s="7">
        <f>+A145+1</f>
        <v>134</v>
      </c>
      <c r="B146" s="8">
        <v>224311</v>
      </c>
      <c r="C146" s="9" t="s">
        <v>237</v>
      </c>
      <c r="D146" s="9" t="s">
        <v>51</v>
      </c>
      <c r="E146" s="29">
        <v>0</v>
      </c>
      <c r="F146" s="29">
        <v>5000000</v>
      </c>
      <c r="G146" s="72">
        <v>0</v>
      </c>
      <c r="H146" s="77">
        <v>32</v>
      </c>
      <c r="I146" s="17">
        <v>1</v>
      </c>
      <c r="J146" s="17">
        <v>0.74</v>
      </c>
      <c r="K146" s="47"/>
    </row>
    <row r="147" spans="1:11" ht="42.75" x14ac:dyDescent="0.2">
      <c r="A147" s="7">
        <f>+A146+1</f>
        <v>135</v>
      </c>
      <c r="B147" s="8">
        <v>228250</v>
      </c>
      <c r="C147" s="9" t="s">
        <v>47</v>
      </c>
      <c r="D147" s="9" t="s">
        <v>61</v>
      </c>
      <c r="E147" s="29">
        <v>0</v>
      </c>
      <c r="F147" s="29">
        <v>5200000</v>
      </c>
      <c r="G147" s="72">
        <v>0</v>
      </c>
      <c r="H147" s="77">
        <v>13</v>
      </c>
      <c r="I147" s="17">
        <v>8</v>
      </c>
      <c r="J147" s="17">
        <v>0.77</v>
      </c>
      <c r="K147" s="47">
        <v>0</v>
      </c>
    </row>
    <row r="148" spans="1:11" ht="15" customHeight="1" x14ac:dyDescent="0.2">
      <c r="A148" s="67" t="s">
        <v>129</v>
      </c>
      <c r="B148" s="68"/>
      <c r="C148" s="68"/>
      <c r="D148" s="68"/>
      <c r="E148" s="68"/>
      <c r="F148" s="68"/>
      <c r="G148" s="68"/>
      <c r="H148" s="67"/>
      <c r="I148" s="68"/>
      <c r="J148" s="68"/>
      <c r="K148" s="69"/>
    </row>
    <row r="149" spans="1:11" ht="71.25" x14ac:dyDescent="0.2">
      <c r="A149" s="7">
        <f>+A147+1</f>
        <v>136</v>
      </c>
      <c r="B149" s="8">
        <v>191416</v>
      </c>
      <c r="C149" s="9" t="s">
        <v>130</v>
      </c>
      <c r="D149" s="9" t="s">
        <v>51</v>
      </c>
      <c r="E149" s="29">
        <v>15000000</v>
      </c>
      <c r="F149" s="29">
        <v>15000000</v>
      </c>
      <c r="G149" s="72">
        <v>0</v>
      </c>
      <c r="H149" s="77">
        <v>17.5</v>
      </c>
      <c r="I149" s="17">
        <v>4.62</v>
      </c>
      <c r="J149" s="17">
        <v>4.62</v>
      </c>
      <c r="K149" s="47">
        <v>0</v>
      </c>
    </row>
    <row r="150" spans="1:11" ht="15" customHeight="1" x14ac:dyDescent="0.2">
      <c r="A150" s="67" t="s">
        <v>131</v>
      </c>
      <c r="B150" s="68"/>
      <c r="C150" s="68"/>
      <c r="D150" s="68"/>
      <c r="E150" s="68"/>
      <c r="F150" s="68"/>
      <c r="G150" s="68"/>
      <c r="H150" s="67"/>
      <c r="I150" s="68"/>
      <c r="J150" s="68"/>
      <c r="K150" s="69"/>
    </row>
    <row r="151" spans="1:11" ht="42.75" x14ac:dyDescent="0.2">
      <c r="A151" s="7">
        <f>+A149+1</f>
        <v>137</v>
      </c>
      <c r="B151" s="8">
        <v>191415</v>
      </c>
      <c r="C151" s="9" t="s">
        <v>24</v>
      </c>
      <c r="D151" s="9" t="s">
        <v>52</v>
      </c>
      <c r="E151" s="29">
        <v>1381000</v>
      </c>
      <c r="F151" s="29">
        <v>1381000</v>
      </c>
      <c r="G151" s="72">
        <v>0</v>
      </c>
      <c r="H151" s="77">
        <v>204</v>
      </c>
      <c r="I151" s="17">
        <v>50</v>
      </c>
      <c r="J151" s="17">
        <v>7.67</v>
      </c>
      <c r="K151" s="47">
        <v>0</v>
      </c>
    </row>
    <row r="152" spans="1:11" ht="15" customHeight="1" x14ac:dyDescent="0.2">
      <c r="A152" s="67" t="s">
        <v>132</v>
      </c>
      <c r="B152" s="68"/>
      <c r="C152" s="68"/>
      <c r="D152" s="68"/>
      <c r="E152" s="68"/>
      <c r="F152" s="68"/>
      <c r="G152" s="68"/>
      <c r="H152" s="67"/>
      <c r="I152" s="68"/>
      <c r="J152" s="68"/>
      <c r="K152" s="69"/>
    </row>
    <row r="153" spans="1:11" ht="57" x14ac:dyDescent="0.2">
      <c r="A153" s="7">
        <f>+A151+1</f>
        <v>138</v>
      </c>
      <c r="B153" s="8">
        <v>189882</v>
      </c>
      <c r="C153" s="9" t="s">
        <v>133</v>
      </c>
      <c r="D153" s="9" t="s">
        <v>52</v>
      </c>
      <c r="E153" s="29">
        <v>26219926</v>
      </c>
      <c r="F153" s="29">
        <v>26219926</v>
      </c>
      <c r="G153" s="72">
        <v>0</v>
      </c>
      <c r="H153" s="77">
        <v>600</v>
      </c>
      <c r="I153" s="17">
        <v>208.59</v>
      </c>
      <c r="J153" s="17">
        <v>208.59</v>
      </c>
      <c r="K153" s="47">
        <v>0</v>
      </c>
    </row>
    <row r="154" spans="1:11" ht="15" customHeight="1" x14ac:dyDescent="0.2">
      <c r="A154" s="67" t="s">
        <v>134</v>
      </c>
      <c r="B154" s="68"/>
      <c r="C154" s="68"/>
      <c r="D154" s="68"/>
      <c r="E154" s="68"/>
      <c r="F154" s="68"/>
      <c r="G154" s="68"/>
      <c r="H154" s="67"/>
      <c r="I154" s="68"/>
      <c r="J154" s="68"/>
      <c r="K154" s="69"/>
    </row>
    <row r="155" spans="1:11" ht="57" x14ac:dyDescent="0.2">
      <c r="A155" s="7">
        <f>+A153+1</f>
        <v>139</v>
      </c>
      <c r="B155" s="8">
        <v>226251</v>
      </c>
      <c r="C155" s="9" t="s">
        <v>135</v>
      </c>
      <c r="D155" s="9" t="s">
        <v>51</v>
      </c>
      <c r="E155" s="29">
        <v>6000000</v>
      </c>
      <c r="F155" s="29">
        <v>6000000</v>
      </c>
      <c r="G155" s="72">
        <v>83616.88</v>
      </c>
      <c r="H155" s="77">
        <v>1.5</v>
      </c>
      <c r="I155" s="17">
        <v>0.92</v>
      </c>
      <c r="J155" s="17">
        <v>54.55</v>
      </c>
      <c r="K155" s="47">
        <v>11.09</v>
      </c>
    </row>
    <row r="156" spans="1:11" ht="42.75" x14ac:dyDescent="0.2">
      <c r="A156" s="7">
        <f>+A155+1</f>
        <v>140</v>
      </c>
      <c r="B156" s="8">
        <v>226253</v>
      </c>
      <c r="C156" s="9" t="s">
        <v>49</v>
      </c>
      <c r="D156" s="9" t="s">
        <v>51</v>
      </c>
      <c r="E156" s="29">
        <v>10000000</v>
      </c>
      <c r="F156" s="29">
        <v>10000000</v>
      </c>
      <c r="G156" s="72">
        <v>44720.91</v>
      </c>
      <c r="H156" s="77">
        <v>3.9</v>
      </c>
      <c r="I156" s="17">
        <v>1.53</v>
      </c>
      <c r="J156" s="17">
        <v>1.53</v>
      </c>
      <c r="K156" s="47">
        <v>0</v>
      </c>
    </row>
    <row r="157" spans="1:11" ht="28.5" x14ac:dyDescent="0.2">
      <c r="A157" s="7">
        <f t="shared" ref="A157:A161" si="7">+A156+1</f>
        <v>141</v>
      </c>
      <c r="B157" s="8">
        <v>226258</v>
      </c>
      <c r="C157" s="9" t="s">
        <v>136</v>
      </c>
      <c r="D157" s="9" t="s">
        <v>52</v>
      </c>
      <c r="E157" s="29">
        <v>20000000</v>
      </c>
      <c r="F157" s="29">
        <v>20000000</v>
      </c>
      <c r="G157" s="72">
        <v>2662056.7200000002</v>
      </c>
      <c r="H157" s="77">
        <v>100</v>
      </c>
      <c r="I157" s="17">
        <v>71.28</v>
      </c>
      <c r="J157" s="17">
        <v>71.28</v>
      </c>
      <c r="K157" s="47">
        <v>0</v>
      </c>
    </row>
    <row r="158" spans="1:11" ht="28.5" x14ac:dyDescent="0.2">
      <c r="A158" s="7">
        <f t="shared" si="7"/>
        <v>142</v>
      </c>
      <c r="B158" s="8">
        <v>226259</v>
      </c>
      <c r="C158" s="9" t="s">
        <v>137</v>
      </c>
      <c r="D158" s="9" t="s">
        <v>52</v>
      </c>
      <c r="E158" s="29">
        <v>20000000</v>
      </c>
      <c r="F158" s="29">
        <v>20000000</v>
      </c>
      <c r="G158" s="72">
        <v>0</v>
      </c>
      <c r="H158" s="77">
        <v>60</v>
      </c>
      <c r="I158" s="17">
        <v>76.69</v>
      </c>
      <c r="J158" s="17">
        <v>76.69</v>
      </c>
      <c r="K158" s="47">
        <v>0</v>
      </c>
    </row>
    <row r="159" spans="1:11" ht="57" x14ac:dyDescent="0.2">
      <c r="A159" s="7">
        <f t="shared" si="7"/>
        <v>143</v>
      </c>
      <c r="B159" s="8">
        <v>226260</v>
      </c>
      <c r="C159" s="9" t="s">
        <v>138</v>
      </c>
      <c r="D159" s="9" t="s">
        <v>51</v>
      </c>
      <c r="E159" s="29">
        <v>20000000</v>
      </c>
      <c r="F159" s="29">
        <v>20000000</v>
      </c>
      <c r="G159" s="72">
        <v>0</v>
      </c>
      <c r="H159" s="77">
        <v>3</v>
      </c>
      <c r="I159" s="17">
        <v>3</v>
      </c>
      <c r="J159" s="17">
        <v>3</v>
      </c>
      <c r="K159" s="47">
        <v>0</v>
      </c>
    </row>
    <row r="160" spans="1:11" ht="57" x14ac:dyDescent="0.2">
      <c r="A160" s="7">
        <f t="shared" si="7"/>
        <v>144</v>
      </c>
      <c r="B160" s="8">
        <v>226261</v>
      </c>
      <c r="C160" s="9" t="s">
        <v>139</v>
      </c>
      <c r="D160" s="9" t="s">
        <v>51</v>
      </c>
      <c r="E160" s="29">
        <v>10000000</v>
      </c>
      <c r="F160" s="29">
        <v>10000000</v>
      </c>
      <c r="G160" s="72">
        <v>0</v>
      </c>
      <c r="H160" s="77">
        <v>3</v>
      </c>
      <c r="I160" s="17">
        <v>1.5</v>
      </c>
      <c r="J160" s="17">
        <v>1.5</v>
      </c>
      <c r="K160" s="47">
        <v>0</v>
      </c>
    </row>
    <row r="161" spans="1:11" ht="43.5" thickBot="1" x14ac:dyDescent="0.25">
      <c r="A161" s="51">
        <f t="shared" si="7"/>
        <v>145</v>
      </c>
      <c r="B161" s="19">
        <v>226757</v>
      </c>
      <c r="C161" s="39" t="s">
        <v>140</v>
      </c>
      <c r="D161" s="39" t="s">
        <v>51</v>
      </c>
      <c r="E161" s="31">
        <v>10000000</v>
      </c>
      <c r="F161" s="31">
        <v>10000000</v>
      </c>
      <c r="G161" s="74">
        <v>0</v>
      </c>
      <c r="H161" s="78">
        <v>40</v>
      </c>
      <c r="I161" s="18">
        <v>20.81</v>
      </c>
      <c r="J161" s="18">
        <v>20.81</v>
      </c>
      <c r="K161" s="52">
        <v>0</v>
      </c>
    </row>
    <row r="162" spans="1:11" ht="23.25" customHeight="1" thickBot="1" x14ac:dyDescent="0.25">
      <c r="A162" s="53"/>
      <c r="B162" s="156" t="s">
        <v>39</v>
      </c>
      <c r="C162" s="156"/>
      <c r="D162" s="54"/>
      <c r="E162" s="55">
        <f>SUM(E7:E161)</f>
        <v>2256816253</v>
      </c>
      <c r="F162" s="55">
        <f>SUM(F7:F161)</f>
        <v>2974244210</v>
      </c>
      <c r="G162" s="75">
        <f>SUM(G7:G161)</f>
        <v>1133640196.5500004</v>
      </c>
      <c r="H162" s="79"/>
      <c r="I162" s="57"/>
      <c r="J162" s="57"/>
      <c r="K162" s="58"/>
    </row>
    <row r="163" spans="1:11" x14ac:dyDescent="0.2">
      <c r="B163" s="42"/>
    </row>
    <row r="164" spans="1:11" x14ac:dyDescent="0.2">
      <c r="B164" s="42"/>
    </row>
    <row r="165" spans="1:11" ht="15" x14ac:dyDescent="0.2">
      <c r="A165" s="59" t="s">
        <v>249</v>
      </c>
      <c r="B165" s="42"/>
    </row>
    <row r="166" spans="1:11" ht="15" x14ac:dyDescent="0.2">
      <c r="A166" s="60" t="s">
        <v>250</v>
      </c>
      <c r="B166" s="42"/>
    </row>
    <row r="167" spans="1:11" x14ac:dyDescent="0.2">
      <c r="B167" s="42"/>
    </row>
    <row r="168" spans="1:11" x14ac:dyDescent="0.2">
      <c r="B168" s="42"/>
    </row>
    <row r="169" spans="1:11" x14ac:dyDescent="0.2">
      <c r="B169" s="42"/>
    </row>
    <row r="170" spans="1:11" x14ac:dyDescent="0.2">
      <c r="B170" s="42"/>
    </row>
    <row r="171" spans="1:11" x14ac:dyDescent="0.2">
      <c r="B171" s="42"/>
    </row>
    <row r="172" spans="1:11" x14ac:dyDescent="0.2">
      <c r="B172" s="42"/>
    </row>
    <row r="173" spans="1:11" x14ac:dyDescent="0.2">
      <c r="B173" s="42"/>
    </row>
    <row r="174" spans="1:11" x14ac:dyDescent="0.2">
      <c r="B174" s="42"/>
    </row>
    <row r="175" spans="1:11" x14ac:dyDescent="0.2">
      <c r="B175" s="42"/>
    </row>
    <row r="176" spans="1:11" x14ac:dyDescent="0.2">
      <c r="B176" s="42"/>
    </row>
    <row r="177" spans="2:2" x14ac:dyDescent="0.2">
      <c r="B177" s="42"/>
    </row>
    <row r="178" spans="2:2" x14ac:dyDescent="0.2">
      <c r="B178" s="42"/>
    </row>
    <row r="179" spans="2:2" x14ac:dyDescent="0.2">
      <c r="B179" s="42"/>
    </row>
    <row r="180" spans="2:2" x14ac:dyDescent="0.2">
      <c r="B180" s="42"/>
    </row>
    <row r="181" spans="2:2" x14ac:dyDescent="0.2">
      <c r="B181" s="42"/>
    </row>
    <row r="182" spans="2:2" x14ac:dyDescent="0.2">
      <c r="B182" s="42"/>
    </row>
    <row r="183" spans="2:2" x14ac:dyDescent="0.2">
      <c r="B183" s="42"/>
    </row>
    <row r="184" spans="2:2" x14ac:dyDescent="0.2">
      <c r="B184" s="42"/>
    </row>
    <row r="185" spans="2:2" x14ac:dyDescent="0.2">
      <c r="B185" s="42"/>
    </row>
    <row r="186" spans="2:2" x14ac:dyDescent="0.2">
      <c r="B186" s="42"/>
    </row>
    <row r="187" spans="2:2" x14ac:dyDescent="0.2">
      <c r="B187" s="42"/>
    </row>
    <row r="188" spans="2:2" x14ac:dyDescent="0.2">
      <c r="B188" s="42"/>
    </row>
    <row r="189" spans="2:2" x14ac:dyDescent="0.2">
      <c r="B189" s="42"/>
    </row>
    <row r="190" spans="2:2" x14ac:dyDescent="0.2">
      <c r="B190" s="42"/>
    </row>
    <row r="191" spans="2:2" x14ac:dyDescent="0.2">
      <c r="B191" s="42"/>
    </row>
    <row r="192" spans="2:2" x14ac:dyDescent="0.2">
      <c r="B192" s="42"/>
    </row>
    <row r="193" spans="2:2" x14ac:dyDescent="0.2">
      <c r="B193" s="42"/>
    </row>
    <row r="194" spans="2:2" x14ac:dyDescent="0.2">
      <c r="B194" s="42"/>
    </row>
    <row r="195" spans="2:2" x14ac:dyDescent="0.2">
      <c r="B195" s="42"/>
    </row>
    <row r="196" spans="2:2" x14ac:dyDescent="0.2">
      <c r="B196" s="42"/>
    </row>
    <row r="197" spans="2:2" x14ac:dyDescent="0.2">
      <c r="B197" s="42"/>
    </row>
    <row r="198" spans="2:2" x14ac:dyDescent="0.2">
      <c r="B198" s="42"/>
    </row>
    <row r="199" spans="2:2" x14ac:dyDescent="0.2">
      <c r="B199" s="42"/>
    </row>
    <row r="200" spans="2:2" x14ac:dyDescent="0.2">
      <c r="B200" s="42"/>
    </row>
    <row r="201" spans="2:2" x14ac:dyDescent="0.2">
      <c r="B201" s="42"/>
    </row>
    <row r="202" spans="2:2" x14ac:dyDescent="0.2">
      <c r="B202" s="42"/>
    </row>
    <row r="203" spans="2:2" x14ac:dyDescent="0.2">
      <c r="B203" s="42"/>
    </row>
    <row r="204" spans="2:2" x14ac:dyDescent="0.2">
      <c r="B204" s="42"/>
    </row>
    <row r="205" spans="2:2" x14ac:dyDescent="0.2">
      <c r="B205" s="42"/>
    </row>
    <row r="206" spans="2:2" x14ac:dyDescent="0.2">
      <c r="B206" s="42"/>
    </row>
    <row r="207" spans="2:2" x14ac:dyDescent="0.2">
      <c r="B207" s="42"/>
    </row>
    <row r="208" spans="2:2" x14ac:dyDescent="0.2">
      <c r="B208" s="42"/>
    </row>
    <row r="209" spans="2:2" x14ac:dyDescent="0.2">
      <c r="B209" s="42"/>
    </row>
    <row r="210" spans="2:2" x14ac:dyDescent="0.2">
      <c r="B210" s="42"/>
    </row>
    <row r="211" spans="2:2" x14ac:dyDescent="0.2">
      <c r="B211" s="42"/>
    </row>
    <row r="212" spans="2:2" x14ac:dyDescent="0.2">
      <c r="B212" s="42"/>
    </row>
    <row r="213" spans="2:2" x14ac:dyDescent="0.2">
      <c r="B213" s="42"/>
    </row>
    <row r="214" spans="2:2" x14ac:dyDescent="0.2">
      <c r="B214" s="42"/>
    </row>
    <row r="215" spans="2:2" x14ac:dyDescent="0.2">
      <c r="B215" s="42"/>
    </row>
    <row r="216" spans="2:2" x14ac:dyDescent="0.2">
      <c r="B216" s="42"/>
    </row>
    <row r="217" spans="2:2" x14ac:dyDescent="0.2">
      <c r="B217" s="42"/>
    </row>
    <row r="218" spans="2:2" x14ac:dyDescent="0.2">
      <c r="B218" s="42"/>
    </row>
    <row r="219" spans="2:2" x14ac:dyDescent="0.2">
      <c r="B219" s="42"/>
    </row>
    <row r="220" spans="2:2" x14ac:dyDescent="0.2">
      <c r="B220" s="42"/>
    </row>
    <row r="221" spans="2:2" x14ac:dyDescent="0.2">
      <c r="B221" s="42"/>
    </row>
    <row r="222" spans="2:2" x14ac:dyDescent="0.2">
      <c r="B222" s="42"/>
    </row>
    <row r="223" spans="2:2" x14ac:dyDescent="0.2">
      <c r="B223" s="42"/>
    </row>
    <row r="224" spans="2:2" x14ac:dyDescent="0.2">
      <c r="B224" s="42"/>
    </row>
    <row r="225" spans="2:2" x14ac:dyDescent="0.2">
      <c r="B225" s="42"/>
    </row>
    <row r="226" spans="2:2" x14ac:dyDescent="0.2">
      <c r="B226" s="42"/>
    </row>
    <row r="227" spans="2:2" x14ac:dyDescent="0.2">
      <c r="B227" s="42"/>
    </row>
    <row r="228" spans="2:2" x14ac:dyDescent="0.2">
      <c r="B228" s="42"/>
    </row>
    <row r="229" spans="2:2" x14ac:dyDescent="0.2">
      <c r="B229" s="42"/>
    </row>
    <row r="230" spans="2:2" x14ac:dyDescent="0.2">
      <c r="B230" s="42"/>
    </row>
    <row r="231" spans="2:2" x14ac:dyDescent="0.2">
      <c r="B231" s="42"/>
    </row>
    <row r="232" spans="2:2" x14ac:dyDescent="0.2">
      <c r="B232" s="42"/>
    </row>
    <row r="233" spans="2:2" x14ac:dyDescent="0.2">
      <c r="B233" s="42"/>
    </row>
    <row r="234" spans="2:2" x14ac:dyDescent="0.2">
      <c r="B234" s="42"/>
    </row>
    <row r="235" spans="2:2" x14ac:dyDescent="0.2">
      <c r="B235" s="42"/>
    </row>
    <row r="236" spans="2:2" x14ac:dyDescent="0.2">
      <c r="B236" s="42"/>
    </row>
    <row r="237" spans="2:2" x14ac:dyDescent="0.2">
      <c r="B237" s="42"/>
    </row>
    <row r="238" spans="2:2" x14ac:dyDescent="0.2">
      <c r="B238" s="42"/>
    </row>
    <row r="239" spans="2:2" x14ac:dyDescent="0.2">
      <c r="B239" s="42"/>
    </row>
    <row r="240" spans="2:2" x14ac:dyDescent="0.2">
      <c r="B240" s="42"/>
    </row>
    <row r="241" spans="2:2" x14ac:dyDescent="0.2">
      <c r="B241" s="42"/>
    </row>
    <row r="242" spans="2:2" x14ac:dyDescent="0.2">
      <c r="B242" s="42"/>
    </row>
    <row r="243" spans="2:2" x14ac:dyDescent="0.2">
      <c r="B243" s="42"/>
    </row>
    <row r="244" spans="2:2" x14ac:dyDescent="0.2">
      <c r="B244" s="42"/>
    </row>
    <row r="245" spans="2:2" x14ac:dyDescent="0.2">
      <c r="B245" s="42"/>
    </row>
    <row r="246" spans="2:2" x14ac:dyDescent="0.2">
      <c r="B246" s="42"/>
    </row>
    <row r="247" spans="2:2" x14ac:dyDescent="0.2">
      <c r="B247" s="42"/>
    </row>
    <row r="248" spans="2:2" x14ac:dyDescent="0.2">
      <c r="B248" s="42"/>
    </row>
    <row r="249" spans="2:2" x14ac:dyDescent="0.2">
      <c r="B249" s="42"/>
    </row>
    <row r="250" spans="2:2" x14ac:dyDescent="0.2">
      <c r="B250" s="42"/>
    </row>
    <row r="251" spans="2:2" x14ac:dyDescent="0.2">
      <c r="B251" s="42"/>
    </row>
    <row r="252" spans="2:2" x14ac:dyDescent="0.2">
      <c r="B252" s="42"/>
    </row>
    <row r="253" spans="2:2" x14ac:dyDescent="0.2">
      <c r="B253" s="42"/>
    </row>
    <row r="254" spans="2:2" x14ac:dyDescent="0.2">
      <c r="B254" s="42"/>
    </row>
    <row r="255" spans="2:2" x14ac:dyDescent="0.2">
      <c r="B255" s="42"/>
    </row>
    <row r="256" spans="2:2" x14ac:dyDescent="0.2">
      <c r="B256" s="42"/>
    </row>
    <row r="257" spans="2:2" x14ac:dyDescent="0.2">
      <c r="B257" s="42"/>
    </row>
    <row r="258" spans="2:2" x14ac:dyDescent="0.2">
      <c r="B258" s="42"/>
    </row>
  </sheetData>
  <mergeCells count="10">
    <mergeCell ref="A1:K1"/>
    <mergeCell ref="A2:K2"/>
    <mergeCell ref="A3:K3"/>
    <mergeCell ref="B162:C162"/>
    <mergeCell ref="E4:G4"/>
    <mergeCell ref="D4:D5"/>
    <mergeCell ref="H4:K4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9"/>
  <sheetViews>
    <sheetView view="pageBreakPreview" zoomScale="60" zoomScaleNormal="80" workbookViewId="0">
      <pane ySplit="5" topLeftCell="A48" activePane="bottomLeft" state="frozen"/>
      <selection activeCell="F9" sqref="F9"/>
      <selection pane="bottomLeft" activeCell="A55" sqref="A54:A5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32" style="34" customWidth="1"/>
    <col min="6" max="6" width="32" style="33" customWidth="1"/>
    <col min="7" max="7" width="27.7109375" style="13" customWidth="1"/>
    <col min="8" max="8" width="19.42578125" style="13" customWidth="1"/>
    <col min="9" max="11" width="18.85546875" style="13" customWidth="1"/>
    <col min="12" max="16384" width="11.42578125" style="1"/>
  </cols>
  <sheetData>
    <row r="1" spans="1:11" ht="15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customHeight="1" x14ac:dyDescent="0.2">
      <c r="A2" s="169" t="s">
        <v>175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customHeight="1" thickBot="1" x14ac:dyDescent="0.25">
      <c r="A3" s="185" t="s">
        <v>54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15.75" customHeight="1" thickBot="1" x14ac:dyDescent="0.25">
      <c r="A4" s="176" t="s">
        <v>2</v>
      </c>
      <c r="B4" s="178" t="s">
        <v>3</v>
      </c>
      <c r="C4" s="180" t="s">
        <v>4</v>
      </c>
      <c r="D4" s="171" t="s">
        <v>50</v>
      </c>
      <c r="E4" s="173" t="s">
        <v>251</v>
      </c>
      <c r="F4" s="174"/>
      <c r="G4" s="175"/>
      <c r="H4" s="182" t="s">
        <v>46</v>
      </c>
      <c r="I4" s="183"/>
      <c r="J4" s="183"/>
      <c r="K4" s="184"/>
    </row>
    <row r="5" spans="1:11" ht="48.75" customHeight="1" thickBot="1" x14ac:dyDescent="0.25">
      <c r="A5" s="177"/>
      <c r="B5" s="179"/>
      <c r="C5" s="181"/>
      <c r="D5" s="172"/>
      <c r="E5" s="108" t="s">
        <v>43</v>
      </c>
      <c r="F5" s="101" t="s">
        <v>42</v>
      </c>
      <c r="G5" s="102" t="s">
        <v>48</v>
      </c>
      <c r="H5" s="103" t="s">
        <v>44</v>
      </c>
      <c r="I5" s="104" t="s">
        <v>43</v>
      </c>
      <c r="J5" s="105" t="s">
        <v>42</v>
      </c>
      <c r="K5" s="105" t="s">
        <v>48</v>
      </c>
    </row>
    <row r="6" spans="1:11" s="80" customFormat="1" ht="15" customHeight="1" x14ac:dyDescent="0.2">
      <c r="A6" s="86" t="s">
        <v>176</v>
      </c>
      <c r="B6" s="87"/>
      <c r="C6" s="87"/>
      <c r="D6" s="96"/>
      <c r="E6" s="86"/>
      <c r="F6" s="87"/>
      <c r="G6" s="88"/>
      <c r="H6" s="86"/>
      <c r="I6" s="87"/>
      <c r="J6" s="87"/>
      <c r="K6" s="88"/>
    </row>
    <row r="7" spans="1:11" s="81" customFormat="1" ht="72.75" customHeight="1" x14ac:dyDescent="0.2">
      <c r="A7" s="7">
        <v>1</v>
      </c>
      <c r="B7" s="8">
        <v>131632</v>
      </c>
      <c r="C7" s="9" t="s">
        <v>33</v>
      </c>
      <c r="D7" s="106" t="s">
        <v>188</v>
      </c>
      <c r="E7" s="109">
        <v>251085</v>
      </c>
      <c r="F7" s="29">
        <v>251085</v>
      </c>
      <c r="G7" s="110">
        <v>0</v>
      </c>
      <c r="H7" s="77">
        <v>464</v>
      </c>
      <c r="I7" s="17">
        <v>72</v>
      </c>
      <c r="J7" s="17">
        <v>72</v>
      </c>
      <c r="K7" s="47">
        <v>0</v>
      </c>
    </row>
    <row r="8" spans="1:11" s="81" customFormat="1" ht="17.25" customHeight="1" x14ac:dyDescent="0.2">
      <c r="A8" s="89" t="s">
        <v>177</v>
      </c>
      <c r="B8" s="85"/>
      <c r="C8" s="85"/>
      <c r="D8" s="97"/>
      <c r="E8" s="89"/>
      <c r="F8" s="85"/>
      <c r="G8" s="90"/>
      <c r="H8" s="89"/>
      <c r="I8" s="85"/>
      <c r="J8" s="85"/>
      <c r="K8" s="90"/>
    </row>
    <row r="9" spans="1:11" s="81" customFormat="1" ht="71.25" x14ac:dyDescent="0.2">
      <c r="A9" s="7">
        <f>+A7+1</f>
        <v>2</v>
      </c>
      <c r="B9" s="10">
        <v>131309</v>
      </c>
      <c r="C9" s="9" t="s">
        <v>178</v>
      </c>
      <c r="D9" s="106" t="s">
        <v>188</v>
      </c>
      <c r="E9" s="109">
        <v>1013859</v>
      </c>
      <c r="F9" s="29">
        <v>1013859</v>
      </c>
      <c r="G9" s="110">
        <v>0</v>
      </c>
      <c r="H9" s="77">
        <v>1356</v>
      </c>
      <c r="I9" s="17">
        <v>290</v>
      </c>
      <c r="J9" s="17">
        <v>290</v>
      </c>
      <c r="K9" s="47">
        <v>0</v>
      </c>
    </row>
    <row r="10" spans="1:11" s="81" customFormat="1" ht="57" x14ac:dyDescent="0.2">
      <c r="A10" s="7">
        <f>+A9+1</f>
        <v>3</v>
      </c>
      <c r="B10" s="8">
        <v>131645</v>
      </c>
      <c r="C10" s="9" t="s">
        <v>200</v>
      </c>
      <c r="D10" s="106" t="s">
        <v>188</v>
      </c>
      <c r="E10" s="109">
        <v>0</v>
      </c>
      <c r="F10" s="14">
        <v>3852934</v>
      </c>
      <c r="G10" s="110">
        <v>0</v>
      </c>
      <c r="H10" s="77">
        <v>1745</v>
      </c>
      <c r="I10" s="17">
        <v>1745</v>
      </c>
      <c r="J10" s="17">
        <v>0</v>
      </c>
      <c r="K10" s="47">
        <v>0</v>
      </c>
    </row>
    <row r="11" spans="1:11" s="81" customFormat="1" ht="42.75" x14ac:dyDescent="0.2">
      <c r="A11" s="7">
        <f>+A10+1</f>
        <v>4</v>
      </c>
      <c r="B11" s="8">
        <v>132578</v>
      </c>
      <c r="C11" s="9" t="s">
        <v>179</v>
      </c>
      <c r="D11" s="106" t="s">
        <v>188</v>
      </c>
      <c r="E11" s="109">
        <v>817170</v>
      </c>
      <c r="F11" s="29">
        <v>817170</v>
      </c>
      <c r="G11" s="110">
        <v>0</v>
      </c>
      <c r="H11" s="77">
        <v>354</v>
      </c>
      <c r="I11" s="17">
        <v>233</v>
      </c>
      <c r="J11" s="17">
        <v>233</v>
      </c>
      <c r="K11" s="47">
        <v>0</v>
      </c>
    </row>
    <row r="12" spans="1:11" s="81" customFormat="1" ht="42.75" x14ac:dyDescent="0.2">
      <c r="A12" s="7">
        <f t="shared" ref="A12:A19" si="0">+A11+1</f>
        <v>5</v>
      </c>
      <c r="B12" s="10">
        <v>132781</v>
      </c>
      <c r="C12" s="9" t="s">
        <v>180</v>
      </c>
      <c r="D12" s="106" t="s">
        <v>188</v>
      </c>
      <c r="E12" s="109">
        <v>619245</v>
      </c>
      <c r="F12" s="29">
        <v>619245</v>
      </c>
      <c r="G12" s="110">
        <v>0</v>
      </c>
      <c r="H12" s="77">
        <v>2154</v>
      </c>
      <c r="I12" s="17">
        <v>177</v>
      </c>
      <c r="J12" s="17">
        <v>177</v>
      </c>
      <c r="K12" s="47">
        <v>0</v>
      </c>
    </row>
    <row r="13" spans="1:11" s="81" customFormat="1" ht="57" x14ac:dyDescent="0.2">
      <c r="A13" s="7">
        <f t="shared" si="0"/>
        <v>6</v>
      </c>
      <c r="B13" s="10">
        <v>133949</v>
      </c>
      <c r="C13" s="9" t="s">
        <v>181</v>
      </c>
      <c r="D13" s="106" t="s">
        <v>188</v>
      </c>
      <c r="E13" s="109">
        <v>1290366</v>
      </c>
      <c r="F13" s="29">
        <v>1290366</v>
      </c>
      <c r="G13" s="110">
        <v>0</v>
      </c>
      <c r="H13" s="77">
        <v>1536</v>
      </c>
      <c r="I13" s="17">
        <v>369</v>
      </c>
      <c r="J13" s="17">
        <v>369</v>
      </c>
      <c r="K13" s="47">
        <v>0</v>
      </c>
    </row>
    <row r="14" spans="1:11" s="81" customFormat="1" ht="57" x14ac:dyDescent="0.2">
      <c r="A14" s="7">
        <f t="shared" si="0"/>
        <v>7</v>
      </c>
      <c r="B14" s="10">
        <v>138245</v>
      </c>
      <c r="C14" s="9" t="s">
        <v>182</v>
      </c>
      <c r="D14" s="106" t="s">
        <v>188</v>
      </c>
      <c r="E14" s="109">
        <v>829521</v>
      </c>
      <c r="F14" s="29">
        <v>829521</v>
      </c>
      <c r="G14" s="110">
        <v>0</v>
      </c>
      <c r="H14" s="77">
        <v>373.37</v>
      </c>
      <c r="I14" s="17">
        <v>237</v>
      </c>
      <c r="J14" s="17">
        <v>237</v>
      </c>
      <c r="K14" s="47">
        <v>0</v>
      </c>
    </row>
    <row r="15" spans="1:11" s="81" customFormat="1" ht="57" x14ac:dyDescent="0.2">
      <c r="A15" s="7">
        <f t="shared" si="0"/>
        <v>8</v>
      </c>
      <c r="B15" s="10">
        <v>155983</v>
      </c>
      <c r="C15" s="9" t="s">
        <v>183</v>
      </c>
      <c r="D15" s="106" t="s">
        <v>188</v>
      </c>
      <c r="E15" s="109">
        <v>810167</v>
      </c>
      <c r="F15" s="29">
        <v>810167</v>
      </c>
      <c r="G15" s="110">
        <v>810166.12</v>
      </c>
      <c r="H15" s="77">
        <v>1673</v>
      </c>
      <c r="I15" s="17">
        <v>231</v>
      </c>
      <c r="J15" s="17">
        <v>231</v>
      </c>
      <c r="K15" s="47">
        <v>116.36</v>
      </c>
    </row>
    <row r="16" spans="1:11" s="81" customFormat="1" ht="57" x14ac:dyDescent="0.2">
      <c r="A16" s="7">
        <f t="shared" si="0"/>
        <v>9</v>
      </c>
      <c r="B16" s="23">
        <v>170181</v>
      </c>
      <c r="C16" s="9" t="s">
        <v>184</v>
      </c>
      <c r="D16" s="106" t="s">
        <v>188</v>
      </c>
      <c r="E16" s="109">
        <v>512050</v>
      </c>
      <c r="F16" s="29">
        <v>512050</v>
      </c>
      <c r="G16" s="110">
        <v>0</v>
      </c>
      <c r="H16" s="77">
        <v>849</v>
      </c>
      <c r="I16" s="17">
        <v>146</v>
      </c>
      <c r="J16" s="17">
        <v>146</v>
      </c>
      <c r="K16" s="47">
        <v>0</v>
      </c>
    </row>
    <row r="17" spans="1:11" s="81" customFormat="1" ht="57" x14ac:dyDescent="0.2">
      <c r="A17" s="7">
        <f t="shared" si="0"/>
        <v>10</v>
      </c>
      <c r="B17" s="10">
        <v>224215</v>
      </c>
      <c r="C17" s="9" t="s">
        <v>185</v>
      </c>
      <c r="D17" s="106" t="s">
        <v>188</v>
      </c>
      <c r="E17" s="109">
        <v>687322</v>
      </c>
      <c r="F17" s="29">
        <v>687322</v>
      </c>
      <c r="G17" s="110">
        <v>662205.14</v>
      </c>
      <c r="H17" s="77">
        <v>1808</v>
      </c>
      <c r="I17" s="17">
        <v>196</v>
      </c>
      <c r="J17" s="17">
        <v>196</v>
      </c>
      <c r="K17" s="47">
        <v>118.96</v>
      </c>
    </row>
    <row r="18" spans="1:11" s="81" customFormat="1" ht="28.5" x14ac:dyDescent="0.2">
      <c r="A18" s="7">
        <f t="shared" si="0"/>
        <v>11</v>
      </c>
      <c r="B18" s="8">
        <v>224335</v>
      </c>
      <c r="C18" s="9" t="s">
        <v>186</v>
      </c>
      <c r="D18" s="106" t="s">
        <v>188</v>
      </c>
      <c r="E18" s="109">
        <v>538771</v>
      </c>
      <c r="F18" s="29">
        <v>538771</v>
      </c>
      <c r="G18" s="110">
        <v>0</v>
      </c>
      <c r="H18" s="77">
        <v>939</v>
      </c>
      <c r="I18" s="17">
        <v>154</v>
      </c>
      <c r="J18" s="17">
        <v>154</v>
      </c>
      <c r="K18" s="47">
        <v>0</v>
      </c>
    </row>
    <row r="19" spans="1:11" s="81" customFormat="1" ht="42.75" x14ac:dyDescent="0.2">
      <c r="A19" s="7">
        <f t="shared" si="0"/>
        <v>12</v>
      </c>
      <c r="B19" s="8">
        <v>224376</v>
      </c>
      <c r="C19" s="9" t="s">
        <v>187</v>
      </c>
      <c r="D19" s="106" t="s">
        <v>188</v>
      </c>
      <c r="E19" s="109">
        <v>624278</v>
      </c>
      <c r="F19" s="29">
        <v>624278</v>
      </c>
      <c r="G19" s="110">
        <v>0</v>
      </c>
      <c r="H19" s="77">
        <v>1314</v>
      </c>
      <c r="I19" s="17">
        <v>178</v>
      </c>
      <c r="J19" s="17">
        <v>178</v>
      </c>
      <c r="K19" s="47">
        <v>178</v>
      </c>
    </row>
    <row r="20" spans="1:11" s="81" customFormat="1" ht="57" x14ac:dyDescent="0.2">
      <c r="A20" s="49">
        <f>+A19+1</f>
        <v>13</v>
      </c>
      <c r="B20" s="8">
        <v>241817</v>
      </c>
      <c r="C20" s="9" t="s">
        <v>198</v>
      </c>
      <c r="D20" s="106" t="s">
        <v>188</v>
      </c>
      <c r="E20" s="109">
        <v>0</v>
      </c>
      <c r="F20" s="14">
        <v>4200903</v>
      </c>
      <c r="G20" s="110">
        <v>0</v>
      </c>
      <c r="H20" s="77">
        <v>1476</v>
      </c>
      <c r="I20" s="17">
        <v>343</v>
      </c>
      <c r="J20" s="17">
        <v>0</v>
      </c>
      <c r="K20" s="47">
        <v>0</v>
      </c>
    </row>
    <row r="21" spans="1:11" s="81" customFormat="1" ht="57" x14ac:dyDescent="0.2">
      <c r="A21" s="49">
        <f>+A20+1</f>
        <v>14</v>
      </c>
      <c r="B21" s="8">
        <v>241971</v>
      </c>
      <c r="C21" s="9" t="s">
        <v>199</v>
      </c>
      <c r="D21" s="106" t="s">
        <v>188</v>
      </c>
      <c r="E21" s="109">
        <v>0</v>
      </c>
      <c r="F21" s="14">
        <v>3702093</v>
      </c>
      <c r="G21" s="110">
        <v>0</v>
      </c>
      <c r="H21" s="77">
        <v>1431</v>
      </c>
      <c r="I21" s="17">
        <v>343</v>
      </c>
      <c r="J21" s="17">
        <v>0</v>
      </c>
      <c r="K21" s="47">
        <v>0</v>
      </c>
    </row>
    <row r="22" spans="1:11" s="81" customFormat="1" ht="57" x14ac:dyDescent="0.2">
      <c r="A22" s="49">
        <f>+A21+1</f>
        <v>15</v>
      </c>
      <c r="B22" s="8">
        <v>243912</v>
      </c>
      <c r="C22" s="9" t="s">
        <v>202</v>
      </c>
      <c r="D22" s="106" t="s">
        <v>188</v>
      </c>
      <c r="E22" s="109">
        <v>0</v>
      </c>
      <c r="F22" s="14">
        <v>4000000</v>
      </c>
      <c r="G22" s="110">
        <v>0</v>
      </c>
      <c r="H22" s="77">
        <v>659</v>
      </c>
      <c r="I22" s="17">
        <v>659</v>
      </c>
      <c r="J22" s="17">
        <v>0</v>
      </c>
      <c r="K22" s="47">
        <v>0</v>
      </c>
    </row>
    <row r="23" spans="1:11" s="81" customFormat="1" ht="25.5" customHeight="1" x14ac:dyDescent="0.2">
      <c r="A23" s="89" t="s">
        <v>189</v>
      </c>
      <c r="B23" s="85"/>
      <c r="C23" s="85"/>
      <c r="D23" s="97"/>
      <c r="E23" s="89"/>
      <c r="F23" s="85"/>
      <c r="G23" s="90"/>
      <c r="H23" s="89"/>
      <c r="I23" s="85"/>
      <c r="J23" s="85"/>
      <c r="K23" s="90"/>
    </row>
    <row r="24" spans="1:11" s="81" customFormat="1" ht="42.75" x14ac:dyDescent="0.2">
      <c r="A24" s="7">
        <f>+A22+1</f>
        <v>16</v>
      </c>
      <c r="B24" s="8">
        <v>170167</v>
      </c>
      <c r="C24" s="9" t="s">
        <v>34</v>
      </c>
      <c r="D24" s="106" t="s">
        <v>188</v>
      </c>
      <c r="E24" s="109">
        <v>1065064</v>
      </c>
      <c r="F24" s="29">
        <v>1065064</v>
      </c>
      <c r="G24" s="110">
        <v>0</v>
      </c>
      <c r="H24" s="77">
        <v>571</v>
      </c>
      <c r="I24" s="17">
        <v>304</v>
      </c>
      <c r="J24" s="17">
        <v>304</v>
      </c>
      <c r="K24" s="47">
        <v>0</v>
      </c>
    </row>
    <row r="25" spans="1:11" s="81" customFormat="1" ht="42.75" x14ac:dyDescent="0.2">
      <c r="A25" s="49">
        <f>+A24+1</f>
        <v>17</v>
      </c>
      <c r="B25" s="8">
        <v>224915</v>
      </c>
      <c r="C25" s="9" t="s">
        <v>201</v>
      </c>
      <c r="D25" s="106" t="s">
        <v>188</v>
      </c>
      <c r="E25" s="109">
        <v>0</v>
      </c>
      <c r="F25" s="14">
        <v>2450000</v>
      </c>
      <c r="G25" s="110">
        <v>0</v>
      </c>
      <c r="H25" s="77">
        <v>708</v>
      </c>
      <c r="I25" s="17">
        <v>571</v>
      </c>
      <c r="J25" s="17">
        <v>0</v>
      </c>
      <c r="K25" s="47">
        <v>0</v>
      </c>
    </row>
    <row r="26" spans="1:11" s="80" customFormat="1" ht="18" customHeight="1" x14ac:dyDescent="0.2">
      <c r="A26" s="89" t="s">
        <v>190</v>
      </c>
      <c r="B26" s="85"/>
      <c r="C26" s="85"/>
      <c r="D26" s="97"/>
      <c r="E26" s="89"/>
      <c r="F26" s="85"/>
      <c r="G26" s="90"/>
      <c r="H26" s="89"/>
      <c r="I26" s="85"/>
      <c r="J26" s="85"/>
      <c r="K26" s="90"/>
    </row>
    <row r="27" spans="1:11" s="80" customFormat="1" ht="57" x14ac:dyDescent="0.2">
      <c r="A27" s="49">
        <f>+A25+1</f>
        <v>18</v>
      </c>
      <c r="B27" s="8">
        <v>133899</v>
      </c>
      <c r="C27" s="9" t="s">
        <v>197</v>
      </c>
      <c r="D27" s="106" t="s">
        <v>188</v>
      </c>
      <c r="E27" s="109">
        <v>0</v>
      </c>
      <c r="F27" s="14">
        <v>3794070</v>
      </c>
      <c r="G27" s="110">
        <v>0</v>
      </c>
      <c r="H27" s="77">
        <v>2701</v>
      </c>
      <c r="I27" s="17">
        <v>597</v>
      </c>
      <c r="J27" s="17">
        <v>0</v>
      </c>
      <c r="K27" s="47">
        <v>0</v>
      </c>
    </row>
    <row r="28" spans="1:11" s="80" customFormat="1" ht="42.75" x14ac:dyDescent="0.2">
      <c r="A28" s="7">
        <f>+A27+1</f>
        <v>19</v>
      </c>
      <c r="B28" s="8">
        <v>170188</v>
      </c>
      <c r="C28" s="9" t="s">
        <v>191</v>
      </c>
      <c r="D28" s="106" t="s">
        <v>188</v>
      </c>
      <c r="E28" s="109">
        <v>716870</v>
      </c>
      <c r="F28" s="29">
        <v>716870</v>
      </c>
      <c r="G28" s="110">
        <v>0</v>
      </c>
      <c r="H28" s="77">
        <v>1215</v>
      </c>
      <c r="I28" s="17">
        <v>205</v>
      </c>
      <c r="J28" s="17">
        <v>205</v>
      </c>
      <c r="K28" s="47">
        <v>0</v>
      </c>
    </row>
    <row r="29" spans="1:11" s="80" customFormat="1" ht="17.25" customHeight="1" x14ac:dyDescent="0.2">
      <c r="A29" s="89" t="s">
        <v>192</v>
      </c>
      <c r="B29" s="85"/>
      <c r="C29" s="85"/>
      <c r="D29" s="97"/>
      <c r="E29" s="89"/>
      <c r="F29" s="85"/>
      <c r="G29" s="90"/>
      <c r="H29" s="89"/>
      <c r="I29" s="85"/>
      <c r="J29" s="85"/>
      <c r="K29" s="90"/>
    </row>
    <row r="30" spans="1:11" s="80" customFormat="1" ht="42.75" x14ac:dyDescent="0.2">
      <c r="A30" s="7">
        <v>20</v>
      </c>
      <c r="B30" s="8">
        <v>209400</v>
      </c>
      <c r="C30" s="9" t="s">
        <v>27</v>
      </c>
      <c r="D30" s="106" t="s">
        <v>188</v>
      </c>
      <c r="E30" s="109">
        <v>632904</v>
      </c>
      <c r="F30" s="29">
        <v>632904</v>
      </c>
      <c r="G30" s="110">
        <v>0</v>
      </c>
      <c r="H30" s="77">
        <v>1177</v>
      </c>
      <c r="I30" s="17">
        <v>181</v>
      </c>
      <c r="J30" s="17">
        <v>181</v>
      </c>
      <c r="K30" s="47">
        <v>0</v>
      </c>
    </row>
    <row r="31" spans="1:11" s="80" customFormat="1" ht="28.5" x14ac:dyDescent="0.2">
      <c r="A31" s="7">
        <f>+A30+1</f>
        <v>21</v>
      </c>
      <c r="B31" s="8">
        <v>223854</v>
      </c>
      <c r="C31" s="9" t="s">
        <v>26</v>
      </c>
      <c r="D31" s="106" t="s">
        <v>188</v>
      </c>
      <c r="E31" s="109">
        <v>343708</v>
      </c>
      <c r="F31" s="29">
        <v>343708</v>
      </c>
      <c r="G31" s="110">
        <v>343708</v>
      </c>
      <c r="H31" s="77">
        <v>959</v>
      </c>
      <c r="I31" s="17">
        <v>98</v>
      </c>
      <c r="J31" s="17">
        <v>98</v>
      </c>
      <c r="K31" s="47">
        <v>19.64</v>
      </c>
    </row>
    <row r="32" spans="1:11" s="80" customFormat="1" ht="42.75" x14ac:dyDescent="0.2">
      <c r="A32" s="7">
        <f t="shared" ref="A32:A37" si="1">+A31+1</f>
        <v>22</v>
      </c>
      <c r="B32" s="8">
        <v>223891</v>
      </c>
      <c r="C32" s="9" t="s">
        <v>29</v>
      </c>
      <c r="D32" s="106" t="s">
        <v>188</v>
      </c>
      <c r="E32" s="109">
        <v>257324</v>
      </c>
      <c r="F32" s="29">
        <v>257324</v>
      </c>
      <c r="G32" s="110">
        <v>257324</v>
      </c>
      <c r="H32" s="77">
        <v>718</v>
      </c>
      <c r="I32" s="17">
        <v>74</v>
      </c>
      <c r="J32" s="17">
        <v>74</v>
      </c>
      <c r="K32" s="47">
        <v>9.0299999999999994</v>
      </c>
    </row>
    <row r="33" spans="1:11" s="80" customFormat="1" ht="28.5" x14ac:dyDescent="0.2">
      <c r="A33" s="7">
        <f t="shared" si="1"/>
        <v>23</v>
      </c>
      <c r="B33" s="10">
        <v>223945</v>
      </c>
      <c r="C33" s="9" t="s">
        <v>30</v>
      </c>
      <c r="D33" s="106" t="s">
        <v>188</v>
      </c>
      <c r="E33" s="109">
        <v>398195</v>
      </c>
      <c r="F33" s="29">
        <v>5588225</v>
      </c>
      <c r="G33" s="110">
        <v>0</v>
      </c>
      <c r="H33" s="77">
        <v>1111</v>
      </c>
      <c r="I33" s="17">
        <v>114</v>
      </c>
      <c r="J33" s="17">
        <v>114</v>
      </c>
      <c r="K33" s="47">
        <v>0</v>
      </c>
    </row>
    <row r="34" spans="1:11" s="80" customFormat="1" ht="42.75" x14ac:dyDescent="0.2">
      <c r="A34" s="7">
        <f t="shared" si="1"/>
        <v>24</v>
      </c>
      <c r="B34" s="10">
        <v>223988</v>
      </c>
      <c r="C34" s="9" t="s">
        <v>28</v>
      </c>
      <c r="D34" s="106" t="s">
        <v>188</v>
      </c>
      <c r="E34" s="109">
        <v>280975</v>
      </c>
      <c r="F34" s="29">
        <v>4719681</v>
      </c>
      <c r="G34" s="110">
        <v>0</v>
      </c>
      <c r="H34" s="77">
        <v>784</v>
      </c>
      <c r="I34" s="17">
        <v>80</v>
      </c>
      <c r="J34" s="17">
        <v>80</v>
      </c>
      <c r="K34" s="47">
        <v>0</v>
      </c>
    </row>
    <row r="35" spans="1:11" s="80" customFormat="1" ht="42.75" x14ac:dyDescent="0.2">
      <c r="A35" s="7">
        <f t="shared" si="1"/>
        <v>25</v>
      </c>
      <c r="B35" s="10">
        <v>224014</v>
      </c>
      <c r="C35" s="9" t="s">
        <v>32</v>
      </c>
      <c r="D35" s="106" t="s">
        <v>188</v>
      </c>
      <c r="E35" s="109">
        <v>199378</v>
      </c>
      <c r="F35" s="29">
        <v>3337255</v>
      </c>
      <c r="G35" s="110">
        <v>0</v>
      </c>
      <c r="H35" s="77">
        <v>841</v>
      </c>
      <c r="I35" s="17">
        <v>57</v>
      </c>
      <c r="J35" s="17">
        <v>57</v>
      </c>
      <c r="K35" s="47">
        <v>0</v>
      </c>
    </row>
    <row r="36" spans="1:11" s="80" customFormat="1" ht="42.75" x14ac:dyDescent="0.2">
      <c r="A36" s="7">
        <f t="shared" si="1"/>
        <v>26</v>
      </c>
      <c r="B36" s="10">
        <v>224020</v>
      </c>
      <c r="C36" s="9" t="s">
        <v>31</v>
      </c>
      <c r="D36" s="106" t="s">
        <v>188</v>
      </c>
      <c r="E36" s="109">
        <v>248429</v>
      </c>
      <c r="F36" s="29">
        <v>3898297</v>
      </c>
      <c r="G36" s="110">
        <v>0</v>
      </c>
      <c r="H36" s="77">
        <v>694</v>
      </c>
      <c r="I36" s="17">
        <v>71</v>
      </c>
      <c r="J36" s="17">
        <v>71</v>
      </c>
      <c r="K36" s="47">
        <v>0</v>
      </c>
    </row>
    <row r="37" spans="1:11" s="80" customFormat="1" ht="28.5" x14ac:dyDescent="0.2">
      <c r="A37" s="7">
        <f t="shared" si="1"/>
        <v>27</v>
      </c>
      <c r="B37" s="10">
        <v>224103</v>
      </c>
      <c r="C37" s="9" t="s">
        <v>193</v>
      </c>
      <c r="D37" s="106" t="s">
        <v>188</v>
      </c>
      <c r="E37" s="109">
        <v>398195</v>
      </c>
      <c r="F37" s="29">
        <v>5739318</v>
      </c>
      <c r="G37" s="110">
        <v>0</v>
      </c>
      <c r="H37" s="77">
        <v>1136</v>
      </c>
      <c r="I37" s="17">
        <v>114</v>
      </c>
      <c r="J37" s="17">
        <v>114</v>
      </c>
      <c r="K37" s="47">
        <v>0</v>
      </c>
    </row>
    <row r="38" spans="1:11" s="80" customFormat="1" ht="28.5" x14ac:dyDescent="0.2">
      <c r="A38" s="7">
        <f>+A37+1</f>
        <v>28</v>
      </c>
      <c r="B38" s="11">
        <v>224123</v>
      </c>
      <c r="C38" s="9" t="s">
        <v>194</v>
      </c>
      <c r="D38" s="106" t="s">
        <v>188</v>
      </c>
      <c r="E38" s="109">
        <v>343824</v>
      </c>
      <c r="F38" s="29">
        <v>3440778</v>
      </c>
      <c r="G38" s="110">
        <v>0</v>
      </c>
      <c r="H38" s="77">
        <v>960</v>
      </c>
      <c r="I38" s="17">
        <v>98</v>
      </c>
      <c r="J38" s="17">
        <v>98</v>
      </c>
      <c r="K38" s="47">
        <v>0</v>
      </c>
    </row>
    <row r="39" spans="1:11" s="80" customFormat="1" ht="42.75" x14ac:dyDescent="0.2">
      <c r="A39" s="49">
        <f>+A38+1</f>
        <v>29</v>
      </c>
      <c r="B39" s="8">
        <v>227552</v>
      </c>
      <c r="C39" s="9" t="s">
        <v>204</v>
      </c>
      <c r="D39" s="106" t="s">
        <v>188</v>
      </c>
      <c r="E39" s="109">
        <v>0</v>
      </c>
      <c r="F39" s="14">
        <v>1626467</v>
      </c>
      <c r="G39" s="110">
        <v>0</v>
      </c>
      <c r="H39" s="99">
        <v>1570</v>
      </c>
      <c r="I39" s="17">
        <v>271</v>
      </c>
      <c r="J39" s="17">
        <v>0</v>
      </c>
      <c r="K39" s="47">
        <v>0</v>
      </c>
    </row>
    <row r="40" spans="1:11" s="80" customFormat="1" ht="28.5" x14ac:dyDescent="0.2">
      <c r="A40" s="49">
        <f t="shared" ref="A40:A47" si="2">+A39+1</f>
        <v>30</v>
      </c>
      <c r="B40" s="8">
        <v>232678</v>
      </c>
      <c r="C40" s="9" t="s">
        <v>203</v>
      </c>
      <c r="D40" s="106" t="s">
        <v>188</v>
      </c>
      <c r="E40" s="109">
        <v>0</v>
      </c>
      <c r="F40" s="14">
        <v>1173549</v>
      </c>
      <c r="G40" s="110">
        <v>0</v>
      </c>
      <c r="H40" s="99">
        <v>1469</v>
      </c>
      <c r="I40" s="17">
        <v>1527</v>
      </c>
      <c r="J40" s="17">
        <v>0</v>
      </c>
      <c r="K40" s="47">
        <v>0</v>
      </c>
    </row>
    <row r="41" spans="1:11" s="80" customFormat="1" ht="28.5" x14ac:dyDescent="0.2">
      <c r="A41" s="91">
        <f t="shared" si="2"/>
        <v>31</v>
      </c>
      <c r="B41" s="11">
        <v>244266</v>
      </c>
      <c r="C41" s="9" t="s">
        <v>238</v>
      </c>
      <c r="D41" s="106" t="s">
        <v>188</v>
      </c>
      <c r="E41" s="109">
        <v>0</v>
      </c>
      <c r="F41" s="14">
        <v>3401618</v>
      </c>
      <c r="G41" s="110">
        <v>0</v>
      </c>
      <c r="H41" s="99">
        <v>1465.7142857142858</v>
      </c>
      <c r="I41" s="17">
        <v>608</v>
      </c>
      <c r="J41" s="17">
        <v>0</v>
      </c>
      <c r="K41" s="47">
        <v>0</v>
      </c>
    </row>
    <row r="42" spans="1:11" s="80" customFormat="1" ht="28.5" x14ac:dyDescent="0.2">
      <c r="A42" s="91">
        <f t="shared" si="2"/>
        <v>32</v>
      </c>
      <c r="B42" s="11">
        <v>244292</v>
      </c>
      <c r="C42" s="9" t="s">
        <v>239</v>
      </c>
      <c r="D42" s="106" t="s">
        <v>188</v>
      </c>
      <c r="E42" s="109">
        <v>0</v>
      </c>
      <c r="F42" s="14">
        <v>5475608</v>
      </c>
      <c r="G42" s="110">
        <v>0</v>
      </c>
      <c r="H42" s="99">
        <v>1620</v>
      </c>
      <c r="I42" s="17">
        <v>1390</v>
      </c>
      <c r="J42" s="17">
        <v>0</v>
      </c>
      <c r="K42" s="47">
        <v>0</v>
      </c>
    </row>
    <row r="43" spans="1:11" s="80" customFormat="1" ht="28.5" x14ac:dyDescent="0.2">
      <c r="A43" s="91">
        <f t="shared" si="2"/>
        <v>33</v>
      </c>
      <c r="B43" s="11">
        <v>244304</v>
      </c>
      <c r="C43" s="9" t="s">
        <v>240</v>
      </c>
      <c r="D43" s="106" t="s">
        <v>188</v>
      </c>
      <c r="E43" s="109">
        <v>0</v>
      </c>
      <c r="F43" s="14">
        <v>4166139</v>
      </c>
      <c r="G43" s="110">
        <v>0</v>
      </c>
      <c r="H43" s="99">
        <v>1407.8571428571429</v>
      </c>
      <c r="I43" s="17"/>
      <c r="J43" s="17"/>
      <c r="K43" s="47">
        <v>0</v>
      </c>
    </row>
    <row r="44" spans="1:11" s="80" customFormat="1" ht="42.75" x14ac:dyDescent="0.2">
      <c r="A44" s="91">
        <f t="shared" si="2"/>
        <v>34</v>
      </c>
      <c r="B44" s="11">
        <v>258925</v>
      </c>
      <c r="C44" s="9" t="s">
        <v>241</v>
      </c>
      <c r="D44" s="106" t="s">
        <v>188</v>
      </c>
      <c r="E44" s="109">
        <v>0</v>
      </c>
      <c r="F44" s="14">
        <v>1811384</v>
      </c>
      <c r="G44" s="110">
        <v>0</v>
      </c>
      <c r="H44" s="99">
        <v>1128.7328571428573</v>
      </c>
      <c r="I44" s="17"/>
      <c r="J44" s="17"/>
      <c r="K44" s="47">
        <v>0</v>
      </c>
    </row>
    <row r="45" spans="1:11" s="80" customFormat="1" ht="42.75" x14ac:dyDescent="0.2">
      <c r="A45" s="91">
        <v>35</v>
      </c>
      <c r="B45" s="11">
        <v>261999</v>
      </c>
      <c r="C45" s="9" t="s">
        <v>242</v>
      </c>
      <c r="D45" s="106" t="s">
        <v>188</v>
      </c>
      <c r="E45" s="109">
        <v>0</v>
      </c>
      <c r="F45" s="14">
        <v>5613363</v>
      </c>
      <c r="G45" s="110">
        <v>0</v>
      </c>
      <c r="H45" s="99">
        <v>1851.4285714285713</v>
      </c>
      <c r="I45" s="17"/>
      <c r="J45" s="17"/>
      <c r="K45" s="47">
        <v>0</v>
      </c>
    </row>
    <row r="46" spans="1:11" s="80" customFormat="1" ht="43.5" customHeight="1" x14ac:dyDescent="0.2">
      <c r="A46" s="91">
        <f t="shared" si="2"/>
        <v>36</v>
      </c>
      <c r="B46" s="11">
        <v>262004</v>
      </c>
      <c r="C46" s="9" t="s">
        <v>243</v>
      </c>
      <c r="D46" s="106" t="s">
        <v>188</v>
      </c>
      <c r="E46" s="109">
        <v>0</v>
      </c>
      <c r="F46" s="14">
        <v>5588073</v>
      </c>
      <c r="G46" s="110">
        <v>0</v>
      </c>
      <c r="H46" s="99">
        <v>1755</v>
      </c>
      <c r="I46" s="17">
        <v>0</v>
      </c>
      <c r="J46" s="17">
        <v>0</v>
      </c>
      <c r="K46" s="47">
        <v>0</v>
      </c>
    </row>
    <row r="47" spans="1:11" s="80" customFormat="1" ht="42.75" x14ac:dyDescent="0.2">
      <c r="A47" s="91">
        <f t="shared" si="2"/>
        <v>37</v>
      </c>
      <c r="B47" s="11">
        <v>262009</v>
      </c>
      <c r="C47" s="9" t="s">
        <v>244</v>
      </c>
      <c r="D47" s="106" t="s">
        <v>188</v>
      </c>
      <c r="E47" s="109"/>
      <c r="F47" s="29">
        <v>4289241</v>
      </c>
      <c r="G47" s="110"/>
      <c r="H47" s="99">
        <v>1164</v>
      </c>
      <c r="I47" s="17">
        <v>373</v>
      </c>
      <c r="J47" s="17"/>
      <c r="K47" s="47"/>
    </row>
    <row r="48" spans="1:11" s="80" customFormat="1" ht="15" x14ac:dyDescent="0.2">
      <c r="A48" s="89" t="s">
        <v>246</v>
      </c>
      <c r="B48" s="85"/>
      <c r="C48" s="85"/>
      <c r="D48" s="97"/>
      <c r="E48" s="89"/>
      <c r="F48" s="85"/>
      <c r="G48" s="90"/>
      <c r="H48" s="89"/>
      <c r="I48" s="85"/>
      <c r="J48" s="85"/>
      <c r="K48" s="90"/>
    </row>
    <row r="49" spans="1:11" s="80" customFormat="1" ht="54.75" customHeight="1" x14ac:dyDescent="0.2">
      <c r="A49" s="7">
        <f>+A47+1</f>
        <v>38</v>
      </c>
      <c r="B49" s="10">
        <v>256611</v>
      </c>
      <c r="C49" s="9" t="s">
        <v>245</v>
      </c>
      <c r="D49" s="106" t="s">
        <v>188</v>
      </c>
      <c r="E49" s="111">
        <v>0</v>
      </c>
      <c r="F49" s="25">
        <v>3105394</v>
      </c>
      <c r="G49" s="110">
        <v>0</v>
      </c>
      <c r="H49" s="77">
        <v>887</v>
      </c>
      <c r="I49" s="17">
        <v>83</v>
      </c>
      <c r="J49" s="17"/>
      <c r="K49" s="47">
        <v>0</v>
      </c>
    </row>
    <row r="50" spans="1:11" s="80" customFormat="1" ht="20.25" customHeight="1" x14ac:dyDescent="0.2">
      <c r="A50" s="89" t="s">
        <v>195</v>
      </c>
      <c r="B50" s="85"/>
      <c r="C50" s="85"/>
      <c r="D50" s="97"/>
      <c r="E50" s="89"/>
      <c r="F50" s="85"/>
      <c r="G50" s="90"/>
      <c r="H50" s="89"/>
      <c r="I50" s="85"/>
      <c r="J50" s="85"/>
      <c r="K50" s="90"/>
    </row>
    <row r="51" spans="1:11" s="80" customFormat="1" ht="28.5" x14ac:dyDescent="0.2">
      <c r="A51" s="7">
        <f>+A49+1</f>
        <v>39</v>
      </c>
      <c r="B51" s="10">
        <v>226963</v>
      </c>
      <c r="C51" s="9" t="s">
        <v>196</v>
      </c>
      <c r="D51" s="106" t="s">
        <v>188</v>
      </c>
      <c r="E51" s="111">
        <v>37121300</v>
      </c>
      <c r="F51" s="25">
        <v>37121300</v>
      </c>
      <c r="G51" s="110">
        <v>0</v>
      </c>
      <c r="H51" s="77">
        <v>16234.65</v>
      </c>
      <c r="I51" s="17">
        <v>10606</v>
      </c>
      <c r="J51" s="17">
        <v>10606</v>
      </c>
      <c r="K51" s="47">
        <v>0</v>
      </c>
    </row>
    <row r="52" spans="1:11" s="80" customFormat="1" ht="23.25" customHeight="1" thickBot="1" x14ac:dyDescent="0.25">
      <c r="A52" s="92"/>
      <c r="B52" s="170" t="s">
        <v>39</v>
      </c>
      <c r="C52" s="170"/>
      <c r="D52" s="107"/>
      <c r="E52" s="112">
        <f>SUM(E7:E51)</f>
        <v>50000000</v>
      </c>
      <c r="F52" s="93">
        <f>SUM(F7:F51)</f>
        <v>133105394</v>
      </c>
      <c r="G52" s="113">
        <f>SUM(G7:G51)</f>
        <v>2073403.26</v>
      </c>
      <c r="H52" s="100"/>
      <c r="I52" s="94">
        <f>SUM(I7:I51)</f>
        <v>22795</v>
      </c>
      <c r="J52" s="94">
        <f>SUM(J7:J51)</f>
        <v>14285</v>
      </c>
      <c r="K52" s="95">
        <v>1007.78</v>
      </c>
    </row>
    <row r="53" spans="1:11" s="80" customFormat="1" x14ac:dyDescent="0.2">
      <c r="A53" s="82"/>
      <c r="B53" s="83"/>
      <c r="C53" s="84"/>
      <c r="D53" s="84"/>
      <c r="E53" s="33"/>
      <c r="F53" s="33"/>
      <c r="G53" s="13"/>
      <c r="H53" s="13"/>
      <c r="I53" s="13"/>
      <c r="J53" s="13"/>
      <c r="K53" s="13"/>
    </row>
    <row r="54" spans="1:11" s="80" customFormat="1" ht="15" x14ac:dyDescent="0.2">
      <c r="A54" s="59" t="s">
        <v>249</v>
      </c>
      <c r="B54" s="83"/>
      <c r="C54" s="84"/>
      <c r="D54" s="84"/>
      <c r="E54" s="33"/>
      <c r="F54" s="33"/>
      <c r="G54" s="13"/>
      <c r="H54" s="13"/>
      <c r="I54" s="13"/>
      <c r="J54" s="13"/>
      <c r="K54" s="13"/>
    </row>
    <row r="55" spans="1:11" s="80" customFormat="1" ht="15" x14ac:dyDescent="0.2">
      <c r="A55" s="60" t="s">
        <v>250</v>
      </c>
      <c r="B55" s="83"/>
      <c r="C55" s="84"/>
      <c r="D55" s="84"/>
      <c r="E55" s="33"/>
      <c r="F55" s="33"/>
      <c r="G55" s="13"/>
      <c r="H55" s="13"/>
      <c r="I55" s="13"/>
      <c r="J55" s="13"/>
      <c r="K55" s="13"/>
    </row>
    <row r="56" spans="1:11" s="80" customFormat="1" x14ac:dyDescent="0.2">
      <c r="A56" s="82"/>
      <c r="B56" s="83"/>
      <c r="C56" s="84"/>
      <c r="D56" s="84"/>
      <c r="E56" s="33"/>
      <c r="F56" s="33"/>
      <c r="G56" s="13"/>
      <c r="H56" s="13"/>
      <c r="I56" s="13"/>
      <c r="J56" s="13"/>
      <c r="K56" s="13"/>
    </row>
    <row r="57" spans="1:11" s="80" customFormat="1" x14ac:dyDescent="0.2">
      <c r="A57" s="82"/>
      <c r="B57" s="83"/>
      <c r="C57" s="84"/>
      <c r="D57" s="84"/>
      <c r="E57" s="33"/>
      <c r="F57" s="33"/>
      <c r="G57" s="13"/>
      <c r="H57" s="13"/>
      <c r="I57" s="13"/>
      <c r="J57" s="13"/>
      <c r="K57" s="13"/>
    </row>
    <row r="58" spans="1:11" s="80" customFormat="1" x14ac:dyDescent="0.2">
      <c r="A58" s="82"/>
      <c r="B58" s="83"/>
      <c r="C58" s="84"/>
      <c r="D58" s="84"/>
      <c r="E58" s="33"/>
      <c r="F58" s="33"/>
      <c r="G58" s="13"/>
      <c r="H58" s="13"/>
      <c r="I58" s="13"/>
      <c r="J58" s="13"/>
      <c r="K58" s="13"/>
    </row>
    <row r="59" spans="1:11" s="80" customFormat="1" x14ac:dyDescent="0.2">
      <c r="A59" s="82"/>
      <c r="B59" s="83"/>
      <c r="C59" s="84"/>
      <c r="D59" s="84"/>
      <c r="E59" s="33"/>
      <c r="F59" s="33"/>
      <c r="G59" s="13"/>
      <c r="H59" s="13"/>
      <c r="I59" s="13"/>
      <c r="J59" s="13"/>
      <c r="K59" s="13"/>
    </row>
    <row r="60" spans="1:11" s="80" customFormat="1" x14ac:dyDescent="0.2">
      <c r="A60" s="82"/>
      <c r="B60" s="83"/>
      <c r="C60" s="84"/>
      <c r="D60" s="84"/>
      <c r="E60" s="33"/>
      <c r="F60" s="33"/>
      <c r="G60" s="13"/>
      <c r="H60" s="13"/>
      <c r="I60" s="13"/>
      <c r="J60" s="13"/>
      <c r="K60" s="13"/>
    </row>
    <row r="61" spans="1:11" s="80" customFormat="1" x14ac:dyDescent="0.2">
      <c r="A61" s="82"/>
      <c r="B61" s="83"/>
      <c r="C61" s="84"/>
      <c r="D61" s="84"/>
      <c r="E61" s="33"/>
      <c r="F61" s="33"/>
      <c r="G61" s="13"/>
      <c r="H61" s="13"/>
      <c r="I61" s="13"/>
      <c r="J61" s="13"/>
      <c r="K61" s="13"/>
    </row>
    <row r="62" spans="1:11" s="80" customFormat="1" x14ac:dyDescent="0.2">
      <c r="A62" s="82"/>
      <c r="B62" s="83"/>
      <c r="C62" s="84"/>
      <c r="D62" s="84"/>
      <c r="E62" s="33"/>
      <c r="F62" s="33"/>
      <c r="G62" s="13"/>
      <c r="H62" s="13"/>
      <c r="I62" s="13"/>
      <c r="J62" s="13"/>
      <c r="K62" s="13"/>
    </row>
    <row r="63" spans="1:11" s="80" customFormat="1" x14ac:dyDescent="0.2">
      <c r="A63" s="82"/>
      <c r="B63" s="83"/>
      <c r="C63" s="84"/>
      <c r="D63" s="84"/>
      <c r="E63" s="33"/>
      <c r="F63" s="33"/>
      <c r="G63" s="13"/>
      <c r="H63" s="13"/>
      <c r="I63" s="13"/>
      <c r="J63" s="13"/>
      <c r="K63" s="13"/>
    </row>
    <row r="64" spans="1:11" s="80" customFormat="1" x14ac:dyDescent="0.2">
      <c r="A64" s="82"/>
      <c r="B64" s="83"/>
      <c r="C64" s="84"/>
      <c r="D64" s="84"/>
      <c r="E64" s="33"/>
      <c r="F64" s="33"/>
      <c r="G64" s="13"/>
      <c r="H64" s="13"/>
      <c r="I64" s="13"/>
      <c r="J64" s="13"/>
      <c r="K64" s="13"/>
    </row>
    <row r="65" spans="1:11" s="80" customFormat="1" x14ac:dyDescent="0.2">
      <c r="A65" s="82"/>
      <c r="B65" s="83"/>
      <c r="C65" s="84"/>
      <c r="D65" s="84"/>
      <c r="E65" s="33"/>
      <c r="F65" s="33"/>
      <c r="G65" s="13"/>
      <c r="H65" s="13"/>
      <c r="I65" s="13"/>
      <c r="J65" s="13"/>
      <c r="K65" s="13"/>
    </row>
    <row r="66" spans="1:11" s="80" customFormat="1" x14ac:dyDescent="0.2">
      <c r="A66" s="82"/>
      <c r="B66" s="83"/>
      <c r="C66" s="84"/>
      <c r="D66" s="84"/>
      <c r="E66" s="33"/>
      <c r="F66" s="33"/>
      <c r="G66" s="13"/>
      <c r="H66" s="13"/>
      <c r="I66" s="13"/>
      <c r="J66" s="13"/>
      <c r="K66" s="13"/>
    </row>
    <row r="67" spans="1:11" s="80" customFormat="1" x14ac:dyDescent="0.2">
      <c r="A67" s="82"/>
      <c r="B67" s="83"/>
      <c r="C67" s="84"/>
      <c r="D67" s="84"/>
      <c r="E67" s="33"/>
      <c r="F67" s="33"/>
      <c r="G67" s="13"/>
      <c r="H67" s="13"/>
      <c r="I67" s="13"/>
      <c r="J67" s="13"/>
      <c r="K67" s="13"/>
    </row>
    <row r="68" spans="1:11" s="80" customFormat="1" x14ac:dyDescent="0.2">
      <c r="A68" s="82"/>
      <c r="B68" s="83"/>
      <c r="C68" s="84"/>
      <c r="D68" s="84"/>
      <c r="E68" s="33"/>
      <c r="F68" s="33"/>
      <c r="G68" s="13"/>
      <c r="H68" s="13"/>
      <c r="I68" s="13"/>
      <c r="J68" s="13"/>
      <c r="K68" s="13"/>
    </row>
    <row r="69" spans="1:11" s="80" customFormat="1" x14ac:dyDescent="0.2">
      <c r="A69" s="82"/>
      <c r="B69" s="83"/>
      <c r="C69" s="84"/>
      <c r="D69" s="84"/>
      <c r="E69" s="33"/>
      <c r="F69" s="33"/>
      <c r="G69" s="13"/>
      <c r="H69" s="13"/>
      <c r="I69" s="13"/>
      <c r="J69" s="13"/>
      <c r="K69" s="13"/>
    </row>
    <row r="70" spans="1:11" s="80" customFormat="1" x14ac:dyDescent="0.2">
      <c r="A70" s="82"/>
      <c r="B70" s="83"/>
      <c r="C70" s="84"/>
      <c r="D70" s="84"/>
      <c r="E70" s="33"/>
      <c r="F70" s="33"/>
      <c r="G70" s="13"/>
      <c r="H70" s="13"/>
      <c r="I70" s="13"/>
      <c r="J70" s="13"/>
      <c r="K70" s="13"/>
    </row>
    <row r="71" spans="1:11" s="80" customFormat="1" x14ac:dyDescent="0.2">
      <c r="A71" s="82"/>
      <c r="B71" s="83"/>
      <c r="C71" s="84"/>
      <c r="D71" s="84"/>
      <c r="E71" s="33"/>
      <c r="F71" s="33"/>
      <c r="G71" s="13"/>
      <c r="H71" s="13"/>
      <c r="I71" s="13"/>
      <c r="J71" s="13"/>
      <c r="K71" s="13"/>
    </row>
    <row r="72" spans="1:11" s="80" customFormat="1" x14ac:dyDescent="0.2">
      <c r="A72" s="82"/>
      <c r="B72" s="83"/>
      <c r="C72" s="84"/>
      <c r="D72" s="84"/>
      <c r="E72" s="33"/>
      <c r="F72" s="33"/>
      <c r="G72" s="13"/>
      <c r="H72" s="13"/>
      <c r="I72" s="13"/>
      <c r="J72" s="13"/>
      <c r="K72" s="13"/>
    </row>
    <row r="73" spans="1:11" s="80" customFormat="1" x14ac:dyDescent="0.2">
      <c r="A73" s="82"/>
      <c r="B73" s="83"/>
      <c r="C73" s="84"/>
      <c r="D73" s="84"/>
      <c r="E73" s="33"/>
      <c r="F73" s="33"/>
      <c r="G73" s="13"/>
      <c r="H73" s="13"/>
      <c r="I73" s="13"/>
      <c r="J73" s="13"/>
      <c r="K73" s="13"/>
    </row>
    <row r="74" spans="1:11" s="80" customFormat="1" x14ac:dyDescent="0.2">
      <c r="A74" s="82"/>
      <c r="B74" s="83"/>
      <c r="C74" s="84"/>
      <c r="D74" s="84"/>
      <c r="E74" s="33"/>
      <c r="F74" s="33"/>
      <c r="G74" s="13"/>
      <c r="H74" s="13"/>
      <c r="I74" s="13"/>
      <c r="J74" s="13"/>
      <c r="K74" s="13"/>
    </row>
    <row r="75" spans="1:11" s="80" customFormat="1" x14ac:dyDescent="0.2">
      <c r="A75" s="82"/>
      <c r="B75" s="83"/>
      <c r="C75" s="84"/>
      <c r="D75" s="84"/>
      <c r="E75" s="33"/>
      <c r="F75" s="33"/>
      <c r="G75" s="13"/>
      <c r="H75" s="13"/>
      <c r="I75" s="13"/>
      <c r="J75" s="13"/>
      <c r="K75" s="13"/>
    </row>
    <row r="76" spans="1:11" s="80" customFormat="1" x14ac:dyDescent="0.2">
      <c r="A76" s="82"/>
      <c r="B76" s="83"/>
      <c r="C76" s="84"/>
      <c r="D76" s="84"/>
      <c r="E76" s="33"/>
      <c r="F76" s="33"/>
      <c r="G76" s="13"/>
      <c r="H76" s="13"/>
      <c r="I76" s="13"/>
      <c r="J76" s="13"/>
      <c r="K76" s="13"/>
    </row>
    <row r="77" spans="1:11" s="80" customFormat="1" x14ac:dyDescent="0.2">
      <c r="A77" s="82"/>
      <c r="B77" s="83"/>
      <c r="C77" s="84"/>
      <c r="D77" s="84"/>
      <c r="E77" s="33"/>
      <c r="F77" s="33"/>
      <c r="G77" s="13"/>
      <c r="H77" s="13"/>
      <c r="I77" s="13"/>
      <c r="J77" s="13"/>
      <c r="K77" s="13"/>
    </row>
    <row r="78" spans="1:11" s="80" customFormat="1" x14ac:dyDescent="0.2">
      <c r="A78" s="82"/>
      <c r="B78" s="83"/>
      <c r="C78" s="84"/>
      <c r="D78" s="84"/>
      <c r="E78" s="33"/>
      <c r="F78" s="33"/>
      <c r="G78" s="13"/>
      <c r="H78" s="13"/>
      <c r="I78" s="13"/>
      <c r="J78" s="13"/>
      <c r="K78" s="13"/>
    </row>
    <row r="79" spans="1:11" s="80" customFormat="1" x14ac:dyDescent="0.2">
      <c r="A79" s="82"/>
      <c r="B79" s="83"/>
      <c r="C79" s="84"/>
      <c r="D79" s="84"/>
      <c r="E79" s="33"/>
      <c r="F79" s="33"/>
      <c r="G79" s="13"/>
      <c r="H79" s="13"/>
      <c r="I79" s="13"/>
      <c r="J79" s="13"/>
      <c r="K79" s="13"/>
    </row>
    <row r="80" spans="1:11" s="80" customFormat="1" x14ac:dyDescent="0.2">
      <c r="A80" s="82"/>
      <c r="B80" s="83"/>
      <c r="C80" s="84"/>
      <c r="D80" s="84"/>
      <c r="E80" s="33"/>
      <c r="F80" s="33"/>
      <c r="G80" s="13"/>
      <c r="H80" s="13"/>
      <c r="I80" s="13"/>
      <c r="J80" s="13"/>
      <c r="K80" s="13"/>
    </row>
    <row r="81" spans="1:11" s="80" customFormat="1" x14ac:dyDescent="0.2">
      <c r="A81" s="82"/>
      <c r="B81" s="83"/>
      <c r="C81" s="84"/>
      <c r="D81" s="84"/>
      <c r="E81" s="33"/>
      <c r="F81" s="33"/>
      <c r="G81" s="13"/>
      <c r="H81" s="13"/>
      <c r="I81" s="13"/>
      <c r="J81" s="13"/>
      <c r="K81" s="13"/>
    </row>
    <row r="82" spans="1:11" s="80" customFormat="1" x14ac:dyDescent="0.2">
      <c r="A82" s="82"/>
      <c r="B82" s="83"/>
      <c r="C82" s="84"/>
      <c r="D82" s="84"/>
      <c r="E82" s="33"/>
      <c r="F82" s="33"/>
      <c r="G82" s="13"/>
      <c r="H82" s="13"/>
      <c r="I82" s="13"/>
      <c r="J82" s="13"/>
      <c r="K82" s="13"/>
    </row>
    <row r="83" spans="1:11" s="80" customFormat="1" x14ac:dyDescent="0.2">
      <c r="A83" s="82"/>
      <c r="B83" s="83"/>
      <c r="C83" s="84"/>
      <c r="D83" s="84"/>
      <c r="E83" s="33"/>
      <c r="F83" s="33"/>
      <c r="G83" s="13"/>
      <c r="H83" s="13"/>
      <c r="I83" s="13"/>
      <c r="J83" s="13"/>
      <c r="K83" s="13"/>
    </row>
    <row r="84" spans="1:11" s="80" customFormat="1" x14ac:dyDescent="0.2">
      <c r="A84" s="82"/>
      <c r="B84" s="83"/>
      <c r="C84" s="84"/>
      <c r="D84" s="84"/>
      <c r="E84" s="33"/>
      <c r="F84" s="33"/>
      <c r="G84" s="13"/>
      <c r="H84" s="13"/>
      <c r="I84" s="13"/>
      <c r="J84" s="13"/>
      <c r="K84" s="13"/>
    </row>
    <row r="85" spans="1:11" s="80" customFormat="1" x14ac:dyDescent="0.2">
      <c r="A85" s="82"/>
      <c r="B85" s="83"/>
      <c r="C85" s="84"/>
      <c r="D85" s="84"/>
      <c r="E85" s="33"/>
      <c r="F85" s="33"/>
      <c r="G85" s="13"/>
      <c r="H85" s="13"/>
      <c r="I85" s="13"/>
      <c r="J85" s="13"/>
      <c r="K85" s="13"/>
    </row>
    <row r="86" spans="1:11" s="80" customFormat="1" x14ac:dyDescent="0.2">
      <c r="A86" s="82"/>
      <c r="B86" s="83"/>
      <c r="C86" s="84"/>
      <c r="D86" s="84"/>
      <c r="E86" s="33"/>
      <c r="F86" s="33"/>
      <c r="G86" s="13"/>
      <c r="H86" s="13"/>
      <c r="I86" s="13"/>
      <c r="J86" s="13"/>
      <c r="K86" s="13"/>
    </row>
    <row r="87" spans="1:11" s="80" customFormat="1" x14ac:dyDescent="0.2">
      <c r="A87" s="82"/>
      <c r="B87" s="83"/>
      <c r="C87" s="84"/>
      <c r="D87" s="84"/>
      <c r="E87" s="33"/>
      <c r="F87" s="33"/>
      <c r="G87" s="13"/>
      <c r="H87" s="13"/>
      <c r="I87" s="13"/>
      <c r="J87" s="13"/>
      <c r="K87" s="13"/>
    </row>
    <row r="88" spans="1:11" s="80" customFormat="1" x14ac:dyDescent="0.2">
      <c r="A88" s="82"/>
      <c r="B88" s="83"/>
      <c r="C88" s="84"/>
      <c r="D88" s="84"/>
      <c r="E88" s="33"/>
      <c r="F88" s="33"/>
      <c r="G88" s="13"/>
      <c r="H88" s="13"/>
      <c r="I88" s="13"/>
      <c r="J88" s="13"/>
      <c r="K88" s="13"/>
    </row>
    <row r="89" spans="1:11" s="80" customFormat="1" x14ac:dyDescent="0.2">
      <c r="A89" s="82"/>
      <c r="B89" s="83"/>
      <c r="C89" s="84"/>
      <c r="D89" s="84"/>
      <c r="E89" s="33"/>
      <c r="F89" s="33"/>
      <c r="G89" s="13"/>
      <c r="H89" s="13"/>
      <c r="I89" s="13"/>
      <c r="J89" s="13"/>
      <c r="K89" s="13"/>
    </row>
    <row r="90" spans="1:11" s="80" customFormat="1" x14ac:dyDescent="0.2">
      <c r="A90" s="82"/>
      <c r="B90" s="83"/>
      <c r="C90" s="84"/>
      <c r="D90" s="84"/>
      <c r="E90" s="33"/>
      <c r="F90" s="33"/>
      <c r="G90" s="13"/>
      <c r="H90" s="13"/>
      <c r="I90" s="13"/>
      <c r="J90" s="13"/>
      <c r="K90" s="13"/>
    </row>
    <row r="91" spans="1:11" s="80" customFormat="1" x14ac:dyDescent="0.2">
      <c r="A91" s="82"/>
      <c r="B91" s="83"/>
      <c r="C91" s="84"/>
      <c r="D91" s="84"/>
      <c r="E91" s="33"/>
      <c r="F91" s="33"/>
      <c r="G91" s="13"/>
      <c r="H91" s="13"/>
      <c r="I91" s="13"/>
      <c r="J91" s="13"/>
      <c r="K91" s="13"/>
    </row>
    <row r="92" spans="1:11" s="80" customFormat="1" x14ac:dyDescent="0.2">
      <c r="A92" s="82"/>
      <c r="B92" s="83"/>
      <c r="C92" s="84"/>
      <c r="D92" s="84"/>
      <c r="E92" s="33"/>
      <c r="F92" s="33"/>
      <c r="G92" s="13"/>
      <c r="H92" s="13"/>
      <c r="I92" s="13"/>
      <c r="J92" s="13"/>
      <c r="K92" s="13"/>
    </row>
    <row r="93" spans="1:11" s="80" customFormat="1" x14ac:dyDescent="0.2">
      <c r="A93" s="82"/>
      <c r="B93" s="83"/>
      <c r="C93" s="84"/>
      <c r="D93" s="84"/>
      <c r="E93" s="33"/>
      <c r="F93" s="33"/>
      <c r="G93" s="13"/>
      <c r="H93" s="13"/>
      <c r="I93" s="13"/>
      <c r="J93" s="13"/>
      <c r="K93" s="13"/>
    </row>
    <row r="94" spans="1:11" s="80" customFormat="1" x14ac:dyDescent="0.2">
      <c r="A94" s="82"/>
      <c r="B94" s="83"/>
      <c r="C94" s="84"/>
      <c r="D94" s="84"/>
      <c r="E94" s="33"/>
      <c r="F94" s="33"/>
      <c r="G94" s="13"/>
      <c r="H94" s="13"/>
      <c r="I94" s="13"/>
      <c r="J94" s="13"/>
      <c r="K94" s="13"/>
    </row>
    <row r="95" spans="1:11" s="80" customFormat="1" x14ac:dyDescent="0.2">
      <c r="A95" s="82"/>
      <c r="B95" s="83"/>
      <c r="C95" s="84"/>
      <c r="D95" s="84"/>
      <c r="E95" s="33"/>
      <c r="F95" s="33"/>
      <c r="G95" s="13"/>
      <c r="H95" s="13"/>
      <c r="I95" s="13"/>
      <c r="J95" s="13"/>
      <c r="K95" s="13"/>
    </row>
    <row r="96" spans="1:11" s="80" customFormat="1" x14ac:dyDescent="0.2">
      <c r="A96" s="82"/>
      <c r="B96" s="83"/>
      <c r="C96" s="84"/>
      <c r="D96" s="84"/>
      <c r="E96" s="33"/>
      <c r="F96" s="33"/>
      <c r="G96" s="13"/>
      <c r="H96" s="13"/>
      <c r="I96" s="13"/>
      <c r="J96" s="13"/>
      <c r="K96" s="13"/>
    </row>
    <row r="97" spans="1:11" s="80" customFormat="1" x14ac:dyDescent="0.2">
      <c r="A97" s="82"/>
      <c r="B97" s="83"/>
      <c r="C97" s="84"/>
      <c r="D97" s="84"/>
      <c r="E97" s="33"/>
      <c r="F97" s="33"/>
      <c r="G97" s="13"/>
      <c r="H97" s="13"/>
      <c r="I97" s="13"/>
      <c r="J97" s="13"/>
      <c r="K97" s="13"/>
    </row>
    <row r="98" spans="1:11" s="80" customFormat="1" x14ac:dyDescent="0.2">
      <c r="A98" s="82"/>
      <c r="B98" s="83"/>
      <c r="C98" s="84"/>
      <c r="D98" s="84"/>
      <c r="E98" s="33"/>
      <c r="F98" s="33"/>
      <c r="G98" s="13"/>
      <c r="H98" s="13"/>
      <c r="I98" s="13"/>
      <c r="J98" s="13"/>
      <c r="K98" s="13"/>
    </row>
    <row r="99" spans="1:11" s="80" customFormat="1" x14ac:dyDescent="0.2">
      <c r="A99" s="82"/>
      <c r="B99" s="83"/>
      <c r="C99" s="84"/>
      <c r="D99" s="84"/>
      <c r="E99" s="33"/>
      <c r="F99" s="33"/>
      <c r="G99" s="13"/>
      <c r="H99" s="13"/>
      <c r="I99" s="13"/>
      <c r="J99" s="13"/>
      <c r="K99" s="13"/>
    </row>
    <row r="100" spans="1:11" s="80" customFormat="1" x14ac:dyDescent="0.2">
      <c r="A100" s="82"/>
      <c r="B100" s="83"/>
      <c r="C100" s="84"/>
      <c r="D100" s="84"/>
      <c r="E100" s="33"/>
      <c r="F100" s="33"/>
      <c r="G100" s="13"/>
      <c r="H100" s="13"/>
      <c r="I100" s="13"/>
      <c r="J100" s="13"/>
      <c r="K100" s="13"/>
    </row>
    <row r="101" spans="1:11" s="80" customFormat="1" x14ac:dyDescent="0.2">
      <c r="A101" s="82"/>
      <c r="B101" s="83"/>
      <c r="C101" s="84"/>
      <c r="D101" s="84"/>
      <c r="E101" s="33"/>
      <c r="F101" s="33"/>
      <c r="G101" s="13"/>
      <c r="H101" s="13"/>
      <c r="I101" s="13"/>
      <c r="J101" s="13"/>
      <c r="K101" s="13"/>
    </row>
    <row r="102" spans="1:11" s="80" customFormat="1" x14ac:dyDescent="0.2">
      <c r="A102" s="82"/>
      <c r="B102" s="83"/>
      <c r="C102" s="84"/>
      <c r="D102" s="84"/>
      <c r="E102" s="33"/>
      <c r="F102" s="33"/>
      <c r="G102" s="13"/>
      <c r="H102" s="13"/>
      <c r="I102" s="13"/>
      <c r="J102" s="13"/>
      <c r="K102" s="13"/>
    </row>
    <row r="103" spans="1:11" s="80" customFormat="1" x14ac:dyDescent="0.2">
      <c r="A103" s="82"/>
      <c r="B103" s="83"/>
      <c r="C103" s="84"/>
      <c r="D103" s="84"/>
      <c r="E103" s="33"/>
      <c r="F103" s="33"/>
      <c r="G103" s="13"/>
      <c r="H103" s="13"/>
      <c r="I103" s="13"/>
      <c r="J103" s="13"/>
      <c r="K103" s="13"/>
    </row>
    <row r="104" spans="1:11" s="80" customFormat="1" x14ac:dyDescent="0.2">
      <c r="A104" s="82"/>
      <c r="B104" s="83"/>
      <c r="C104" s="84"/>
      <c r="D104" s="84"/>
      <c r="E104" s="33"/>
      <c r="F104" s="33"/>
      <c r="G104" s="13"/>
      <c r="H104" s="13"/>
      <c r="I104" s="13"/>
      <c r="J104" s="13"/>
      <c r="K104" s="13"/>
    </row>
    <row r="105" spans="1:11" s="80" customFormat="1" x14ac:dyDescent="0.2">
      <c r="A105" s="82"/>
      <c r="B105" s="83"/>
      <c r="C105" s="84"/>
      <c r="D105" s="84"/>
      <c r="E105" s="33"/>
      <c r="F105" s="33"/>
      <c r="G105" s="13"/>
      <c r="H105" s="13"/>
      <c r="I105" s="13"/>
      <c r="J105" s="13"/>
      <c r="K105" s="13"/>
    </row>
    <row r="106" spans="1:11" s="80" customFormat="1" x14ac:dyDescent="0.2">
      <c r="A106" s="82"/>
      <c r="B106" s="83"/>
      <c r="C106" s="84"/>
      <c r="D106" s="84"/>
      <c r="E106" s="33"/>
      <c r="F106" s="33"/>
      <c r="G106" s="13"/>
      <c r="H106" s="13"/>
      <c r="I106" s="13"/>
      <c r="J106" s="13"/>
      <c r="K106" s="13"/>
    </row>
    <row r="107" spans="1:11" s="80" customFormat="1" x14ac:dyDescent="0.2">
      <c r="A107" s="82"/>
      <c r="B107" s="83"/>
      <c r="C107" s="84"/>
      <c r="D107" s="84"/>
      <c r="E107" s="33"/>
      <c r="F107" s="33"/>
      <c r="G107" s="13"/>
      <c r="H107" s="13"/>
      <c r="I107" s="13"/>
      <c r="J107" s="13"/>
      <c r="K107" s="13"/>
    </row>
    <row r="108" spans="1:11" s="80" customFormat="1" x14ac:dyDescent="0.2">
      <c r="A108" s="82"/>
      <c r="B108" s="83"/>
      <c r="C108" s="84"/>
      <c r="D108" s="84"/>
      <c r="E108" s="33"/>
      <c r="F108" s="33"/>
      <c r="G108" s="13"/>
      <c r="H108" s="13"/>
      <c r="I108" s="13"/>
      <c r="J108" s="13"/>
      <c r="K108" s="13"/>
    </row>
    <row r="109" spans="1:11" s="80" customFormat="1" x14ac:dyDescent="0.2">
      <c r="A109" s="82"/>
      <c r="B109" s="83"/>
      <c r="C109" s="84"/>
      <c r="D109" s="84"/>
      <c r="E109" s="33"/>
      <c r="F109" s="33"/>
      <c r="G109" s="13"/>
      <c r="H109" s="13"/>
      <c r="I109" s="13"/>
      <c r="J109" s="13"/>
      <c r="K109" s="13"/>
    </row>
    <row r="110" spans="1:11" s="80" customFormat="1" x14ac:dyDescent="0.2">
      <c r="A110" s="82"/>
      <c r="B110" s="83"/>
      <c r="C110" s="84"/>
      <c r="D110" s="84"/>
      <c r="E110" s="33"/>
      <c r="F110" s="33"/>
      <c r="G110" s="13"/>
      <c r="H110" s="13"/>
      <c r="I110" s="13"/>
      <c r="J110" s="13"/>
      <c r="K110" s="13"/>
    </row>
    <row r="111" spans="1:11" s="80" customFormat="1" x14ac:dyDescent="0.2">
      <c r="A111" s="82"/>
      <c r="B111" s="83"/>
      <c r="C111" s="84"/>
      <c r="D111" s="84"/>
      <c r="E111" s="33"/>
      <c r="F111" s="33"/>
      <c r="G111" s="13"/>
      <c r="H111" s="13"/>
      <c r="I111" s="13"/>
      <c r="J111" s="13"/>
      <c r="K111" s="13"/>
    </row>
    <row r="112" spans="1:11" s="80" customFormat="1" x14ac:dyDescent="0.2">
      <c r="A112" s="82"/>
      <c r="B112" s="83"/>
      <c r="C112" s="84"/>
      <c r="D112" s="84"/>
      <c r="E112" s="33"/>
      <c r="F112" s="33"/>
      <c r="G112" s="13"/>
      <c r="H112" s="13"/>
      <c r="I112" s="13"/>
      <c r="J112" s="13"/>
      <c r="K112" s="13"/>
    </row>
    <row r="113" spans="1:11" s="80" customFormat="1" x14ac:dyDescent="0.2">
      <c r="A113" s="82"/>
      <c r="B113" s="83"/>
      <c r="C113" s="84"/>
      <c r="D113" s="84"/>
      <c r="E113" s="33"/>
      <c r="F113" s="33"/>
      <c r="G113" s="13"/>
      <c r="H113" s="13"/>
      <c r="I113" s="13"/>
      <c r="J113" s="13"/>
      <c r="K113" s="13"/>
    </row>
    <row r="114" spans="1:11" s="80" customFormat="1" x14ac:dyDescent="0.2">
      <c r="A114" s="82"/>
      <c r="B114" s="83"/>
      <c r="C114" s="84"/>
      <c r="D114" s="84"/>
      <c r="E114" s="33"/>
      <c r="F114" s="33"/>
      <c r="G114" s="13"/>
      <c r="H114" s="13"/>
      <c r="I114" s="13"/>
      <c r="J114" s="13"/>
      <c r="K114" s="13"/>
    </row>
    <row r="115" spans="1:11" s="80" customFormat="1" x14ac:dyDescent="0.2">
      <c r="A115" s="82"/>
      <c r="B115" s="83"/>
      <c r="C115" s="84"/>
      <c r="D115" s="84"/>
      <c r="E115" s="33"/>
      <c r="F115" s="33"/>
      <c r="G115" s="13"/>
      <c r="H115" s="13"/>
      <c r="I115" s="13"/>
      <c r="J115" s="13"/>
      <c r="K115" s="13"/>
    </row>
    <row r="116" spans="1:11" s="80" customFormat="1" x14ac:dyDescent="0.2">
      <c r="A116" s="82"/>
      <c r="B116" s="83"/>
      <c r="C116" s="84"/>
      <c r="D116" s="84"/>
      <c r="E116" s="33"/>
      <c r="F116" s="33"/>
      <c r="G116" s="13"/>
      <c r="H116" s="13"/>
      <c r="I116" s="13"/>
      <c r="J116" s="13"/>
      <c r="K116" s="13"/>
    </row>
    <row r="117" spans="1:11" s="80" customFormat="1" x14ac:dyDescent="0.2">
      <c r="A117" s="82"/>
      <c r="B117" s="83"/>
      <c r="C117" s="84"/>
      <c r="D117" s="84"/>
      <c r="E117" s="33"/>
      <c r="F117" s="33"/>
      <c r="G117" s="13"/>
      <c r="H117" s="13"/>
      <c r="I117" s="13"/>
      <c r="J117" s="13"/>
      <c r="K117" s="13"/>
    </row>
    <row r="118" spans="1:11" s="80" customFormat="1" x14ac:dyDescent="0.2">
      <c r="A118" s="82"/>
      <c r="B118" s="83"/>
      <c r="C118" s="84"/>
      <c r="D118" s="84"/>
      <c r="E118" s="33"/>
      <c r="F118" s="33"/>
      <c r="G118" s="13"/>
      <c r="H118" s="13"/>
      <c r="I118" s="13"/>
      <c r="J118" s="13"/>
      <c r="K118" s="13"/>
    </row>
    <row r="119" spans="1:11" s="80" customFormat="1" x14ac:dyDescent="0.2">
      <c r="A119" s="82"/>
      <c r="B119" s="83"/>
      <c r="C119" s="84"/>
      <c r="D119" s="84"/>
      <c r="E119" s="33"/>
      <c r="F119" s="33"/>
      <c r="G119" s="13"/>
      <c r="H119" s="13"/>
      <c r="I119" s="13"/>
      <c r="J119" s="13"/>
      <c r="K119" s="13"/>
    </row>
    <row r="120" spans="1:11" s="80" customFormat="1" x14ac:dyDescent="0.2">
      <c r="A120" s="82"/>
      <c r="B120" s="83"/>
      <c r="C120" s="84"/>
      <c r="D120" s="84"/>
      <c r="E120" s="33"/>
      <c r="F120" s="33"/>
      <c r="G120" s="13"/>
      <c r="H120" s="13"/>
      <c r="I120" s="13"/>
      <c r="J120" s="13"/>
      <c r="K120" s="13"/>
    </row>
    <row r="121" spans="1:11" s="80" customFormat="1" x14ac:dyDescent="0.2">
      <c r="A121" s="82"/>
      <c r="B121" s="83"/>
      <c r="C121" s="84"/>
      <c r="D121" s="84"/>
      <c r="E121" s="33"/>
      <c r="F121" s="33"/>
      <c r="G121" s="13"/>
      <c r="H121" s="13"/>
      <c r="I121" s="13"/>
      <c r="J121" s="13"/>
      <c r="K121" s="13"/>
    </row>
    <row r="122" spans="1:11" s="80" customFormat="1" x14ac:dyDescent="0.2">
      <c r="A122" s="82"/>
      <c r="B122" s="83"/>
      <c r="C122" s="84"/>
      <c r="D122" s="84"/>
      <c r="E122" s="33"/>
      <c r="F122" s="33"/>
      <c r="G122" s="13"/>
      <c r="H122" s="13"/>
      <c r="I122" s="13"/>
      <c r="J122" s="13"/>
      <c r="K122" s="13"/>
    </row>
    <row r="123" spans="1:11" s="80" customFormat="1" x14ac:dyDescent="0.2">
      <c r="A123" s="82"/>
      <c r="B123" s="83"/>
      <c r="C123" s="84"/>
      <c r="D123" s="84"/>
      <c r="E123" s="33"/>
      <c r="F123" s="33"/>
      <c r="G123" s="13"/>
      <c r="H123" s="13"/>
      <c r="I123" s="13"/>
      <c r="J123" s="13"/>
      <c r="K123" s="13"/>
    </row>
    <row r="124" spans="1:11" s="80" customFormat="1" x14ac:dyDescent="0.2">
      <c r="A124" s="82"/>
      <c r="B124" s="83"/>
      <c r="C124" s="84"/>
      <c r="D124" s="84"/>
      <c r="E124" s="33"/>
      <c r="F124" s="33"/>
      <c r="G124" s="13"/>
      <c r="H124" s="13"/>
      <c r="I124" s="13"/>
      <c r="J124" s="13"/>
      <c r="K124" s="13"/>
    </row>
    <row r="125" spans="1:11" s="80" customFormat="1" x14ac:dyDescent="0.2">
      <c r="A125" s="82"/>
      <c r="B125" s="83"/>
      <c r="C125" s="84"/>
      <c r="D125" s="84"/>
      <c r="E125" s="33"/>
      <c r="F125" s="33"/>
      <c r="G125" s="13"/>
      <c r="H125" s="13"/>
      <c r="I125" s="13"/>
      <c r="J125" s="13"/>
      <c r="K125" s="13"/>
    </row>
    <row r="126" spans="1:11" s="80" customFormat="1" x14ac:dyDescent="0.2">
      <c r="A126" s="82"/>
      <c r="B126" s="83"/>
      <c r="C126" s="84"/>
      <c r="D126" s="84"/>
      <c r="E126" s="33"/>
      <c r="F126" s="33"/>
      <c r="G126" s="13"/>
      <c r="H126" s="13"/>
      <c r="I126" s="13"/>
      <c r="J126" s="13"/>
      <c r="K126" s="13"/>
    </row>
    <row r="127" spans="1:11" s="80" customFormat="1" x14ac:dyDescent="0.2">
      <c r="A127" s="82"/>
      <c r="B127" s="83"/>
      <c r="C127" s="84"/>
      <c r="D127" s="84"/>
      <c r="E127" s="33"/>
      <c r="F127" s="33"/>
      <c r="G127" s="13"/>
      <c r="H127" s="13"/>
      <c r="I127" s="13"/>
      <c r="J127" s="13"/>
      <c r="K127" s="13"/>
    </row>
    <row r="128" spans="1:11" s="80" customFormat="1" x14ac:dyDescent="0.2">
      <c r="A128" s="82"/>
      <c r="B128" s="83"/>
      <c r="C128" s="84"/>
      <c r="D128" s="84"/>
      <c r="E128" s="33"/>
      <c r="F128" s="33"/>
      <c r="G128" s="13"/>
      <c r="H128" s="13"/>
      <c r="I128" s="13"/>
      <c r="J128" s="13"/>
      <c r="K128" s="13"/>
    </row>
    <row r="129" spans="1:11" s="80" customFormat="1" x14ac:dyDescent="0.2">
      <c r="A129" s="82"/>
      <c r="B129" s="83"/>
      <c r="C129" s="84"/>
      <c r="D129" s="84"/>
      <c r="E129" s="33"/>
      <c r="F129" s="33"/>
      <c r="G129" s="13"/>
      <c r="H129" s="13"/>
      <c r="I129" s="13"/>
      <c r="J129" s="13"/>
      <c r="K129" s="13"/>
    </row>
  </sheetData>
  <mergeCells count="10">
    <mergeCell ref="H4:K4"/>
    <mergeCell ref="A1:K1"/>
    <mergeCell ref="A2:K2"/>
    <mergeCell ref="A3:K3"/>
    <mergeCell ref="B52:C52"/>
    <mergeCell ref="D4:D5"/>
    <mergeCell ref="E4:G4"/>
    <mergeCell ref="A4:A5"/>
    <mergeCell ref="B4:B5"/>
    <mergeCell ref="C4:C5"/>
  </mergeCells>
  <conditionalFormatting sqref="B48:B49">
    <cfRule type="duplicateValues" dxfId="5" priority="5"/>
  </conditionalFormatting>
  <conditionalFormatting sqref="A20:A22">
    <cfRule type="duplicateValues" dxfId="4" priority="4"/>
  </conditionalFormatting>
  <conditionalFormatting sqref="A25">
    <cfRule type="duplicateValues" dxfId="3" priority="3"/>
  </conditionalFormatting>
  <conditionalFormatting sqref="A27">
    <cfRule type="duplicateValues" dxfId="2" priority="2"/>
  </conditionalFormatting>
  <conditionalFormatting sqref="A39:A47">
    <cfRule type="duplicateValues" dxfId="1" priority="13"/>
  </conditionalFormatting>
  <conditionalFormatting sqref="B4:B47 B50:B1048576">
    <cfRule type="duplicateValues" dxfId="0" priority="14"/>
  </conditionalFormatting>
  <pageMargins left="0.25" right="0.25" top="0.75" bottom="0.75" header="0.3" footer="0.3"/>
  <pageSetup paperSize="17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"/>
  <sheetViews>
    <sheetView tabSelected="1" view="pageBreakPreview" zoomScale="60" zoomScaleNormal="80" workbookViewId="0">
      <pane ySplit="5" topLeftCell="A6" activePane="bottomLeft" state="frozen"/>
      <selection activeCell="C8" sqref="C8"/>
      <selection pane="bottomLeft" activeCell="A7" sqref="A7"/>
    </sheetView>
  </sheetViews>
  <sheetFormatPr baseColWidth="10" defaultColWidth="11.42578125" defaultRowHeight="14.25" x14ac:dyDescent="0.2"/>
  <cols>
    <col min="1" max="1" width="10" style="5" customWidth="1"/>
    <col min="2" max="2" width="12" style="42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3" customWidth="1"/>
    <col min="7" max="7" width="27.7109375" style="13" customWidth="1"/>
    <col min="8" max="8" width="19.42578125" style="46" customWidth="1"/>
    <col min="9" max="11" width="18.85546875" style="46" customWidth="1"/>
    <col min="12" max="16384" width="11.42578125" style="1"/>
  </cols>
  <sheetData>
    <row r="1" spans="1:11" ht="15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customHeight="1" x14ac:dyDescent="0.2">
      <c r="A2" s="169" t="s">
        <v>222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customHeight="1" thickBot="1" x14ac:dyDescent="0.25">
      <c r="A3" s="185" t="s">
        <v>54</v>
      </c>
      <c r="B3" s="185"/>
      <c r="C3" s="185"/>
      <c r="D3" s="185"/>
      <c r="E3" s="185"/>
      <c r="F3" s="185"/>
      <c r="G3" s="185"/>
      <c r="H3" s="169"/>
      <c r="I3" s="169"/>
      <c r="J3" s="169"/>
      <c r="K3" s="169"/>
    </row>
    <row r="4" spans="1:11" ht="15.75" customHeight="1" thickBot="1" x14ac:dyDescent="0.25">
      <c r="A4" s="176" t="s">
        <v>2</v>
      </c>
      <c r="B4" s="178" t="s">
        <v>3</v>
      </c>
      <c r="C4" s="180" t="s">
        <v>4</v>
      </c>
      <c r="D4" s="171" t="s">
        <v>50</v>
      </c>
      <c r="E4" s="173" t="s">
        <v>247</v>
      </c>
      <c r="F4" s="174"/>
      <c r="G4" s="175"/>
      <c r="H4" s="225" t="s">
        <v>46</v>
      </c>
      <c r="I4" s="226"/>
      <c r="J4" s="226"/>
      <c r="K4" s="227"/>
    </row>
    <row r="5" spans="1:11" ht="45" customHeight="1" thickBot="1" x14ac:dyDescent="0.25">
      <c r="A5" s="177"/>
      <c r="B5" s="179"/>
      <c r="C5" s="181"/>
      <c r="D5" s="172"/>
      <c r="E5" s="223" t="s">
        <v>43</v>
      </c>
      <c r="F5" s="224" t="s">
        <v>42</v>
      </c>
      <c r="G5" s="102" t="s">
        <v>48</v>
      </c>
      <c r="H5" s="228" t="s">
        <v>44</v>
      </c>
      <c r="I5" s="229" t="s">
        <v>43</v>
      </c>
      <c r="J5" s="229" t="s">
        <v>42</v>
      </c>
      <c r="K5" s="230" t="s">
        <v>45</v>
      </c>
    </row>
    <row r="6" spans="1:11" ht="15" customHeight="1" x14ac:dyDescent="0.2">
      <c r="A6" s="86" t="s">
        <v>213</v>
      </c>
      <c r="B6" s="87"/>
      <c r="C6" s="87"/>
      <c r="D6" s="96"/>
      <c r="E6" s="86"/>
      <c r="F6" s="87"/>
      <c r="G6" s="88"/>
      <c r="H6" s="231"/>
      <c r="I6" s="232"/>
      <c r="J6" s="232"/>
      <c r="K6" s="233"/>
    </row>
    <row r="7" spans="1:11" s="2" customFormat="1" ht="42.75" x14ac:dyDescent="0.2">
      <c r="A7" s="7">
        <v>1</v>
      </c>
      <c r="B7" s="8">
        <v>130572</v>
      </c>
      <c r="C7" s="240" t="s">
        <v>214</v>
      </c>
      <c r="D7" s="106" t="s">
        <v>207</v>
      </c>
      <c r="E7" s="220">
        <v>2000000</v>
      </c>
      <c r="F7" s="140">
        <v>2000000</v>
      </c>
      <c r="G7" s="110">
        <v>0</v>
      </c>
      <c r="H7" s="122">
        <v>7520</v>
      </c>
      <c r="I7" s="123">
        <v>0</v>
      </c>
      <c r="J7" s="123">
        <v>0</v>
      </c>
      <c r="K7" s="124">
        <v>0</v>
      </c>
    </row>
    <row r="8" spans="1:11" s="2" customFormat="1" ht="42.75" x14ac:dyDescent="0.2">
      <c r="A8" s="7">
        <f>+A7+1</f>
        <v>2</v>
      </c>
      <c r="B8" s="8">
        <v>148405</v>
      </c>
      <c r="C8" s="240" t="s">
        <v>215</v>
      </c>
      <c r="D8" s="106" t="s">
        <v>207</v>
      </c>
      <c r="E8" s="220">
        <v>2000000</v>
      </c>
      <c r="F8" s="140">
        <v>2000000</v>
      </c>
      <c r="G8" s="110">
        <v>0</v>
      </c>
      <c r="H8" s="122">
        <v>7519</v>
      </c>
      <c r="I8" s="123">
        <v>0</v>
      </c>
      <c r="J8" s="123">
        <v>0</v>
      </c>
      <c r="K8" s="124">
        <v>0</v>
      </c>
    </row>
    <row r="9" spans="1:11" s="2" customFormat="1" ht="42.75" x14ac:dyDescent="0.2">
      <c r="A9" s="7">
        <f t="shared" ref="A9:A10" si="0">+A8+1</f>
        <v>3</v>
      </c>
      <c r="B9" s="8">
        <v>148408</v>
      </c>
      <c r="C9" s="240" t="s">
        <v>216</v>
      </c>
      <c r="D9" s="106" t="s">
        <v>207</v>
      </c>
      <c r="E9" s="220">
        <v>2000000</v>
      </c>
      <c r="F9" s="140">
        <v>2000000</v>
      </c>
      <c r="G9" s="110">
        <v>0</v>
      </c>
      <c r="H9" s="122">
        <v>7519</v>
      </c>
      <c r="I9" s="123">
        <v>0</v>
      </c>
      <c r="J9" s="123">
        <v>0</v>
      </c>
      <c r="K9" s="124">
        <v>0</v>
      </c>
    </row>
    <row r="10" spans="1:11" s="2" customFormat="1" ht="42.75" x14ac:dyDescent="0.2">
      <c r="A10" s="7">
        <f t="shared" si="0"/>
        <v>4</v>
      </c>
      <c r="B10" s="8">
        <v>149702</v>
      </c>
      <c r="C10" s="240" t="s">
        <v>217</v>
      </c>
      <c r="D10" s="106" t="s">
        <v>207</v>
      </c>
      <c r="E10" s="220">
        <v>2000000</v>
      </c>
      <c r="F10" s="140">
        <v>2000000</v>
      </c>
      <c r="G10" s="110">
        <v>463058</v>
      </c>
      <c r="H10" s="122">
        <v>7519</v>
      </c>
      <c r="I10" s="123">
        <v>0</v>
      </c>
      <c r="J10" s="123">
        <v>0</v>
      </c>
      <c r="K10" s="124">
        <v>0</v>
      </c>
    </row>
    <row r="11" spans="1:11" s="2" customFormat="1" ht="42.75" x14ac:dyDescent="0.2">
      <c r="A11" s="7">
        <f>+A10+1</f>
        <v>5</v>
      </c>
      <c r="B11" s="8">
        <v>262075</v>
      </c>
      <c r="C11" s="240" t="s">
        <v>259</v>
      </c>
      <c r="D11" s="106" t="s">
        <v>207</v>
      </c>
      <c r="E11" s="220">
        <v>0</v>
      </c>
      <c r="F11" s="140">
        <v>700000</v>
      </c>
      <c r="G11" s="110">
        <v>0</v>
      </c>
      <c r="H11" s="122">
        <v>307.60000000000002</v>
      </c>
      <c r="I11" s="123">
        <v>0</v>
      </c>
      <c r="J11" s="123">
        <v>307.60000000000002</v>
      </c>
      <c r="K11" s="124">
        <v>0</v>
      </c>
    </row>
    <row r="12" spans="1:11" s="2" customFormat="1" ht="42.75" x14ac:dyDescent="0.2">
      <c r="A12" s="7">
        <f t="shared" ref="A12:B27" si="1">+A11+1</f>
        <v>6</v>
      </c>
      <c r="B12" s="8">
        <v>262076</v>
      </c>
      <c r="C12" s="240" t="s">
        <v>260</v>
      </c>
      <c r="D12" s="106" t="s">
        <v>207</v>
      </c>
      <c r="E12" s="220">
        <v>0</v>
      </c>
      <c r="F12" s="140">
        <v>700000</v>
      </c>
      <c r="G12" s="110">
        <v>0</v>
      </c>
      <c r="H12" s="122">
        <v>314.39999999999998</v>
      </c>
      <c r="I12" s="123">
        <v>0</v>
      </c>
      <c r="J12" s="123">
        <v>314.39999999999998</v>
      </c>
      <c r="K12" s="124">
        <v>0</v>
      </c>
    </row>
    <row r="13" spans="1:11" s="2" customFormat="1" ht="42.75" x14ac:dyDescent="0.2">
      <c r="A13" s="7">
        <f t="shared" si="1"/>
        <v>7</v>
      </c>
      <c r="B13" s="8">
        <v>262077</v>
      </c>
      <c r="C13" s="240" t="s">
        <v>261</v>
      </c>
      <c r="D13" s="106" t="s">
        <v>207</v>
      </c>
      <c r="E13" s="220">
        <v>0</v>
      </c>
      <c r="F13" s="140">
        <v>700000</v>
      </c>
      <c r="G13" s="110">
        <v>0</v>
      </c>
      <c r="H13" s="122">
        <v>335.4</v>
      </c>
      <c r="I13" s="123">
        <v>0</v>
      </c>
      <c r="J13" s="123">
        <v>335.4</v>
      </c>
      <c r="K13" s="124">
        <v>0</v>
      </c>
    </row>
    <row r="14" spans="1:11" s="2" customFormat="1" ht="42.75" x14ac:dyDescent="0.2">
      <c r="A14" s="7">
        <f t="shared" si="1"/>
        <v>8</v>
      </c>
      <c r="B14" s="8">
        <v>262078</v>
      </c>
      <c r="C14" s="240" t="s">
        <v>253</v>
      </c>
      <c r="D14" s="106" t="s">
        <v>207</v>
      </c>
      <c r="E14" s="220">
        <v>0</v>
      </c>
      <c r="F14" s="140">
        <v>700000</v>
      </c>
      <c r="G14" s="110">
        <v>0</v>
      </c>
      <c r="H14" s="122">
        <v>338.5</v>
      </c>
      <c r="I14" s="123">
        <v>0</v>
      </c>
      <c r="J14" s="123">
        <v>338.5</v>
      </c>
      <c r="K14" s="124">
        <v>0</v>
      </c>
    </row>
    <row r="15" spans="1:11" s="2" customFormat="1" ht="42.75" x14ac:dyDescent="0.2">
      <c r="A15" s="7">
        <f t="shared" si="1"/>
        <v>9</v>
      </c>
      <c r="B15" s="8">
        <v>262081</v>
      </c>
      <c r="C15" s="240" t="s">
        <v>262</v>
      </c>
      <c r="D15" s="106" t="s">
        <v>207</v>
      </c>
      <c r="E15" s="220">
        <v>0</v>
      </c>
      <c r="F15" s="140">
        <v>700000</v>
      </c>
      <c r="G15" s="110">
        <v>0</v>
      </c>
      <c r="H15" s="122">
        <v>292</v>
      </c>
      <c r="I15" s="123">
        <v>0</v>
      </c>
      <c r="J15" s="123">
        <v>292</v>
      </c>
      <c r="K15" s="124">
        <v>0</v>
      </c>
    </row>
    <row r="16" spans="1:11" s="2" customFormat="1" ht="42.75" x14ac:dyDescent="0.2">
      <c r="A16" s="7">
        <f t="shared" si="1"/>
        <v>10</v>
      </c>
      <c r="B16" s="8">
        <v>262082</v>
      </c>
      <c r="C16" s="240" t="s">
        <v>254</v>
      </c>
      <c r="D16" s="106" t="s">
        <v>207</v>
      </c>
      <c r="E16" s="220">
        <v>0</v>
      </c>
      <c r="F16" s="140">
        <v>700000</v>
      </c>
      <c r="G16" s="110">
        <v>0</v>
      </c>
      <c r="H16" s="122">
        <v>335.4</v>
      </c>
      <c r="I16" s="123">
        <v>0</v>
      </c>
      <c r="J16" s="123">
        <v>335.4</v>
      </c>
      <c r="K16" s="124">
        <v>0</v>
      </c>
    </row>
    <row r="17" spans="1:11" s="2" customFormat="1" ht="42.75" x14ac:dyDescent="0.2">
      <c r="A17" s="7">
        <f t="shared" si="1"/>
        <v>11</v>
      </c>
      <c r="B17" s="8">
        <v>262083</v>
      </c>
      <c r="C17" s="240" t="s">
        <v>278</v>
      </c>
      <c r="D17" s="106" t="s">
        <v>207</v>
      </c>
      <c r="E17" s="220">
        <v>0</v>
      </c>
      <c r="F17" s="140">
        <v>700000</v>
      </c>
      <c r="G17" s="110">
        <v>0</v>
      </c>
      <c r="H17" s="122">
        <v>298</v>
      </c>
      <c r="I17" s="123">
        <v>0</v>
      </c>
      <c r="J17" s="123">
        <v>298</v>
      </c>
      <c r="K17" s="124">
        <v>0</v>
      </c>
    </row>
    <row r="18" spans="1:11" s="2" customFormat="1" ht="42.75" x14ac:dyDescent="0.2">
      <c r="A18" s="7">
        <f t="shared" si="1"/>
        <v>12</v>
      </c>
      <c r="B18" s="8">
        <v>262084</v>
      </c>
      <c r="C18" s="240" t="s">
        <v>277</v>
      </c>
      <c r="D18" s="106" t="s">
        <v>207</v>
      </c>
      <c r="E18" s="220">
        <v>0</v>
      </c>
      <c r="F18" s="140">
        <v>700000</v>
      </c>
      <c r="G18" s="110">
        <v>0</v>
      </c>
      <c r="H18" s="122">
        <v>294</v>
      </c>
      <c r="I18" s="123">
        <v>0</v>
      </c>
      <c r="J18" s="123">
        <v>294</v>
      </c>
      <c r="K18" s="124">
        <v>0</v>
      </c>
    </row>
    <row r="19" spans="1:11" s="2" customFormat="1" ht="42.75" x14ac:dyDescent="0.2">
      <c r="A19" s="7">
        <f t="shared" si="1"/>
        <v>13</v>
      </c>
      <c r="B19" s="8">
        <v>262085</v>
      </c>
      <c r="C19" s="240" t="s">
        <v>275</v>
      </c>
      <c r="D19" s="106" t="s">
        <v>207</v>
      </c>
      <c r="E19" s="220">
        <v>0</v>
      </c>
      <c r="F19" s="140">
        <v>700000</v>
      </c>
      <c r="G19" s="110">
        <v>0</v>
      </c>
      <c r="H19" s="122">
        <v>299.5</v>
      </c>
      <c r="I19" s="123">
        <v>0</v>
      </c>
      <c r="J19" s="123">
        <v>299.5</v>
      </c>
      <c r="K19" s="124">
        <v>0</v>
      </c>
    </row>
    <row r="20" spans="1:11" s="2" customFormat="1" ht="42.75" x14ac:dyDescent="0.2">
      <c r="A20" s="7">
        <f t="shared" si="1"/>
        <v>14</v>
      </c>
      <c r="B20" s="8">
        <v>262089</v>
      </c>
      <c r="C20" s="240" t="s">
        <v>279</v>
      </c>
      <c r="D20" s="106" t="s">
        <v>207</v>
      </c>
      <c r="E20" s="220">
        <v>0</v>
      </c>
      <c r="F20" s="140">
        <v>700000</v>
      </c>
      <c r="G20" s="110">
        <v>0</v>
      </c>
      <c r="H20" s="122">
        <v>321</v>
      </c>
      <c r="I20" s="123">
        <v>0</v>
      </c>
      <c r="J20" s="123">
        <v>321</v>
      </c>
      <c r="K20" s="124">
        <v>0</v>
      </c>
    </row>
    <row r="21" spans="1:11" s="2" customFormat="1" ht="42.75" x14ac:dyDescent="0.2">
      <c r="A21" s="7">
        <f t="shared" si="1"/>
        <v>15</v>
      </c>
      <c r="B21" s="8">
        <v>262092</v>
      </c>
      <c r="C21" s="240" t="s">
        <v>276</v>
      </c>
      <c r="D21" s="106" t="s">
        <v>207</v>
      </c>
      <c r="E21" s="220">
        <v>0</v>
      </c>
      <c r="F21" s="140">
        <v>700000</v>
      </c>
      <c r="G21" s="110">
        <v>0</v>
      </c>
      <c r="H21" s="122">
        <v>307.60000000000002</v>
      </c>
      <c r="I21" s="123">
        <v>0</v>
      </c>
      <c r="J21" s="123">
        <v>307.60000000000002</v>
      </c>
      <c r="K21" s="124">
        <v>0</v>
      </c>
    </row>
    <row r="22" spans="1:11" s="2" customFormat="1" ht="42.75" x14ac:dyDescent="0.2">
      <c r="A22" s="7">
        <f t="shared" si="1"/>
        <v>16</v>
      </c>
      <c r="B22" s="8">
        <v>262094</v>
      </c>
      <c r="C22" s="240" t="s">
        <v>274</v>
      </c>
      <c r="D22" s="106" t="s">
        <v>207</v>
      </c>
      <c r="E22" s="220">
        <v>0</v>
      </c>
      <c r="F22" s="140">
        <v>800000</v>
      </c>
      <c r="G22" s="110">
        <v>0</v>
      </c>
      <c r="H22" s="122">
        <v>401</v>
      </c>
      <c r="I22" s="123">
        <v>0</v>
      </c>
      <c r="J22" s="123">
        <v>401</v>
      </c>
      <c r="K22" s="124">
        <v>0</v>
      </c>
    </row>
    <row r="23" spans="1:11" s="2" customFormat="1" ht="42.75" x14ac:dyDescent="0.2">
      <c r="A23" s="7">
        <f t="shared" si="1"/>
        <v>17</v>
      </c>
      <c r="B23" s="8">
        <f>+B22+1</f>
        <v>262095</v>
      </c>
      <c r="C23" s="240" t="s">
        <v>273</v>
      </c>
      <c r="D23" s="106" t="s">
        <v>207</v>
      </c>
      <c r="E23" s="220">
        <v>0</v>
      </c>
      <c r="F23" s="140">
        <v>700000</v>
      </c>
      <c r="G23" s="110">
        <v>0</v>
      </c>
      <c r="H23" s="122">
        <v>335.4</v>
      </c>
      <c r="I23" s="123">
        <v>0</v>
      </c>
      <c r="J23" s="123">
        <v>335.4</v>
      </c>
      <c r="K23" s="124">
        <v>0</v>
      </c>
    </row>
    <row r="24" spans="1:11" s="2" customFormat="1" ht="57" x14ac:dyDescent="0.2">
      <c r="A24" s="7">
        <f t="shared" si="1"/>
        <v>18</v>
      </c>
      <c r="B24" s="8">
        <f t="shared" si="1"/>
        <v>262096</v>
      </c>
      <c r="C24" s="240" t="s">
        <v>272</v>
      </c>
      <c r="D24" s="106" t="s">
        <v>207</v>
      </c>
      <c r="E24" s="220">
        <v>0</v>
      </c>
      <c r="F24" s="140">
        <v>800000</v>
      </c>
      <c r="G24" s="110">
        <v>0</v>
      </c>
      <c r="H24" s="122">
        <v>376.6</v>
      </c>
      <c r="I24" s="123">
        <v>0</v>
      </c>
      <c r="J24" s="123">
        <v>376.6</v>
      </c>
      <c r="K24" s="124">
        <v>0</v>
      </c>
    </row>
    <row r="25" spans="1:11" s="2" customFormat="1" ht="42.75" x14ac:dyDescent="0.2">
      <c r="A25" s="7">
        <f t="shared" si="1"/>
        <v>19</v>
      </c>
      <c r="B25" s="8">
        <f t="shared" si="1"/>
        <v>262097</v>
      </c>
      <c r="C25" s="240" t="s">
        <v>271</v>
      </c>
      <c r="D25" s="106" t="s">
        <v>207</v>
      </c>
      <c r="E25" s="220">
        <v>0</v>
      </c>
      <c r="F25" s="140">
        <v>700000</v>
      </c>
      <c r="G25" s="110">
        <v>0</v>
      </c>
      <c r="H25" s="122">
        <v>292</v>
      </c>
      <c r="I25" s="123">
        <v>0</v>
      </c>
      <c r="J25" s="123">
        <v>292</v>
      </c>
      <c r="K25" s="124">
        <v>0</v>
      </c>
    </row>
    <row r="26" spans="1:11" s="2" customFormat="1" ht="42.75" x14ac:dyDescent="0.2">
      <c r="A26" s="7">
        <f t="shared" si="1"/>
        <v>20</v>
      </c>
      <c r="B26" s="8">
        <f t="shared" si="1"/>
        <v>262098</v>
      </c>
      <c r="C26" s="240" t="s">
        <v>270</v>
      </c>
      <c r="D26" s="106" t="s">
        <v>207</v>
      </c>
      <c r="E26" s="220">
        <v>0</v>
      </c>
      <c r="F26" s="140">
        <v>900000</v>
      </c>
      <c r="G26" s="110">
        <v>0</v>
      </c>
      <c r="H26" s="122">
        <v>410.2</v>
      </c>
      <c r="I26" s="123">
        <v>0</v>
      </c>
      <c r="J26" s="123">
        <v>410.2</v>
      </c>
      <c r="K26" s="124">
        <v>0</v>
      </c>
    </row>
    <row r="27" spans="1:11" s="2" customFormat="1" ht="42.75" x14ac:dyDescent="0.2">
      <c r="A27" s="7">
        <f t="shared" si="1"/>
        <v>21</v>
      </c>
      <c r="B27" s="8">
        <f t="shared" si="1"/>
        <v>262099</v>
      </c>
      <c r="C27" s="240" t="s">
        <v>269</v>
      </c>
      <c r="D27" s="106" t="s">
        <v>207</v>
      </c>
      <c r="E27" s="220">
        <v>0</v>
      </c>
      <c r="F27" s="140">
        <v>900000</v>
      </c>
      <c r="G27" s="110">
        <v>0</v>
      </c>
      <c r="H27" s="122">
        <v>401.4</v>
      </c>
      <c r="I27" s="123">
        <v>0</v>
      </c>
      <c r="J27" s="123">
        <v>401.4</v>
      </c>
      <c r="K27" s="124">
        <v>0</v>
      </c>
    </row>
    <row r="28" spans="1:11" s="2" customFormat="1" ht="42.75" x14ac:dyDescent="0.2">
      <c r="A28" s="7">
        <f t="shared" ref="A28:B38" si="2">+A27+1</f>
        <v>22</v>
      </c>
      <c r="B28" s="8">
        <f t="shared" si="2"/>
        <v>262100</v>
      </c>
      <c r="C28" s="240" t="s">
        <v>268</v>
      </c>
      <c r="D28" s="106" t="s">
        <v>207</v>
      </c>
      <c r="E28" s="220">
        <v>0</v>
      </c>
      <c r="F28" s="140">
        <v>900000</v>
      </c>
      <c r="G28" s="110">
        <v>0</v>
      </c>
      <c r="H28" s="122">
        <v>396.6</v>
      </c>
      <c r="I28" s="123">
        <v>0</v>
      </c>
      <c r="J28" s="123">
        <v>396.6</v>
      </c>
      <c r="K28" s="124">
        <v>0</v>
      </c>
    </row>
    <row r="29" spans="1:11" s="2" customFormat="1" ht="42.75" x14ac:dyDescent="0.2">
      <c r="A29" s="7">
        <f t="shared" si="2"/>
        <v>23</v>
      </c>
      <c r="B29" s="8">
        <f t="shared" si="2"/>
        <v>262101</v>
      </c>
      <c r="C29" s="240" t="s">
        <v>267</v>
      </c>
      <c r="D29" s="106" t="s">
        <v>207</v>
      </c>
      <c r="E29" s="220">
        <v>0</v>
      </c>
      <c r="F29" s="140">
        <v>700000</v>
      </c>
      <c r="G29" s="110">
        <v>0</v>
      </c>
      <c r="H29" s="122">
        <v>299.5</v>
      </c>
      <c r="I29" s="123">
        <v>0</v>
      </c>
      <c r="J29" s="123">
        <v>299.5</v>
      </c>
      <c r="K29" s="124">
        <v>0</v>
      </c>
    </row>
    <row r="30" spans="1:11" s="2" customFormat="1" ht="42.75" x14ac:dyDescent="0.2">
      <c r="A30" s="7">
        <f t="shared" si="2"/>
        <v>24</v>
      </c>
      <c r="B30" s="8">
        <f t="shared" si="2"/>
        <v>262102</v>
      </c>
      <c r="C30" s="240" t="s">
        <v>266</v>
      </c>
      <c r="D30" s="106" t="s">
        <v>207</v>
      </c>
      <c r="E30" s="220">
        <v>0</v>
      </c>
      <c r="F30" s="140">
        <v>900000</v>
      </c>
      <c r="G30" s="110">
        <v>0</v>
      </c>
      <c r="H30" s="122">
        <v>383.4</v>
      </c>
      <c r="I30" s="123">
        <v>0</v>
      </c>
      <c r="J30" s="123">
        <v>383.4</v>
      </c>
      <c r="K30" s="124">
        <v>0</v>
      </c>
    </row>
    <row r="31" spans="1:11" s="2" customFormat="1" ht="42.75" x14ac:dyDescent="0.2">
      <c r="A31" s="7">
        <f t="shared" si="2"/>
        <v>25</v>
      </c>
      <c r="B31" s="8">
        <f t="shared" si="2"/>
        <v>262103</v>
      </c>
      <c r="C31" s="240" t="s">
        <v>264</v>
      </c>
      <c r="D31" s="106" t="s">
        <v>207</v>
      </c>
      <c r="E31" s="220">
        <v>0</v>
      </c>
      <c r="F31" s="140">
        <v>800000</v>
      </c>
      <c r="G31" s="110">
        <v>0</v>
      </c>
      <c r="H31" s="122">
        <v>401</v>
      </c>
      <c r="I31" s="123">
        <v>0</v>
      </c>
      <c r="J31" s="123">
        <v>401</v>
      </c>
      <c r="K31" s="124">
        <v>0</v>
      </c>
    </row>
    <row r="32" spans="1:11" s="2" customFormat="1" ht="42.75" x14ac:dyDescent="0.2">
      <c r="A32" s="7">
        <f t="shared" si="2"/>
        <v>26</v>
      </c>
      <c r="B32" s="8">
        <f t="shared" si="2"/>
        <v>262104</v>
      </c>
      <c r="C32" s="240" t="s">
        <v>263</v>
      </c>
      <c r="D32" s="106" t="s">
        <v>207</v>
      </c>
      <c r="E32" s="220">
        <v>0</v>
      </c>
      <c r="F32" s="140">
        <v>700000</v>
      </c>
      <c r="G32" s="110">
        <v>0</v>
      </c>
      <c r="H32" s="122">
        <v>314.39999999999998</v>
      </c>
      <c r="I32" s="123">
        <v>0</v>
      </c>
      <c r="J32" s="123">
        <v>314.39999999999998</v>
      </c>
      <c r="K32" s="124">
        <v>0</v>
      </c>
    </row>
    <row r="33" spans="1:11" s="2" customFormat="1" ht="42.75" x14ac:dyDescent="0.2">
      <c r="A33" s="7">
        <f t="shared" si="2"/>
        <v>27</v>
      </c>
      <c r="B33" s="8">
        <f t="shared" si="2"/>
        <v>262105</v>
      </c>
      <c r="C33" s="240" t="s">
        <v>265</v>
      </c>
      <c r="D33" s="106" t="s">
        <v>207</v>
      </c>
      <c r="E33" s="220">
        <v>0</v>
      </c>
      <c r="F33" s="140">
        <v>700000</v>
      </c>
      <c r="G33" s="110">
        <v>0</v>
      </c>
      <c r="H33" s="122">
        <v>335.4</v>
      </c>
      <c r="I33" s="123">
        <v>0</v>
      </c>
      <c r="J33" s="123">
        <v>335.4</v>
      </c>
      <c r="K33" s="124">
        <v>0</v>
      </c>
    </row>
    <row r="34" spans="1:11" s="2" customFormat="1" ht="42.75" x14ac:dyDescent="0.2">
      <c r="A34" s="7">
        <f t="shared" si="2"/>
        <v>28</v>
      </c>
      <c r="B34" s="8">
        <f t="shared" si="2"/>
        <v>262106</v>
      </c>
      <c r="C34" s="240" t="s">
        <v>256</v>
      </c>
      <c r="D34" s="106" t="s">
        <v>207</v>
      </c>
      <c r="E34" s="220">
        <v>0</v>
      </c>
      <c r="F34" s="140">
        <v>700000</v>
      </c>
      <c r="G34" s="110">
        <v>0</v>
      </c>
      <c r="H34" s="122">
        <v>338.5</v>
      </c>
      <c r="I34" s="123">
        <v>0</v>
      </c>
      <c r="J34" s="123">
        <v>338.5</v>
      </c>
      <c r="K34" s="124">
        <v>0</v>
      </c>
    </row>
    <row r="35" spans="1:11" s="2" customFormat="1" ht="42.75" x14ac:dyDescent="0.2">
      <c r="A35" s="7">
        <f t="shared" si="2"/>
        <v>29</v>
      </c>
      <c r="B35" s="8">
        <f t="shared" si="2"/>
        <v>262107</v>
      </c>
      <c r="C35" s="240" t="s">
        <v>257</v>
      </c>
      <c r="D35" s="106" t="s">
        <v>207</v>
      </c>
      <c r="E35" s="220">
        <v>0</v>
      </c>
      <c r="F35" s="140">
        <v>700000</v>
      </c>
      <c r="G35" s="110">
        <v>0</v>
      </c>
      <c r="H35" s="122">
        <v>292</v>
      </c>
      <c r="I35" s="123">
        <v>0</v>
      </c>
      <c r="J35" s="123">
        <v>292</v>
      </c>
      <c r="K35" s="124">
        <v>0</v>
      </c>
    </row>
    <row r="36" spans="1:11" s="2" customFormat="1" ht="42.75" x14ac:dyDescent="0.2">
      <c r="A36" s="7">
        <f t="shared" si="2"/>
        <v>30</v>
      </c>
      <c r="B36" s="8">
        <f t="shared" si="2"/>
        <v>262108</v>
      </c>
      <c r="C36" s="240" t="s">
        <v>255</v>
      </c>
      <c r="D36" s="106" t="s">
        <v>207</v>
      </c>
      <c r="E36" s="220">
        <v>0</v>
      </c>
      <c r="F36" s="140">
        <v>700000</v>
      </c>
      <c r="G36" s="110">
        <v>0</v>
      </c>
      <c r="H36" s="122">
        <v>335.4</v>
      </c>
      <c r="I36" s="123">
        <v>0</v>
      </c>
      <c r="J36" s="123">
        <v>335.4</v>
      </c>
      <c r="K36" s="124">
        <v>0</v>
      </c>
    </row>
    <row r="37" spans="1:11" s="2" customFormat="1" ht="42.75" x14ac:dyDescent="0.2">
      <c r="A37" s="7">
        <f t="shared" si="2"/>
        <v>31</v>
      </c>
      <c r="B37" s="8">
        <f t="shared" si="2"/>
        <v>262109</v>
      </c>
      <c r="C37" s="240" t="s">
        <v>258</v>
      </c>
      <c r="D37" s="106" t="s">
        <v>207</v>
      </c>
      <c r="E37" s="220">
        <v>0</v>
      </c>
      <c r="F37" s="140">
        <v>700000</v>
      </c>
      <c r="G37" s="110">
        <v>0</v>
      </c>
      <c r="H37" s="122">
        <v>298</v>
      </c>
      <c r="I37" s="123">
        <v>0</v>
      </c>
      <c r="J37" s="123">
        <v>298</v>
      </c>
      <c r="K37" s="124">
        <v>0</v>
      </c>
    </row>
    <row r="38" spans="1:11" s="2" customFormat="1" ht="43.5" thickBot="1" x14ac:dyDescent="0.25">
      <c r="A38" s="215">
        <f t="shared" si="2"/>
        <v>32</v>
      </c>
      <c r="B38" s="216">
        <v>71361</v>
      </c>
      <c r="C38" s="241" t="s">
        <v>218</v>
      </c>
      <c r="D38" s="218" t="s">
        <v>207</v>
      </c>
      <c r="E38" s="221">
        <v>2000000</v>
      </c>
      <c r="F38" s="217">
        <v>2000000</v>
      </c>
      <c r="G38" s="222">
        <v>0</v>
      </c>
      <c r="H38" s="234">
        <v>9034</v>
      </c>
      <c r="I38" s="235">
        <v>0</v>
      </c>
      <c r="J38" s="235">
        <v>0</v>
      </c>
      <c r="K38" s="236">
        <v>0</v>
      </c>
    </row>
    <row r="39" spans="1:11" ht="23.25" customHeight="1" thickBot="1" x14ac:dyDescent="0.25">
      <c r="A39" s="212"/>
      <c r="B39" s="213" t="s">
        <v>39</v>
      </c>
      <c r="C39" s="214"/>
      <c r="D39" s="219"/>
      <c r="E39" s="146">
        <f>SUM(E7:E38)</f>
        <v>10000000</v>
      </c>
      <c r="F39" s="142">
        <f>SUM(F7:F38)</f>
        <v>30000000</v>
      </c>
      <c r="G39" s="147">
        <f>SUM(G7:G38)</f>
        <v>463058</v>
      </c>
      <c r="H39" s="237"/>
      <c r="I39" s="238"/>
      <c r="J39" s="238"/>
      <c r="K39" s="239"/>
    </row>
    <row r="40" spans="1:11" ht="15" thickBot="1" x14ac:dyDescent="0.25"/>
    <row r="41" spans="1:11" ht="59.25" customHeight="1" thickBot="1" x14ac:dyDescent="0.25">
      <c r="B41" s="199"/>
      <c r="C41" s="200"/>
      <c r="D41" s="24"/>
    </row>
  </sheetData>
  <mergeCells count="11">
    <mergeCell ref="B39:C39"/>
    <mergeCell ref="B41:C41"/>
    <mergeCell ref="A1:K1"/>
    <mergeCell ref="A2:K2"/>
    <mergeCell ref="A3:K3"/>
    <mergeCell ref="H4:K4"/>
    <mergeCell ref="E4:G4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1"/>
  <sheetViews>
    <sheetView view="pageBreakPreview" zoomScale="60" zoomScaleNormal="80" workbookViewId="0">
      <pane ySplit="5" topLeftCell="A8" activePane="bottomLeft" state="frozen"/>
      <selection activeCell="F9" sqref="F9"/>
      <selection pane="bottomLeft" activeCell="A18" sqref="A18:A19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34" customWidth="1"/>
    <col min="6" max="6" width="25.85546875" style="33" customWidth="1"/>
    <col min="7" max="7" width="18.42578125" style="13" bestFit="1" customWidth="1"/>
    <col min="8" max="8" width="19.42578125" style="46" customWidth="1"/>
    <col min="9" max="11" width="18.85546875" style="46" customWidth="1"/>
    <col min="12" max="16384" width="11.42578125" style="1"/>
  </cols>
  <sheetData>
    <row r="1" spans="1:11" ht="15" customHeight="1" x14ac:dyDescent="0.2">
      <c r="A1" s="186" t="s">
        <v>0</v>
      </c>
      <c r="B1" s="186"/>
      <c r="C1" s="186"/>
      <c r="D1" s="186"/>
    </row>
    <row r="2" spans="1:11" ht="15" customHeight="1" x14ac:dyDescent="0.2">
      <c r="A2" s="186" t="s">
        <v>35</v>
      </c>
      <c r="B2" s="186"/>
      <c r="C2" s="186"/>
      <c r="D2" s="186"/>
    </row>
    <row r="3" spans="1:11" ht="15.75" customHeight="1" thickBot="1" x14ac:dyDescent="0.25">
      <c r="A3" s="187" t="s">
        <v>54</v>
      </c>
      <c r="B3" s="187"/>
      <c r="C3" s="187"/>
      <c r="D3" s="187"/>
    </row>
    <row r="4" spans="1:11" ht="15.75" customHeight="1" thickBot="1" x14ac:dyDescent="0.25">
      <c r="A4" s="176" t="s">
        <v>2</v>
      </c>
      <c r="B4" s="178" t="s">
        <v>3</v>
      </c>
      <c r="C4" s="180" t="s">
        <v>4</v>
      </c>
      <c r="D4" s="171" t="s">
        <v>50</v>
      </c>
      <c r="E4" s="192" t="s">
        <v>251</v>
      </c>
      <c r="F4" s="193"/>
      <c r="G4" s="194"/>
      <c r="H4" s="182" t="s">
        <v>248</v>
      </c>
      <c r="I4" s="183"/>
      <c r="J4" s="183"/>
      <c r="K4" s="184"/>
    </row>
    <row r="5" spans="1:11" ht="42.75" customHeight="1" thickBot="1" x14ac:dyDescent="0.25">
      <c r="A5" s="188"/>
      <c r="B5" s="189"/>
      <c r="C5" s="190"/>
      <c r="D5" s="191"/>
      <c r="E5" s="132" t="s">
        <v>43</v>
      </c>
      <c r="F5" s="131" t="s">
        <v>42</v>
      </c>
      <c r="G5" s="133" t="s">
        <v>48</v>
      </c>
      <c r="H5" s="128" t="s">
        <v>44</v>
      </c>
      <c r="I5" s="129" t="s">
        <v>43</v>
      </c>
      <c r="J5" s="130" t="s">
        <v>42</v>
      </c>
      <c r="K5" s="130" t="s">
        <v>48</v>
      </c>
    </row>
    <row r="6" spans="1:11" ht="30" customHeight="1" x14ac:dyDescent="0.2">
      <c r="A6" s="115" t="s">
        <v>84</v>
      </c>
      <c r="B6" s="116"/>
      <c r="C6" s="116"/>
      <c r="D6" s="118"/>
      <c r="E6" s="115"/>
      <c r="F6" s="116"/>
      <c r="G6" s="117"/>
      <c r="H6" s="119"/>
      <c r="I6" s="120"/>
      <c r="J6" s="120"/>
      <c r="K6" s="121"/>
    </row>
    <row r="7" spans="1:11" s="2" customFormat="1" ht="42.75" x14ac:dyDescent="0.2">
      <c r="A7" s="7">
        <v>1</v>
      </c>
      <c r="B7" s="8">
        <v>99889</v>
      </c>
      <c r="C7" s="9" t="s">
        <v>205</v>
      </c>
      <c r="D7" s="106" t="s">
        <v>51</v>
      </c>
      <c r="E7" s="109">
        <v>18725000</v>
      </c>
      <c r="F7" s="29">
        <v>18725000</v>
      </c>
      <c r="G7" s="110">
        <v>0</v>
      </c>
      <c r="H7" s="122">
        <v>21</v>
      </c>
      <c r="I7" s="123">
        <v>1.41</v>
      </c>
      <c r="J7" s="123">
        <v>1.41</v>
      </c>
      <c r="K7" s="124">
        <v>0</v>
      </c>
    </row>
    <row r="8" spans="1:11" s="2" customFormat="1" ht="17.25" customHeight="1" x14ac:dyDescent="0.2">
      <c r="A8" s="89" t="s">
        <v>112</v>
      </c>
      <c r="B8" s="85"/>
      <c r="C8" s="85"/>
      <c r="D8" s="97"/>
      <c r="E8" s="89"/>
      <c r="F8" s="85"/>
      <c r="G8" s="90"/>
      <c r="H8" s="137"/>
      <c r="I8" s="138"/>
      <c r="J8" s="138"/>
      <c r="K8" s="139"/>
    </row>
    <row r="9" spans="1:11" s="2" customFormat="1" ht="42.75" x14ac:dyDescent="0.2">
      <c r="A9" s="7">
        <v>2</v>
      </c>
      <c r="B9" s="10">
        <v>130902</v>
      </c>
      <c r="C9" s="9" t="s">
        <v>36</v>
      </c>
      <c r="D9" s="106" t="s">
        <v>51</v>
      </c>
      <c r="E9" s="109">
        <v>29775000</v>
      </c>
      <c r="F9" s="29">
        <v>29775000</v>
      </c>
      <c r="G9" s="110">
        <v>0</v>
      </c>
      <c r="H9" s="122">
        <v>10</v>
      </c>
      <c r="I9" s="123">
        <v>1.87</v>
      </c>
      <c r="J9" s="123">
        <v>1.87</v>
      </c>
      <c r="K9" s="124">
        <v>0</v>
      </c>
    </row>
    <row r="10" spans="1:11" s="2" customFormat="1" ht="42.75" x14ac:dyDescent="0.2">
      <c r="A10" s="7">
        <v>3</v>
      </c>
      <c r="B10" s="8">
        <v>155771</v>
      </c>
      <c r="C10" s="9" t="s">
        <v>37</v>
      </c>
      <c r="D10" s="106" t="s">
        <v>51</v>
      </c>
      <c r="E10" s="134">
        <v>207000</v>
      </c>
      <c r="F10" s="30">
        <v>8273000</v>
      </c>
      <c r="G10" s="110">
        <v>0</v>
      </c>
      <c r="H10" s="122">
        <v>23.25</v>
      </c>
      <c r="I10" s="123">
        <v>0.03</v>
      </c>
      <c r="J10" s="123">
        <v>0</v>
      </c>
      <c r="K10" s="124">
        <v>0</v>
      </c>
    </row>
    <row r="11" spans="1:11" ht="20.25" customHeight="1" x14ac:dyDescent="0.2">
      <c r="A11" s="89" t="s">
        <v>124</v>
      </c>
      <c r="B11" s="85"/>
      <c r="C11" s="85"/>
      <c r="D11" s="97"/>
      <c r="E11" s="89"/>
      <c r="F11" s="85"/>
      <c r="G11" s="90"/>
      <c r="H11" s="137"/>
      <c r="I11" s="138"/>
      <c r="J11" s="138"/>
      <c r="K11" s="139"/>
    </row>
    <row r="12" spans="1:11" ht="57" x14ac:dyDescent="0.2">
      <c r="A12" s="7">
        <v>4</v>
      </c>
      <c r="B12" s="10">
        <v>155004</v>
      </c>
      <c r="C12" s="9" t="s">
        <v>38</v>
      </c>
      <c r="D12" s="106" t="s">
        <v>52</v>
      </c>
      <c r="E12" s="111">
        <v>1540000</v>
      </c>
      <c r="F12" s="25">
        <v>1540000</v>
      </c>
      <c r="G12" s="110">
        <v>0</v>
      </c>
      <c r="H12" s="122">
        <v>25700</v>
      </c>
      <c r="I12" s="123">
        <v>1969.67</v>
      </c>
      <c r="J12" s="123">
        <v>1969.67</v>
      </c>
      <c r="K12" s="124">
        <v>0</v>
      </c>
    </row>
    <row r="13" spans="1:11" ht="30.75" customHeight="1" x14ac:dyDescent="0.2">
      <c r="A13" s="89" t="s">
        <v>206</v>
      </c>
      <c r="B13" s="85"/>
      <c r="C13" s="85"/>
      <c r="D13" s="97"/>
      <c r="E13" s="89"/>
      <c r="F13" s="85"/>
      <c r="G13" s="90"/>
      <c r="H13" s="137"/>
      <c r="I13" s="138"/>
      <c r="J13" s="138"/>
      <c r="K13" s="139"/>
    </row>
    <row r="14" spans="1:11" ht="28.5" x14ac:dyDescent="0.2">
      <c r="A14" s="7">
        <v>5</v>
      </c>
      <c r="B14" s="8">
        <v>226898</v>
      </c>
      <c r="C14" s="9" t="s">
        <v>25</v>
      </c>
      <c r="D14" s="106" t="s">
        <v>207</v>
      </c>
      <c r="E14" s="109">
        <v>120000000</v>
      </c>
      <c r="F14" s="29">
        <v>120000000</v>
      </c>
      <c r="G14" s="110">
        <v>0</v>
      </c>
      <c r="H14" s="122">
        <v>264194</v>
      </c>
      <c r="I14" s="123">
        <v>147906.32999999999</v>
      </c>
      <c r="J14" s="123">
        <v>147906.32999999999</v>
      </c>
      <c r="K14" s="124">
        <v>0</v>
      </c>
    </row>
    <row r="15" spans="1:11" ht="23.25" customHeight="1" thickBot="1" x14ac:dyDescent="0.25">
      <c r="A15" s="195" t="s">
        <v>39</v>
      </c>
      <c r="B15" s="196"/>
      <c r="C15" s="196"/>
      <c r="D15" s="197"/>
      <c r="E15" s="135">
        <f>SUM(E7:E14)</f>
        <v>170247000</v>
      </c>
      <c r="F15" s="50">
        <f>SUM(F7:F14)</f>
        <v>178313000</v>
      </c>
      <c r="G15" s="136">
        <f>SUM(G7:G14)</f>
        <v>0</v>
      </c>
      <c r="H15" s="125"/>
      <c r="I15" s="126"/>
      <c r="J15" s="126"/>
      <c r="K15" s="127"/>
    </row>
    <row r="18" spans="1:1" ht="15" x14ac:dyDescent="0.2">
      <c r="A18" s="59" t="s">
        <v>249</v>
      </c>
    </row>
    <row r="19" spans="1:1" ht="15" x14ac:dyDescent="0.2">
      <c r="A19" s="60" t="s">
        <v>250</v>
      </c>
    </row>
    <row r="20" spans="1:1" x14ac:dyDescent="0.2">
      <c r="A20" s="1"/>
    </row>
    <row r="21" spans="1:1" x14ac:dyDescent="0.2">
      <c r="A21" s="1"/>
    </row>
  </sheetData>
  <mergeCells count="10">
    <mergeCell ref="E4:G4"/>
    <mergeCell ref="H4:K4"/>
    <mergeCell ref="A15:D15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"/>
  <sheetViews>
    <sheetView view="pageBreakPreview" zoomScale="85" zoomScaleNormal="80" zoomScaleSheetLayoutView="85" workbookViewId="0">
      <pane ySplit="5" topLeftCell="A9" activePane="bottomLeft" state="frozen"/>
      <selection activeCell="F9" sqref="F9"/>
      <selection pane="bottomLeft" activeCell="A13" sqref="A13:A14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3" customWidth="1"/>
    <col min="7" max="7" width="27.7109375" style="13" customWidth="1"/>
    <col min="8" max="8" width="19.42578125" style="13" customWidth="1"/>
    <col min="9" max="11" width="18.85546875" style="13" customWidth="1"/>
    <col min="12" max="16384" width="11.42578125" style="1"/>
  </cols>
  <sheetData>
    <row r="1" spans="1:11" ht="15" customHeight="1" x14ac:dyDescent="0.2">
      <c r="A1" s="186" t="s">
        <v>0</v>
      </c>
      <c r="B1" s="186"/>
      <c r="C1" s="186"/>
      <c r="D1" s="186"/>
    </row>
    <row r="2" spans="1:11" ht="15" customHeight="1" x14ac:dyDescent="0.2">
      <c r="A2" s="186" t="s">
        <v>221</v>
      </c>
      <c r="B2" s="186"/>
      <c r="C2" s="186"/>
      <c r="D2" s="186"/>
    </row>
    <row r="3" spans="1:11" ht="15.75" customHeight="1" thickBot="1" x14ac:dyDescent="0.25">
      <c r="A3" s="187" t="s">
        <v>54</v>
      </c>
      <c r="B3" s="187"/>
      <c r="C3" s="187"/>
      <c r="D3" s="187"/>
    </row>
    <row r="4" spans="1:11" ht="15.75" customHeight="1" thickBot="1" x14ac:dyDescent="0.25">
      <c r="A4" s="176" t="s">
        <v>2</v>
      </c>
      <c r="B4" s="178" t="s">
        <v>3</v>
      </c>
      <c r="C4" s="180" t="s">
        <v>4</v>
      </c>
      <c r="D4" s="198" t="s">
        <v>50</v>
      </c>
      <c r="E4" s="201" t="s">
        <v>247</v>
      </c>
      <c r="F4" s="201"/>
      <c r="G4" s="202"/>
      <c r="H4" s="203" t="s">
        <v>46</v>
      </c>
      <c r="I4" s="201"/>
      <c r="J4" s="201"/>
      <c r="K4" s="202"/>
    </row>
    <row r="5" spans="1:11" ht="22.5" customHeight="1" thickBot="1" x14ac:dyDescent="0.25">
      <c r="A5" s="177"/>
      <c r="B5" s="179"/>
      <c r="C5" s="181"/>
      <c r="D5" s="204"/>
      <c r="E5" s="40" t="s">
        <v>43</v>
      </c>
      <c r="F5" s="40" t="s">
        <v>42</v>
      </c>
      <c r="G5" s="41" t="s">
        <v>48</v>
      </c>
      <c r="H5" s="98" t="s">
        <v>44</v>
      </c>
      <c r="I5" s="40" t="s">
        <v>43</v>
      </c>
      <c r="J5" s="41" t="s">
        <v>42</v>
      </c>
      <c r="K5" s="41" t="s">
        <v>45</v>
      </c>
    </row>
    <row r="6" spans="1:11" ht="15" customHeight="1" x14ac:dyDescent="0.2">
      <c r="A6" s="86" t="s">
        <v>213</v>
      </c>
      <c r="B6" s="87"/>
      <c r="C6" s="87"/>
      <c r="D6" s="87"/>
      <c r="E6" s="87"/>
      <c r="F6" s="87"/>
      <c r="G6" s="87"/>
      <c r="H6" s="87"/>
      <c r="I6" s="87"/>
      <c r="J6" s="87"/>
      <c r="K6" s="88"/>
    </row>
    <row r="7" spans="1:11" s="2" customFormat="1" ht="57" x14ac:dyDescent="0.2">
      <c r="A7" s="7">
        <v>1</v>
      </c>
      <c r="B7" s="8">
        <v>133043</v>
      </c>
      <c r="C7" s="9" t="s">
        <v>41</v>
      </c>
      <c r="D7" s="9" t="s">
        <v>207</v>
      </c>
      <c r="E7" s="140">
        <v>5973983</v>
      </c>
      <c r="F7" s="140">
        <v>5973983</v>
      </c>
      <c r="G7" s="14">
        <v>0</v>
      </c>
      <c r="H7" s="17">
        <v>5952</v>
      </c>
      <c r="I7" s="17">
        <v>5952</v>
      </c>
      <c r="J7" s="17">
        <v>5952</v>
      </c>
      <c r="K7" s="47">
        <v>0</v>
      </c>
    </row>
    <row r="8" spans="1:11" s="2" customFormat="1" ht="28.5" x14ac:dyDescent="0.2">
      <c r="A8" s="7">
        <f>+A7+1</f>
        <v>2</v>
      </c>
      <c r="B8" s="8">
        <v>133210</v>
      </c>
      <c r="C8" s="9" t="s">
        <v>219</v>
      </c>
      <c r="D8" s="9" t="s">
        <v>207</v>
      </c>
      <c r="E8" s="140">
        <v>475807</v>
      </c>
      <c r="F8" s="140">
        <v>475807</v>
      </c>
      <c r="G8" s="14">
        <v>0</v>
      </c>
      <c r="H8" s="17">
        <v>1648</v>
      </c>
      <c r="I8" s="17">
        <v>250</v>
      </c>
      <c r="J8" s="17">
        <v>250</v>
      </c>
      <c r="K8" s="47">
        <v>0</v>
      </c>
    </row>
    <row r="9" spans="1:11" s="2" customFormat="1" ht="57" x14ac:dyDescent="0.2">
      <c r="A9" s="7">
        <f t="shared" ref="A9:A10" si="0">+A8+1</f>
        <v>3</v>
      </c>
      <c r="B9" s="8">
        <v>205031</v>
      </c>
      <c r="C9" s="9" t="s">
        <v>220</v>
      </c>
      <c r="D9" s="9" t="s">
        <v>207</v>
      </c>
      <c r="E9" s="140">
        <v>10590000</v>
      </c>
      <c r="F9" s="140">
        <v>10590000</v>
      </c>
      <c r="G9" s="14">
        <v>0</v>
      </c>
      <c r="H9" s="17">
        <v>3270</v>
      </c>
      <c r="I9" s="17">
        <v>2223</v>
      </c>
      <c r="J9" s="17">
        <v>2223</v>
      </c>
      <c r="K9" s="47">
        <v>0</v>
      </c>
    </row>
    <row r="10" spans="1:11" s="2" customFormat="1" ht="29.25" thickBot="1" x14ac:dyDescent="0.25">
      <c r="A10" s="51">
        <f t="shared" si="0"/>
        <v>4</v>
      </c>
      <c r="B10" s="21">
        <v>55903</v>
      </c>
      <c r="C10" s="39" t="s">
        <v>40</v>
      </c>
      <c r="D10" s="39" t="s">
        <v>207</v>
      </c>
      <c r="E10" s="141">
        <v>2535000</v>
      </c>
      <c r="F10" s="141">
        <v>2535000</v>
      </c>
      <c r="G10" s="15">
        <v>0</v>
      </c>
      <c r="H10" s="18">
        <v>444.44</v>
      </c>
      <c r="I10" s="18">
        <v>444</v>
      </c>
      <c r="J10" s="18">
        <v>444</v>
      </c>
      <c r="K10" s="52">
        <v>0</v>
      </c>
    </row>
    <row r="11" spans="1:11" ht="23.25" customHeight="1" thickBot="1" x14ac:dyDescent="0.25">
      <c r="A11" s="205" t="s">
        <v>39</v>
      </c>
      <c r="B11" s="206"/>
      <c r="C11" s="206"/>
      <c r="D11" s="207"/>
      <c r="E11" s="56">
        <f>SUM(E7:E10)</f>
        <v>19574790</v>
      </c>
      <c r="F11" s="56">
        <f>SUM(F7:F10)</f>
        <v>19574790</v>
      </c>
      <c r="G11" s="56">
        <f>SUM(G7:G10)</f>
        <v>0</v>
      </c>
      <c r="H11" s="57"/>
      <c r="I11" s="57"/>
      <c r="J11" s="57"/>
      <c r="K11" s="58"/>
    </row>
    <row r="13" spans="1:11" ht="15" x14ac:dyDescent="0.2">
      <c r="A13" s="59" t="s">
        <v>249</v>
      </c>
    </row>
    <row r="14" spans="1:11" ht="15" x14ac:dyDescent="0.2">
      <c r="A14" s="60" t="s">
        <v>250</v>
      </c>
    </row>
  </sheetData>
  <mergeCells count="10">
    <mergeCell ref="A11:D11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"/>
  <sheetViews>
    <sheetView view="pageBreakPreview" topLeftCell="D1" zoomScale="85" zoomScaleNormal="80" zoomScaleSheetLayoutView="85" workbookViewId="0">
      <pane ySplit="5" topLeftCell="A6" activePane="bottomLeft" state="frozen"/>
      <selection activeCell="F9" sqref="F9"/>
      <selection pane="bottomLeft" sqref="A1:K1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3" customWidth="1"/>
    <col min="7" max="7" width="14.7109375" style="13" bestFit="1" customWidth="1"/>
    <col min="8" max="8" width="17.140625" style="13" bestFit="1" customWidth="1"/>
    <col min="9" max="9" width="12.7109375" style="13" bestFit="1" customWidth="1"/>
    <col min="10" max="10" width="11" style="13" bestFit="1" customWidth="1"/>
    <col min="11" max="11" width="14.140625" style="13" bestFit="1" customWidth="1"/>
    <col min="12" max="16384" width="11.42578125" style="1"/>
  </cols>
  <sheetData>
    <row r="1" spans="1:11" ht="15" customHeight="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customHeight="1" x14ac:dyDescent="0.2">
      <c r="A2" s="169" t="s">
        <v>208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customHeight="1" thickBot="1" x14ac:dyDescent="0.25">
      <c r="A3" s="185" t="s">
        <v>54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15.75" customHeight="1" thickBot="1" x14ac:dyDescent="0.25">
      <c r="A4" s="176" t="s">
        <v>2</v>
      </c>
      <c r="B4" s="178" t="s">
        <v>3</v>
      </c>
      <c r="C4" s="180" t="s">
        <v>4</v>
      </c>
      <c r="D4" s="171" t="s">
        <v>50</v>
      </c>
      <c r="E4" s="203" t="s">
        <v>247</v>
      </c>
      <c r="F4" s="201"/>
      <c r="G4" s="202"/>
      <c r="H4" s="208" t="s">
        <v>46</v>
      </c>
      <c r="I4" s="209"/>
      <c r="J4" s="209"/>
      <c r="K4" s="210"/>
    </row>
    <row r="5" spans="1:11" ht="22.5" customHeight="1" thickBot="1" x14ac:dyDescent="0.25">
      <c r="A5" s="188"/>
      <c r="B5" s="189"/>
      <c r="C5" s="190"/>
      <c r="D5" s="191"/>
      <c r="E5" s="35" t="s">
        <v>43</v>
      </c>
      <c r="F5" s="22" t="s">
        <v>42</v>
      </c>
      <c r="G5" s="36" t="s">
        <v>48</v>
      </c>
      <c r="H5" s="43" t="s">
        <v>44</v>
      </c>
      <c r="I5" s="148" t="s">
        <v>43</v>
      </c>
      <c r="J5" s="148" t="s">
        <v>42</v>
      </c>
      <c r="K5" s="44" t="s">
        <v>252</v>
      </c>
    </row>
    <row r="6" spans="1:11" ht="15" customHeight="1" thickBot="1" x14ac:dyDescent="0.25">
      <c r="A6" s="65" t="s">
        <v>209</v>
      </c>
      <c r="B6" s="64"/>
      <c r="C6" s="64"/>
      <c r="D6" s="64"/>
      <c r="E6" s="65"/>
      <c r="F6" s="64"/>
      <c r="G6" s="66"/>
      <c r="H6" s="152"/>
      <c r="I6" s="45"/>
      <c r="J6" s="45"/>
      <c r="K6" s="153"/>
    </row>
    <row r="7" spans="1:11" s="2" customFormat="1" ht="42.75" x14ac:dyDescent="0.2">
      <c r="A7" s="37">
        <v>1</v>
      </c>
      <c r="B7" s="8">
        <v>171980</v>
      </c>
      <c r="C7" s="28" t="s">
        <v>210</v>
      </c>
      <c r="D7" s="106" t="s">
        <v>188</v>
      </c>
      <c r="E7" s="144">
        <v>2275992</v>
      </c>
      <c r="F7" s="26">
        <v>2275992</v>
      </c>
      <c r="G7" s="145">
        <v>0</v>
      </c>
      <c r="H7" s="114">
        <v>354</v>
      </c>
      <c r="I7" s="16">
        <v>177</v>
      </c>
      <c r="J7" s="16">
        <v>177</v>
      </c>
      <c r="K7" s="149">
        <v>0</v>
      </c>
    </row>
    <row r="8" spans="1:11" s="2" customFormat="1" ht="42.75" x14ac:dyDescent="0.2">
      <c r="A8" s="38">
        <v>2</v>
      </c>
      <c r="B8" s="8">
        <v>184337</v>
      </c>
      <c r="C8" s="20" t="s">
        <v>211</v>
      </c>
      <c r="D8" s="106" t="s">
        <v>188</v>
      </c>
      <c r="E8" s="144">
        <v>842402</v>
      </c>
      <c r="F8" s="26">
        <v>842402</v>
      </c>
      <c r="G8" s="145">
        <v>0</v>
      </c>
      <c r="H8" s="114">
        <v>563</v>
      </c>
      <c r="I8" s="16">
        <v>112</v>
      </c>
      <c r="J8" s="16">
        <v>112</v>
      </c>
      <c r="K8" s="149">
        <v>0</v>
      </c>
    </row>
    <row r="9" spans="1:11" s="2" customFormat="1" ht="43.5" thickBot="1" x14ac:dyDescent="0.25">
      <c r="A9" s="155">
        <v>3</v>
      </c>
      <c r="B9" s="21">
        <v>58761</v>
      </c>
      <c r="C9" s="27" t="s">
        <v>212</v>
      </c>
      <c r="D9" s="106" t="s">
        <v>188</v>
      </c>
      <c r="E9" s="144">
        <v>8564037</v>
      </c>
      <c r="F9" s="26">
        <v>8564037</v>
      </c>
      <c r="G9" s="145">
        <v>0</v>
      </c>
      <c r="H9" s="114">
        <v>810</v>
      </c>
      <c r="I9" s="16">
        <v>405</v>
      </c>
      <c r="J9" s="16">
        <v>405</v>
      </c>
      <c r="K9" s="149">
        <v>0</v>
      </c>
    </row>
    <row r="10" spans="1:11" ht="23.25" customHeight="1" thickBot="1" x14ac:dyDescent="0.25">
      <c r="A10" s="205" t="s">
        <v>39</v>
      </c>
      <c r="B10" s="206"/>
      <c r="C10" s="211"/>
      <c r="D10" s="154"/>
      <c r="E10" s="146">
        <f>SUM(E7:E9)</f>
        <v>11682431</v>
      </c>
      <c r="F10" s="142">
        <f>SUM(F7:F9)</f>
        <v>11682431</v>
      </c>
      <c r="G10" s="147">
        <f>SUM(G7:G9)</f>
        <v>0</v>
      </c>
      <c r="H10" s="150"/>
      <c r="I10" s="143"/>
      <c r="J10" s="143"/>
      <c r="K10" s="151"/>
    </row>
    <row r="12" spans="1:11" ht="15" x14ac:dyDescent="0.2">
      <c r="A12" s="59" t="s">
        <v>249</v>
      </c>
    </row>
    <row r="13" spans="1:11" ht="15" x14ac:dyDescent="0.2">
      <c r="A13" s="60" t="s">
        <v>250</v>
      </c>
    </row>
  </sheetData>
  <mergeCells count="10">
    <mergeCell ref="A10:C10"/>
    <mergeCell ref="A4:A5"/>
    <mergeCell ref="B4:B5"/>
    <mergeCell ref="C4:C5"/>
    <mergeCell ref="D4:D5"/>
    <mergeCell ref="A1:K1"/>
    <mergeCell ref="A2:K2"/>
    <mergeCell ref="A3:K3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UDEVIPO</vt:lpstr>
      <vt:lpstr>FSS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dhanna</cp:lastModifiedBy>
  <cp:lastPrinted>2020-01-16T21:54:40Z</cp:lastPrinted>
  <dcterms:created xsi:type="dcterms:W3CDTF">2018-04-24T02:27:34Z</dcterms:created>
  <dcterms:modified xsi:type="dcterms:W3CDTF">2020-06-09T21:29:05Z</dcterms:modified>
</cp:coreProperties>
</file>