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SRVSTORAGE\compartida$\MEL\AÑO 2019\EVELIN\Seguimiento Producción 2019.UDAF\01.08.2019 (Julio)\Seguimiento Físico y Financiero funcionamiento e inversión\"/>
    </mc:Choice>
  </mc:AlternateContent>
  <xr:revisionPtr revIDLastSave="0" documentId="13_ncr:1_{F39C5E34-37AF-4E65-85EA-C791A83D0874}" xr6:coauthVersionLast="44" xr6:coauthVersionMax="44" xr10:uidLastSave="{00000000-0000-0000-0000-000000000000}"/>
  <bookViews>
    <workbookView xWindow="28680" yWindow="-120" windowWidth="29040" windowHeight="15840" activeTab="2" xr2:uid="{00000000-000D-0000-FFFF-FFFF00000000}"/>
  </bookViews>
  <sheets>
    <sheet name="DGC" sheetId="2" r:id="rId1"/>
    <sheet name="UCEE" sheetId="4" r:id="rId2"/>
    <sheet name="FSS" sheetId="5" r:id="rId3"/>
  </sheets>
  <definedNames>
    <definedName name="_xlnm._FilterDatabase" localSheetId="2" hidden="1">FSS!$A$1:$C$18</definedName>
    <definedName name="_xlnm.Print_Area" localSheetId="0">DGC!$A$1:$J$170</definedName>
    <definedName name="_xlnm.Print_Area" localSheetId="2">FSS!$A$1:$L$23</definedName>
    <definedName name="_xlnm.Print_Area" localSheetId="1">UCEE!$A$1:$BB$33</definedName>
    <definedName name="DPSE_21" localSheetId="2">#REF!</definedName>
    <definedName name="DPSE_21" localSheetId="1">#REF!</definedName>
    <definedName name="DPSE_21">#REF!</definedName>
    <definedName name="DPSE25" localSheetId="2">#REF!</definedName>
    <definedName name="DPSE25" localSheetId="1">#REF!</definedName>
    <definedName name="DPSE25">#REF!</definedName>
    <definedName name="_xlnm.Print_Titles" localSheetId="0">DGC!$1:$5</definedName>
    <definedName name="_xlnm.Print_Titles" localSheetId="2">FSS!$4:$5</definedName>
    <definedName name="_xlnm.Print_Titles" localSheetId="1">UCEE!$1:$5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5" i="4" l="1"/>
  <c r="A26" i="4" s="1"/>
  <c r="A27" i="4" s="1"/>
  <c r="A28" i="4" s="1"/>
  <c r="A29" i="4" s="1"/>
  <c r="A30" i="4" s="1"/>
  <c r="A31" i="4" s="1"/>
  <c r="A32" i="4" s="1"/>
  <c r="A18" i="4"/>
  <c r="A19" i="4" s="1"/>
  <c r="A20" i="4" s="1"/>
  <c r="A21" i="4" s="1"/>
  <c r="A22" i="4" s="1"/>
  <c r="A23" i="4" s="1"/>
  <c r="A24" i="4" s="1"/>
  <c r="A17" i="4"/>
  <c r="F23" i="5" l="1"/>
  <c r="E23" i="5"/>
  <c r="F33" i="4"/>
  <c r="E33" i="4"/>
  <c r="E170" i="2"/>
  <c r="F170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99" i="2" l="1"/>
  <c r="A100" i="2" s="1"/>
  <c r="A105" i="2" l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01" i="2"/>
  <c r="A102" i="2" s="1"/>
  <c r="A103" i="2" s="1"/>
  <c r="A104" i="2" s="1"/>
  <c r="A88" i="2"/>
  <c r="A89" i="2" s="1"/>
  <c r="A90" i="2" s="1"/>
  <c r="A91" i="2" s="1"/>
  <c r="A92" i="2" s="1"/>
  <c r="A93" i="2" s="1"/>
  <c r="A94" i="2" s="1"/>
  <c r="A121" i="2" l="1"/>
  <c r="A122" i="2" s="1"/>
  <c r="A123" i="2" s="1"/>
  <c r="A124" i="2" s="1"/>
  <c r="A125" i="2" s="1"/>
  <c r="A126" i="2" s="1"/>
  <c r="A127" i="2" s="1"/>
  <c r="A129" i="2" s="1"/>
  <c r="A130" i="2" s="1"/>
  <c r="A131" i="2" s="1"/>
  <c r="A132" i="2" s="1"/>
  <c r="A133" i="2" s="1"/>
  <c r="A134" i="2" s="1"/>
  <c r="A135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3" i="2" s="1"/>
  <c r="A164" i="2" s="1"/>
  <c r="A165" i="2" s="1"/>
  <c r="A166" i="2" s="1"/>
  <c r="A167" i="2" s="1"/>
  <c r="A168" i="2" s="1"/>
  <c r="A169" i="2" s="1"/>
  <c r="A95" i="2"/>
  <c r="A7" i="4" l="1"/>
  <c r="A8" i="4" s="1"/>
  <c r="A9" i="4" s="1"/>
  <c r="A10" i="4" s="1"/>
  <c r="A13" i="4" s="1"/>
  <c r="A15" i="4" s="1"/>
</calcChain>
</file>

<file path=xl/sharedStrings.xml><?xml version="1.0" encoding="utf-8"?>
<sst xmlns="http://schemas.openxmlformats.org/spreadsheetml/2006/main" count="341" uniqueCount="231">
  <si>
    <t>MINISTERIO DE COMUNICACIONES , INFRAESTRUCTURA Y VIVIENDA</t>
  </si>
  <si>
    <t>UNIDAD EJECUTORA: DIRECCIÓN GENERAL DE CAMINOS</t>
  </si>
  <si>
    <t>PROGRAMACIÓN DE PROYECTOS DE INVERSIÓN 2019</t>
  </si>
  <si>
    <t>No.</t>
  </si>
  <si>
    <t>SNIP</t>
  </si>
  <si>
    <t>NOMBRE DEL PROYECTO</t>
  </si>
  <si>
    <t>MEJORAMIENTO CARRETERA DE LA RD SCH-7, TRAMO: CA-02 OCC. (CUYOTENANGO) - LA MÁQUINA.</t>
  </si>
  <si>
    <t>MEJORAMIENTO CARRETERA RN7E TRAMO I: SAN JULIÁN -PUENTE CHASCO  (PAVIMENTACIÓN) (JICA-GTP5)</t>
  </si>
  <si>
    <t>REPOSICIÓN CARRETERA CA-12, TRAMO: KM 212+200 - FRONTERA LA ERMITA (KM 227+404), CHIQUIMULA</t>
  </si>
  <si>
    <t>MEJORAMIENTO TRAMO: KM 171 CA-1 OCCIDENTE - ALDEA XEJUYUB, SANTA CATARINA IXTAHUACÁN, SOLOLÁ.</t>
  </si>
  <si>
    <t>REPOSICIÓN CA-09 SUR, TRAMO: PALÍN - ESCUINTLA, ESCUINTLA</t>
  </si>
  <si>
    <t xml:space="preserve">CONSTRUCCION CAMINO RURAL TRAMO: LOS PAJALES - CHIBAQUITO - CHITOMAX, LONGITUD APROXIMADA DE 17.5 KILÓMETROS, MUNICIPIO DE CUBULCO, DEPARTAMENTO DE BAJA VERAPAZ. </t>
  </si>
  <si>
    <t xml:space="preserve">CONSTRUCCION CARRETERA LIBRAMIENTO CABECERA DEPARTAMENTAL DE CHIMALTENANGO, RUTA CA-1 OCCIDENTE, TRAMO: KM 48 CA-01 OCC. (SAN MIGUEL MORAZAN) - KM 62 CA-01 OCC. </t>
  </si>
  <si>
    <t xml:space="preserve"> CONSTRUCCION DE CAUCE DEL RIO JEREZ Y OBRAS DE PROTECCION EN LA CABECERA MUNICIPAL DE JEREZ, DEPARTAMENTO DE JUTIAPA</t>
  </si>
  <si>
    <t>MEJORAMIENTO CARRETERA RDAV 06, TRAMO: LANQUIN - CAHABON (PAVIMENTACION)</t>
  </si>
  <si>
    <t>MEJORAMIENTO CARRETERA RD QUI-21 TRAMO I: CHICAMAN - EL SOCH - SECA, LONGITUD 33.66 KM.</t>
  </si>
  <si>
    <t xml:space="preserve"> MEJORAMIENTO CARRETERA RN-05, TRAMO: CAMPUR-FRAY BARTOLOME DE LAS CASAS (PAVIMENTACION)</t>
  </si>
  <si>
    <t>REPOSICION CARRETERA RN - 16, TRAMO: CA-1 OR. (KM 70) EL BOQUERON - CHIQUIMULILLA, SANTA ROSA</t>
  </si>
  <si>
    <t>MEJORAMIENTO CARRETERA TRAMO: BARBERENA - EL MOLINO - SAN CRISTOBAL FRONTERA Y ACCESO EL MOLINO - VALLE NUEVO (REHABILITACION)</t>
  </si>
  <si>
    <t>MEJORAMIENTO PUENTE VEHICULAR BELICE</t>
  </si>
  <si>
    <t>REPOSICION CARRETERA CA-01 OCC. TRAMO: CHIQUIBAL (KM 232+000), QUETZALTENANGO - BIFURCACION RN-09N HUEHUETENANGO</t>
  </si>
  <si>
    <t>REPOSICION CARRETERA CA-01 OCC. TRAMO: POLOGUA (KM 205+000), TOTONICAPAN - CHIQUIBAL (KM 232+000), QUETZALTENANGO</t>
  </si>
  <si>
    <t>REPOSICION CARRETERA CA-01 OCC. TRAMO: CUATRO CAMINOS (KM 188+600) - POLOGUA (KM 205+000), TOTONICAPAN</t>
  </si>
  <si>
    <t>REPOSICION CARRETERA CITO-180, TRAMO: CA-2 OCC. (KM 178+000), RETALHULEU - CRUCE A ZUNIL (KM 213+000), QUETZALTENANGO</t>
  </si>
  <si>
    <t>REPOSICION CARRETERA RD-ESC-27, TRAMO: IPALA - EL SEMILLERO, ESCUINTLA</t>
  </si>
  <si>
    <t>REPOSICION CARRETERA RD GUA-10 TRAMO: CA-1 OR. (KM 25+610) - SANTA ELENA BARILLAS, GUATEMALA</t>
  </si>
  <si>
    <t>REPOSICION CARRETERA RD HUE 12, TRAMO: BIF CA-1 OCC - CAMOJA - DESVIO A SANTA ANA HUISTA, HUEHUETENANGO</t>
  </si>
  <si>
    <t>REPOSICION CARRETERA RD JUT 04, TRAMO: SANTA CATARINA MITA - HORCONES - EL PROGRESO, JUTIAPA</t>
  </si>
  <si>
    <t>REPOSICION CARRETERA RD-AV-9, TRAMO: COBAN - FINCA CHITOC, ALTA VERAPAZ</t>
  </si>
  <si>
    <t>REPOSICION CARRETERA RD-ESC-05, TRAMO: MONUMENTO INGENIO LA UNION, SANTA LUCIA COTZUMALGUAPA - LAS PLAYAS, ESCUITLA</t>
  </si>
  <si>
    <t>REPOSICION CARRETERA RD-IZB-4, TRAMO: CA-9 N (KM 220), TRINCHERAS - MARISCOS - PLAYA DORADA, IZABAL</t>
  </si>
  <si>
    <t>REPOSICION CARRETERA RD-JUT-2, TRAMO: CA-1 OR (KM 124) - LAS ANONAS, JUTIAPA</t>
  </si>
  <si>
    <t>REPOSICION CARRETERA RN-1, TRAMO: GODINEZ - SAN ANDRES SEMETABAJ - PANAJACHEL, SOLOLA</t>
  </si>
  <si>
    <t>REPOSICION CARRETERA RN-11 TRAMO: BIFURCACIÓN CA-02 OCCIDENTE (COCALES), SUCHITEPEQUEZ - SAN LUCAS TOLIMAN, SOLOLA</t>
  </si>
  <si>
    <t>REPOSICION CARRETERA RN-12N, TRAMO: SAN MARCOS - EL MONUMENTO, SAN MARCOS</t>
  </si>
  <si>
    <t>REPOSICION CARRETERA RN-12N, TRAMO: SAN SEBASTIAN - IXCHIGUAN, SAN MARCOS.</t>
  </si>
  <si>
    <t>REPOSICION CARRETERA RN-19, TRAMO: MONJAS, JALAPA - EL PROGRESO, JUTIAPA</t>
  </si>
  <si>
    <t>REPOSICION CARRETERA RN-9N, TRAMO: BIFURCACION RD-HUE-2 - PIEDRAS DE CAPTSIN, HUEHUETENANGO</t>
  </si>
  <si>
    <t>REPOSICION CARRETERA RN-9N, TRAMO: PIEDRAS DE CAPTSIN - SAN JUAN IXCOY - SOLOMA, HUEHUETENANGO</t>
  </si>
  <si>
    <t>REPOSICION CARRETERA RUTA CA-10 TRAMO: QUEZALTEPEQUE - FRONTERA AGUA CALIENTE, CHIQUIMULA</t>
  </si>
  <si>
    <t>AMPLIACION CARRETERA A CUATRO CARRILES DE LA RUTA CA-09 NORTE, TRAMO: MAYUELAS, ZACAPA - PUERTO BARRIOS, IZABAL</t>
  </si>
  <si>
    <t>CONSTRUCCION PASO A DESNIVEL DE LA RUTA CA-01 OCCIDENTE EST. 27+500 RETORNO A SAN LUCAS SACATEPEQUEZ, SACATEPEQUEZ</t>
  </si>
  <si>
    <t>CONSTRUCCION PASO A DESNIVEL DE LA RUTA CA-01 OCCIDENTE EST. 33+500 RETORNO A SAN BARTOLOME MILPAS ALTAS, SACATEPEQUEZ</t>
  </si>
  <si>
    <t>MEJORAMIENTO CARRETERA RD QUICHE 4 TRAMO: SANTA CRUZ DEL QUICHE - PATZITE - CHIMENTE</t>
  </si>
  <si>
    <t>MEJORAMIENTO CARRETERA RN-18, TRAMO: LA CUMBRE - SAN LUIS JILOTEPEQUE, JALAPA</t>
  </si>
  <si>
    <t>AMPLIACION CARRETERA A CUATRO CARRILES DE LA RUTA CA-09 NORTE, TRAMO: EL RANCHO, EL PROGRESO - MAYUELAS, ZACAPA</t>
  </si>
  <si>
    <t xml:space="preserve"> CONSTRUCCION CARRETERA RD QUI-21 TRAMO II: SECA - LANCETILLO - SAQUIXPEC - EL PARAISO, LONGITUD 36.54 KM.</t>
  </si>
  <si>
    <t>CONSTRUCCION CARRETERA RD QUI-21 TRAMO IV: SAN JUAN CHACTELA - IXCAN, LONGITUD 45.6 KM.</t>
  </si>
  <si>
    <t>CONSTRUCCION PASO A DESNIVEL CA-09 NORTE KM 18+000 ACCESO A PALENCIA, GUATEMALA.</t>
  </si>
  <si>
    <t>CONSTRUCCION PUENTE VEHICULAR EL ARENAL, MOYUTA, JUTIAPA</t>
  </si>
  <si>
    <t>MEJORAMIENTO CARRETERA TAJUMULCO - ALDEA TOCACHE (SAN PABLO) SAN MARCOS.</t>
  </si>
  <si>
    <t>MEJORAMIENTO CARRETERA RD PET 12 DEL TRAMO: LAS CRUCES - PUESTO FRONTERIZO BETHEL, PETEN.</t>
  </si>
  <si>
    <t>MEJORAMIENTO CARRETERA RD-SOL-02 TRAMO: BIFURCACION CA-01 OCC. (KM 162+900) - SANTA CATARINA IXTAHUACAN, SOLOLA</t>
  </si>
  <si>
    <t>MEJORAMIENTO CARRETERA RD-SOL-04 TRAMO: SANTIAGO ATITLAN (KM 171+000) - SAN PEDRO LA LAGUNA (KM 174+220), SOLOLA</t>
  </si>
  <si>
    <t xml:space="preserve"> MEJORAMIENTO CARRETERA RN 12 SUR, TRAMO: SAN MARCOS - GUATIVIL - EL QUETZAL - SINTANÁ</t>
  </si>
  <si>
    <t xml:space="preserve"> MEJORAMIENTO CARRETERA TRAMO: ALDEA CHINCHILA - SAN LUIS, PETEN</t>
  </si>
  <si>
    <t xml:space="preserve"> MEJORAMIENTO CARRETERA TRAMO: RD-ESC-01 PALIN, ESCUINTLA - SANTA MARIA DE JESUS, SACATEPEQUEZ</t>
  </si>
  <si>
    <t>MEJORAMIENTO CARRETERA RUTA RD QUE-01 TRAMO: BIFURCACIÓN RN-01 - ALDEA LA VICTORIA, SAN JUAN OSTUNCALCO</t>
  </si>
  <si>
    <t>MEJORAMIENTO CARRETERA RN-7W TRAMOS: CUILCO - TECTITAN, SUBTRAMOS: EST. 335+100 A 335+200; EST. 346+100 A 346+200 Y EST. 347+800 A 355+200 (7.4 KMS.)HUEHUETENANGO.</t>
  </si>
  <si>
    <t>CONSTRUCCION CARRETERA CA-1 OCC., CHICHAVAC A CHICE VIA RIO MOTAGUA. TRAMO: ESTACION 16+740 (ENTRADA A PAQUIP) A LA ESTACION 29+440 (RIO MOTAGUA), LONGITUD APROXIMADA 12.70 KM.</t>
  </si>
  <si>
    <t>MEJORAMIENTO CARRETERA TRAMO: TODOS SANTOS CUCHUMATÁN - ALDEA SAN MARTÍN - CONCEPCIÓN HUISTA, HUEHUETENANGO.</t>
  </si>
  <si>
    <t>REPOSICION CARRETERA CA-01 OCC. TRAMO: TREBOL - 39 AVENIDA CALZADA ROOSEVELT, GUATEMALA</t>
  </si>
  <si>
    <t>REPOSICION CARRETERA CA-01 OR. TRAMO: OBELISCO - TREBOL VISTA HERMOSA, GUATEMALA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</si>
  <si>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</si>
  <si>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</si>
  <si>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 xml:space="preserve"> REPOSICION CARRETERA CA-02 OCC. TRAMO: KM 211+500, QUETZALTENANGO - KM 250+500, TECUN UMAN, SAN MARCOS</t>
  </si>
  <si>
    <t>REPOSICION CARRETERA CA-13 TRAMO: BIFURCACION CA-09 N (ENTRE RIOS) - FRONTERA CON HONDURAS, IZABAL</t>
  </si>
  <si>
    <t>MEJORAMIENTO CARRETERA RD QUI 25, TRAMO: FTN (ALDEA SAN FRANCISCO) - INGENIEROS (FRONTERA)</t>
  </si>
  <si>
    <t>MEJORAMIENTO CARRETERA CR-CHM-39, TRAMO: TECPAN - SAN MARTIN JILOTEPEQUE, CHIMALTENANGO</t>
  </si>
  <si>
    <t xml:space="preserve"> MEJORAMIENTO CAMINO RURAL CR-HUE-36,TRAMO: SAN MARTIN CUCHUMATAN - UNION CANTINIL, HUEHUETENANGO</t>
  </si>
  <si>
    <t>MEJORAMIENTO CAMINO RURAL RUTA CR-REU-01 TRAMO: BIFURCACIÓN RN-9S - EL MANCHON, CHAMPERICO, RETALHULEU.</t>
  </si>
  <si>
    <t xml:space="preserve">CONSTRUCCION CARRETERA CA-9 NORTE, TRAMO: SANARATE - EL RANCHO </t>
  </si>
  <si>
    <t>MEJORAMIENTO CARRETERA RD-QUI 21 TRAMO III: LA LIBERTAD - RIO COPON - ASENCION COPON - SAN JUAN CHACTELA.</t>
  </si>
  <si>
    <t>CONSTRUCCION PUENTE VEHICULAR CHITOMAX, CASERÍO CHITOMAX, MUNICIPIO DE CUBULCO, DEPARTAMENTO DE BAJA VERAPAZ</t>
  </si>
  <si>
    <t>MEJORAMIENTO CAMINO RURAL CR-HUE-48, TRAMO: BIF. RD-HUE-12 - AGUA ZARCA, HUEHUETENANGO</t>
  </si>
  <si>
    <t>CONSTRUCCION DISTRIBUIDOR VIAL A NIVEL RUTA RN-14: CIUDAD VIEJA Y ALOTENANGO, SACATEPEQUEZ E INGENIO SAN DIEGO, ESCUINTLA</t>
  </si>
  <si>
    <t>REPOSICION PUENTE VEHICULAR LAS LAJAS RN-14, ALOTENANGO, SACATEPEQUEZ</t>
  </si>
  <si>
    <t>REPOSICION PUENTE VEHICULAR CHILE TRISTE RN-14, ALOTENANGO, SACATEPEQUEZ</t>
  </si>
  <si>
    <t>MEJORAMIENTO CARRETERA OBRAS DE PROTECCION, DEFENSA FLUVIAL Y DE CONTENCION EN EL CAUCE DEL RIO GUACALATE, ALOTENANGO, SACATEPEQUEZ</t>
  </si>
  <si>
    <t>MEJORAMIENTO CARRETERA OBRAS DE PROTECCION, DEFENSA FLUVIAL Y DE CONTENCION EN EL CAUCE DE LA QUEBRADA LAS LAJAS, ALOTENANGO, SACATEPEQUEZ</t>
  </si>
  <si>
    <t>CONSTRUCCION PUENTE VEHICULAR LA FE, RN-14 SAN MIGUEL LOS LOTES, ESCUINTLA, ESCUINTLA</t>
  </si>
  <si>
    <t>SI</t>
  </si>
  <si>
    <t>Si</t>
  </si>
  <si>
    <t>CONSTRUCCION URBANIZACION Y VIVIENDA LA DIGNIDAD, ESCUINTLA, ESCUINTLA</t>
  </si>
  <si>
    <t>UNIDAD EJECUTORA: UNIDAD DE CONSTRUCCIÓN DE EDIFICIOS DEL ESTADO -UCEE-</t>
  </si>
  <si>
    <t>MEJORAMIENTO ESCUELA PRIMARIA OFICIAL RURAL MIXTA, ALDEA SAN JOSE PINEDA, SANTA MARÍA IXHUATAN, SANTA ROSA, CODIGO 06-10-0320-43</t>
  </si>
  <si>
    <t>MEJORAMIENTO ESCUELA PRIMARIA OFICIAL RURAL MIXTA, ALDEA LLANO GRANDE, SANTA MARÍA IXHUATAN, SANTA ROSA. CODIGO UDI: 06-10-0309-43</t>
  </si>
  <si>
    <t>MEJORAMIENTO ESCUELA OFICIAL RURAL MIXTA ALDEA LAS ASTAS, BARBERENA, SANTA ROSA. CODIGO UDI:06-02-0050-43.</t>
  </si>
  <si>
    <t xml:space="preserve">CONSTRUCCION ESCUELA DE LA REFORMA (EDR) SAN JUAN CHAMELCO, ALTA VERAPAZ </t>
  </si>
  <si>
    <t>No</t>
  </si>
  <si>
    <t>CONSTRUCCION ESCUELA DE LA REFORMA (EDR) SANTA CRUZ MULUÁ, RETALHULEU</t>
  </si>
  <si>
    <t xml:space="preserve">MEJORAMIENTO CENTRO DE ATENCIÓN PERMANENTE (CAP), ZACUALPA, QUICHÉ </t>
  </si>
  <si>
    <t xml:space="preserve">MEJORAMIENTO CENTRO DE SALUD CHUPOL, CHICHICASTENANGO, QUICHÉ </t>
  </si>
  <si>
    <t>MEJORAMIENTO CENTRO DE ATENCION PERMANENTE (CAP) TACTIC, ALTA VERAPAZ</t>
  </si>
  <si>
    <t>MEJORAMIENTO CENTRO DE ATENCION PERMANENTE (CAP) SANTA CRUZ, ALTA VERAPAZ.</t>
  </si>
  <si>
    <t>MEJORAMIENTO CENTRO DE ATENCION PERMANENTE (CAP) SAN JUAN COTZAL, QUICHE</t>
  </si>
  <si>
    <t>MEJORAMIENTO CENTRO DE SALUD ALDEA INGENIEROS, PLAYA GRANDE, IXCAN, QUICHE</t>
  </si>
  <si>
    <t>MEJORAMIENTO CENTRO DE ATENCION PERMANENTE (CAP) SAN JUAN ATITAN, HUEHUETENANGO</t>
  </si>
  <si>
    <t>MEJORAMIENTO CENTRO DE ATENCION PERMANENTE (CAP) JACALTENANGO, HUEHUETENANGO</t>
  </si>
  <si>
    <t>MEJORAMIENTO CENTRO DE ATENCION PERMANENTE (CAP) TACANA, SAN MARCOS.</t>
  </si>
  <si>
    <t>MEJORAMIENTO CENTRO DE SALUD SOLOLÁ, SOLOLÁ</t>
  </si>
  <si>
    <t>REPOSICION ESCUELA PRIMARIA OFICIAL URBANA MIXTA CLEMENTE MARROQUIN ROJAS, SAN PABLO, SAN MARCOS. CODIGO UDI: 12-19-1040-43</t>
  </si>
  <si>
    <t>REPOSICION ESCUELA PRIMARIA OFICIAL RURAL MIXTA, ALDEA LA VEGA, ZACUALPA, QUICHE. CÓDIGO UDI: 14-04-0129-43</t>
  </si>
  <si>
    <t>CONSTRUCCION ESCUELA PRIMARIA OFICIAL RURAL MIXTA, CASERIO SAN ANTONIO, ALDEA PAVILTZAJ, CUILCO, HUEHUETENANGO. CODIGO UDI: 13-04-0034-43</t>
  </si>
  <si>
    <t xml:space="preserve">CONSTRUCCION INSTITUTO DIVERSIFICADO E INSTITUTO BASICO, CABECERA MUNICIPAL, SAN ANTONIO SACATEPEQUEZ, SAN MARCOS. </t>
  </si>
  <si>
    <t>AMPLIACION ESCUELA PRIMARIA OFICIAL RURAL MIXTA CASERIO CHUVILLIL, SACAPULAS, QUICHE</t>
  </si>
  <si>
    <t>UNIDAD EJECUTORA: FONDO SOCIAL DE SOLIDARIDAD</t>
  </si>
  <si>
    <t>MEJORAMIENTO CARRETERA TRAMO CA-10 BIFURCACION CA-9, RIO HONDO Y ESTANZUELA ZACAPA (PAVIMENTACION)</t>
  </si>
  <si>
    <t xml:space="preserve"> MEJORAMIENTO CARRETERA TRAMO PAJAPITA- BIF RN 13, EL TUMBADOR SAN MARCOS (PAVIMENTACION)</t>
  </si>
  <si>
    <t>MEJORAMIENTO DE CARRETERA RUTA RN-9 N TRAMO SALIDA DE HUEHUETENANGO (EST. 262+650) A ENTRADA DE CHIANTLA (EST. 267+300) HUEHUETENANGO</t>
  </si>
  <si>
    <t>MEJORAMIENTO CARRETERA PUENTE EL MOTAGUA - ALDEA LLANO GRANDE, SALAMA, BAJA VERAPAZ</t>
  </si>
  <si>
    <t xml:space="preserve">MEJORAMIENTO CARRETERA BIF SANTA CRUZ DEL QUICHE-SAN ANTONIO ILOTENANGO Y RD TOTO 01 </t>
  </si>
  <si>
    <t xml:space="preserve">MEJORAMIENTO CARRETERA BIF SANTA CRUZ DEL QUICHE-SAN PEDRO JOCOPILAS, ALDEA SAN PABLO, QUICHE </t>
  </si>
  <si>
    <t>MEJORAMIENTO CARRETERA RN-9 NORTE, EST. 377+360 A 406+560 TRAMO SAN MATEO IXTATAN - BARILLAS, HUEHUETENANGO</t>
  </si>
  <si>
    <t>MEJORAMIENTO CARRETERA RN-01 SALIDA SAN JUAN OSTUNCALCO EST. 214+700, QUETZALTENANGO A ENTRADA SAN PEDRO SACATEPEQUEZ EST. 247+400, SAN MARCOS</t>
  </si>
  <si>
    <t>MEJORAMIENTO CARRETERA RD-05, TRAMO SAN ANDRES SAJCABAJA-CANILLA, QUICHE (PAVIMENTACION)</t>
  </si>
  <si>
    <t>MEJORAMIENTO CARRETERA TRAMO BIF. CA-09 NORTE KM 46.86 ENTRADA FINCA SAN MIGUEL - ALDEA EL CARMEN, SANARATE, EL PROGRESO (PAVIMENTACION)</t>
  </si>
  <si>
    <t xml:space="preserve"> MEJORAMIENTO CARRETERA RN-01 ROTONDA LA LICORERA ESTACION 204+300 ENTRADA SAN JUAN OSTUNCALCO ESTACION 214+300 QUETZALTENANGO</t>
  </si>
  <si>
    <t xml:space="preserve"> MEJORAMIENTO CARRETERA BIF CA-01 OCCIDENTE KILOMETRO 149+500 RD-04 SANTA LUCIA UTATLAN-SAN PEDRO LA LAGUNA, SOLOLA (PAVIMENTACION)</t>
  </si>
  <si>
    <t>MEJORAMIENTO CAMINO RURAL ALDEA XAXMOXAN-ALDEA XECOL AMAJCHEL Y AMAJCHEL CENTRO-SANTA CLARA, CHAJUL, QUICHE</t>
  </si>
  <si>
    <t>TOTALES</t>
  </si>
  <si>
    <t>NO EVALUADO / NO INGRESADO 2019</t>
  </si>
  <si>
    <t>ESTATUS SNIP 2019</t>
  </si>
  <si>
    <t>PENDIENTE</t>
  </si>
  <si>
    <t>INGRESO A USEPLAN</t>
  </si>
  <si>
    <t>REPOSICION CARRETERA RD-GUA-05 Y RD-QUI-02, TRAMO: BIF. MIXCO VIEJO, SAN MARTÍN JILOTEPEQUE, GUATEMALA - PACHALUM, QUICHÉ.</t>
  </si>
  <si>
    <t>REPOSICION CARRETERA TRAMO: BIFURCACIÓN RD-ZAC-05 DESVIÓ GUALÁN - CA-9 NORTE JUAN DE PAZ, ZACAPA</t>
  </si>
  <si>
    <t>REPOSICION CARRETERA RN-9 NORTE TRAMO: QUETZALTENANGO-SAN CARLOS SIJA, QUETZALTENANGO</t>
  </si>
  <si>
    <t>REPOSICION CARRETERA TRAMO: BIFURCACIÓN RN-20 SANTA CRUZ - RÍO HONDO, ZACAPA</t>
  </si>
  <si>
    <t>REPOSICION CARRETERA TRAMO: BIFURCACIÓN RD-JUT-23 LAS TRANCAS - YUPILTEPEQUE, JUTIAPA</t>
  </si>
  <si>
    <t>REPOSICION CARRETERA TRAMO: RÍO HONDO - BIFRUCACIÓN RD-ZAC-05 DESVÍO GUALÁN, ZACAPA</t>
  </si>
  <si>
    <t>REPOSICION CARRETERA RD-QUI-21 TRAMO: PACHALUM - CHUAQUENUM, QUICHE</t>
  </si>
  <si>
    <t>REPOSICION CARRETERA RD-GUA-09 TRAMO: EL BOTADERO - EL JOCOTILLO, GUATEMALA</t>
  </si>
  <si>
    <t>REPOSICION CARRETERA TRAMO: CA-01 ORIENTE - RD-JUT-17 PASACO, JUTIAPA</t>
  </si>
  <si>
    <t>MEJORAMIENTO CAMINO RURAL CR-AVE 06,TRAMO: SAN JUAN CHAMELCO - CHAMIL - CHAMIZUN, SAN JUAN CHAMELCO, ALTA VERAPAZ</t>
  </si>
  <si>
    <t>APROBADO</t>
  </si>
  <si>
    <t>ESTATUS SNIP 2018</t>
  </si>
  <si>
    <t>REPOSICION CARRETERA RUTA CA-09 NORTE, TRAMO: BIFURCACIÓN RD-ZAC-05, DESVIO GUALAN - JUAN DE PAZ, ZACAPA</t>
  </si>
  <si>
    <t>REPOSICION CARRETERA RUTA RD-SRO-03, TRAMO: BIFURCACIÓN CA-01 ORIENTE, BARBERENA - DESVIO RD-SRO-13, AMBERES, SANTA ROSA</t>
  </si>
  <si>
    <t>REPOSICION CARRETERA RUTA RD-SCH-05, TRAMO: BIFURCACIÓN CA-02 OCCIDENTE, MAZATENANGO - SANTO DOMINGO SUCHITEPÉQUEZ, SUCHITEPÉQUEZ</t>
  </si>
  <si>
    <t>REPOSICION CARRETERA RUTA RD-JUT-17, TRAMO: BIFURCACION CA-02-ORIENTE - PASACO, JUTIAPA</t>
  </si>
  <si>
    <t>REPOSICION CARRETERA RUTA CA-09 NORTE, TRAMO: BIFURCACIÓN RN-20, SANTA CRUZ - BIFURCACIÓN CA-10, RÍO HONDO, ZACAPA</t>
  </si>
  <si>
    <t>REPOSICION CARRETERA RUTA RD-REU-06, TRAMO: BIFURCACIÓN CA-02 OCCIDENTE (4 CAMINOS) - FINCA LA HELVETIA, NUEVO SAN CARLOS, RETALHULEU.</t>
  </si>
  <si>
    <t>REPOSICION CARRETERA RUTA RD-GUA-22, TRAMO: LAS TAPIAS - SAN PEDRO AYAMPUC, GUATEMALA</t>
  </si>
  <si>
    <t>REPOSICION CARRETERA RUTA RN-23, TRAMO: BIFURCACIÓN RD-JUT-23, LAS TRANCAS - YUPILTEPEQUE - JOCOTILLO - JEREZ, JUTIAPA</t>
  </si>
  <si>
    <t>VIGENTE</t>
  </si>
  <si>
    <t>ASIGNADO</t>
  </si>
  <si>
    <t>PRESUPUESTO Q.</t>
  </si>
  <si>
    <t>META GLOBAL</t>
  </si>
  <si>
    <t>TOTAL</t>
  </si>
  <si>
    <t>META FÍSICA</t>
  </si>
  <si>
    <t xml:space="preserve">CONSTRUCCION CARRETERA FRANJA TRANSVERSAL DEL NORTE (FRONTERA CON MEXICO-MODESTO MENDEZ, IZABAL) </t>
  </si>
  <si>
    <t>REPOSICION CARRETERA RUTA CA 09 NORTE TRAMO BIFURCACION CA 10 RIO HONDO BIFURCACION RD ZAC 05 DESVIO GUALAN ZACAPA</t>
  </si>
  <si>
    <t>MEJORAMIENTO CARRETERA RUTA RD PET 02 TRAMO SAN JOSE BIFURCACION RD PET 03 EL REMATE PETEN</t>
  </si>
  <si>
    <t>REPOSICION CARRETERA RUTA CA 09 NORTE TRAMO
BIFURCACION RD ZAC 11 TECULUTAN BIFURCACION RN 20 SANTA CRUZ ZACAPA</t>
  </si>
  <si>
    <t>REPOSICION CARRETERA RUTA RN 01 TRAMO
LIBRAMIENTO SALCAJA AUTOPISTA DE LOS ALTOS ROTONDA DEL ORGANISMO JUDICIAL DE QUETZALTENANGO QUETZALTENANGO</t>
  </si>
  <si>
    <t>REPOSICION CARRETERA RUTA RN 09 NORTE TRAMO
OLINTEPEQUE SAN CARLOS SIJA QUETZALTENANGO</t>
  </si>
  <si>
    <t>REPOSICION CARRETERA RUTA RN 05 TRAMO SAN PEDRO CARCHA BIFURCACION CR AV 07 ALTA VERAPAZ</t>
  </si>
  <si>
    <t>REPOSICION CARRETERA RUTA RN 05 TRAMO
BIFURCACION CR AV 07 BIFURCACION RD AV 06 PAJAL ALTA VERAPAZ</t>
  </si>
  <si>
    <t>REPOSICION CARRETERA RUTA RD ESC 02 TRAMO LA
GOMERA SIPACATE ESCUINTLA</t>
  </si>
  <si>
    <t>REPOSICION CARRETERA RD QUI 02 TRAMO PACHALUM CHUAQUENUM QUICHE</t>
  </si>
  <si>
    <t>REPOSICION CARRETERA RUTA RD QUE 15 TRAMO CAJOLA SIBILIA QUETZALTENANGO</t>
  </si>
  <si>
    <t>REPOSICION CARRETERA RUTA RD QUE 16 TRAMO
PALESTINA DE LOS ALTOS BIFURCACION RD QUE 15 SIBILIA QUETZALTENANGO</t>
  </si>
  <si>
    <t>REPOSICION CARRETERA RUTA RD JUT 05 TRAMO BIFURCACION RN 23 LA CEIBITA ATESCATEMPA SAN CRISTOBAL JUTIAPA</t>
  </si>
  <si>
    <t>REPOSICION CARRETERA RUTA RD PRO 16 TRAMO BIFURCACION RN 19 SANARATE CA 09 NORTE SANARATE EL PROGRESO</t>
  </si>
  <si>
    <t>REPOSICION CARRETERA RUTA RD TOT 21 TRAMO BIFURCACION CA 01 OCCIDENTE TOTONICAPAN SAN CARLOS SIJA QUETZALTENANGO</t>
  </si>
  <si>
    <t>MEJORAMIENTO CARRETERA RUTA RD SRO 04 TRAMO BIF RUTA RD SRO 37 CAOBANAL LA GAVIA SANTA ROSA</t>
  </si>
  <si>
    <t>209158 / 224119</t>
  </si>
  <si>
    <t>REPOSICION CARRETERA RN 1 TRAMO CA 1 OCC KM 185 CUATRO CAMINOS TOTONICAPAN TOTONICAPAN</t>
  </si>
  <si>
    <t>REPOSICION CARRETERA RN 1 TRAMO CA 1 OCC KM 68 5 PATZICIA PATZUN CHIMALTENANGO</t>
  </si>
  <si>
    <t>REPOSICION CARRETERA RN 9S TRAMO QUETZALTENANGO ZUNIL CRUCE CITO 180 KM 213 000 QUETZALTENANGO</t>
  </si>
  <si>
    <t>REPOSICION CARRETERA RN 12N TRAMO EL MONUMENTO SAN SEBASTIAN SAN MARCOS</t>
  </si>
  <si>
    <t>REPOSICION CARRETERA CA 9N TRAMO KM 292 000 22 CALLE PUERTO BARRIOS Y CA 9N A TRAMO KM 292 000 PUERTO SANTO TOMAS DE CASTILLA IZABAL</t>
  </si>
  <si>
    <t>REPOSICION CARRETERA CA 11 TRAMO JOCOTAN KM 203 100 EL FLORIDO FRONTERA CON HONDURAS CHIQUIMULA</t>
  </si>
  <si>
    <t>REPOSICION CARRETERA RN 13 TRAMO EL TUMBADOR BIFURCACION RN 1 EL RODEO SAN MARCOS</t>
  </si>
  <si>
    <t>REPOSICION CARRETERA RN 19 TRAMO JALAPA MONJAS JALAPA</t>
  </si>
  <si>
    <t>REPOSICION CARRETERA RN 8 TRAMO AYUTLA OCOS SAN MARCOS</t>
  </si>
  <si>
    <t>REPOSICION CARRETERA RN 1 TRAMO PATZUN
CHIMALTENANGO GODINEZ SOLOLA</t>
  </si>
  <si>
    <t>MEJORAMIENTO CARRETERA RUTA NACIONAL 13 TRAMO ALDEA BILOMA ALDEA CABALLO BLANCO</t>
  </si>
  <si>
    <t>CONSTRUCCION CARRETERA LIBRAMIENTO SAYAXCHE RD PET 11 PETEN</t>
  </si>
  <si>
    <t>REPOSICION CARRETERA TRAMO ALDEA CHIQUIRINES ALDEA LA BLANCA SAN MARCOS</t>
  </si>
  <si>
    <t>REPOSICION CARRETERA RD CHM 5 TRAMO PATZICIA KM 65 200 ACATENANGO KM 82 773 CHIMALTENANGO</t>
  </si>
  <si>
    <t>REPOSICION CARRETERA RD ESC 9 TRAMO CA 2 OR KM 72 500 GUANAGAZAPA KM 81 100 ESCUINTLA</t>
  </si>
  <si>
    <t>REPOSICION CARRETERA RD SCH 6 TRAMO SAN ANTONIO SUCHITEPEQUEZ SAN MIGUEL PANAN SUCHITEPEQUEZ</t>
  </si>
  <si>
    <t>REPOSICION CARRETERA RD QUE 4 TRAMO CA 2 OCC 206 200 ALDEA SAN MIGUELITO GENOVA QUETZALTENANGO</t>
  </si>
  <si>
    <t>REPOSICION CARRETERA RD SCH 14 TRAMO CA 2 OCC KM 136 CHICACAO SUCHITEPEQUEZ</t>
  </si>
  <si>
    <t>CONSTRUCCION CARRETERA SRO 15 TRAMO ALDEA ESPITIA REAL ALDEA ESTANZUELA NUEVA SANTA ROSA SANTA ROSA</t>
  </si>
  <si>
    <t>REPOSICION CARRETERA RD CHM 3 TRAMO SANTA APOLONIA SAN JOSE POAQUIL CHIMALTENANGO</t>
  </si>
  <si>
    <t>REPOSICION CARRETERA RD GUA 12 TRAMO ALDEA CARRIZAL SAN RAYMUNDO ALDEA VUELTA GRANDE CHUARRANCHO GUATEMALA</t>
  </si>
  <si>
    <t>REPOSICION CARRETERA RD ESC 2 TRAMO BIFURCACION LIBRAMIENTO SIQUINALA LA GOMERA ESCUINTLA</t>
  </si>
  <si>
    <t>REPOSICION CARRETERA RD GUA 01 TRAMO 11 CALLE AV HINCAPIE INTERSECCION 1A CALLE BOCA DEL MONTE GUATEMALA</t>
  </si>
  <si>
    <t>REPOSICION CARRETERA RUTA RD GUA 27 TRAMO BIFURCACION RD GUA 10 CAPULIN BIFURCACION RD GUA 01 VILLA CANALES</t>
  </si>
  <si>
    <t>MEJORAMIENTO CARRETERA RD-QUI 5, TRAMO: ALDEA SANTA ROSA CHUJUYUB - SAN ANDRES SAJCABAJA</t>
  </si>
  <si>
    <t>MEJORAMIENTO CARRETERA RD SCH 7 TRAMO II KM 196 000 SAN JOSE LA MAQUINA KM 227 653 EL TULATE LONGITUD APROXIMADA 32 0 KMS</t>
  </si>
  <si>
    <t>MEJORAMIENTO CARRETERA RD SM 16 TRAMO SIPACAPA SAN MARCOS HORNO DE CAL HUEHUETENANGO</t>
  </si>
  <si>
    <t>MEJORAMIENTO CARRETERA RUTA RD SRO 19 TRAMO BIFURCACION CA 2 ORIENTE CHIQUIMULILLA SANTA ROSA</t>
  </si>
  <si>
    <t>MEJORAMIENTO CARRETERA RUTA RD QUE 13 TRAMO RIO BLANCO SAN MARCOS CABRICAN QUETZALTENANGO</t>
  </si>
  <si>
    <t>MEJORAMIENTO CARRETERA RUTA RD SMA 49 TRAMO BIFURCACION CA 02 OCCIDENTE EL SITIO SAN JUAN MELENDREZ SAN GREGORIO BIFURCACION RD SM 03 SANTA ROSALIA SAN MARCOS</t>
  </si>
  <si>
    <t>MEJORAMIENTO CARRETERA RUTA RD SRO 35 TRAMO HAWAII BARRA EL DORMIDO SANTA ROSA</t>
  </si>
  <si>
    <t>MEJORAMIENTO CAMINO RURAL CR-TOT 44 TRAMO: CHAQUIRAL - XESACMALJA, LONGITUD APROXIMADA 1.7 KM</t>
  </si>
  <si>
    <t>MEJORAMIENTO CAMINO RURAL CR-TOT-46 TRAMO: CA-01 OCCIDENTE, ESTACION 185+300 - PAXTOCA,
LONGITUD APROXIMADA 1.2 KM</t>
  </si>
  <si>
    <t>MEJORAMIENTO CAMINO RURAL CR-TOT-47 TRAMO: PANQUIX - RANCHO DE TEJA, LONGITUD APROXIMADA 3.3 KM</t>
  </si>
  <si>
    <t>MEJORAMIENTO CAMINO RURAL CR-TOT-45 TRAMO: LIMITE XEXACMALJA - CHUANOJ - CHUANOJ, LONGITUD APROXIMADA 1.7 KM</t>
  </si>
  <si>
    <t>MEJORAMIENTO CAMINO RURAL CR-TOT-08, TRAMO: BIFURCACIÓN RD-TOT-01, CANABAJ - PACHOC,
TOTONICAPÁN</t>
  </si>
  <si>
    <t>MEJORAMIENTO CAMINO RURAL CR-REU-01, TRAMO: BIFURCACIÓN RN-09 SUR - NUEVA CAJOLÁ, RETALHULEU</t>
  </si>
  <si>
    <t>MEJORAMIENTO CAMINO RURAL CR-REU-02, TRAMO: NUEVA CAJOLÁ - MANCHÓN, RETALHULEU</t>
  </si>
  <si>
    <t>AMPLIACION ESCUELA PRIMARIA OFICIAL RURAL MIXTA, ALDEA LA UNIÓN, MALACATÁN, SAN MARCOS.</t>
  </si>
  <si>
    <t>AMPLIACION INSTITUTO DIVERSIFICADO NACIONAL, ALDEA LAS BRISAS PETACALAPA, MALACATÁN, SAN MARCOS.</t>
  </si>
  <si>
    <t>EJECUTADO</t>
  </si>
  <si>
    <t>REPOSICION CARRETERA RUTA CA-09-SUR, TRAMO: 35 CALLE CALZADA AGUILAR BATRES - KM. 11.80 (INICIO
CONCRETO HIDRÁULICO), VILLA NUEVA</t>
  </si>
  <si>
    <t>REPOSICION CARRETERA RUTA RD-REU-13, TRAMO: BIFURCACION CA-02 OCC. - TAKALIK ABAJ, RETALHULEU</t>
  </si>
  <si>
    <t>MEJORAMIENTO CARRETERA RUTA NACIONAL 5, TRAMO: SAN PEDRO CARCHA - CAMPUR, EN EL DEPARTAMENTO DE ALTA VERAPAZ</t>
  </si>
  <si>
    <t>MEJORAMIENTO CARRETERA TRAMO RUTA CA-02, ESCUINTLA - TAXISCO, ESCUINTLA - SIQUINALA (REHABILITACION)</t>
  </si>
  <si>
    <t>MEJORAMIENTO CARRETERA TRAMO RUTA RN-09-SUR BIFURCACION DESVIO A CABALLO BLANCO KM. 207 A KM 226, PUERTO DE CHAMPERICO, RETALHULEU (PAVIMENTACION)</t>
  </si>
  <si>
    <t>MEJORAMIENTO CAMINO RURAL CASERIO CAFETALES HACIA CRUZ-CHE 1, SANTA CRUZ DEL QUICHE, QUICHE</t>
  </si>
  <si>
    <t>CONSTRUCCION PUENTE VEHICULAR DON MELCHOR, ORATORIO, SANTA ROSA</t>
  </si>
  <si>
    <t>REPOSICION CARRETERA RD-SOL-6, TRAMO: SANTA CATARINA PALOPO - SAN ANTONIO PALOPO, SOLOLA</t>
  </si>
  <si>
    <t>MEJORAMIENTO CARRETERA RDHUE-29, TRAMO: RDHUE-8 TOHON - SANTIAGO CHIMALTENANGO - ENTRONQUE CON LA CA-01 EN EL KM 292 (REHABILITACION)</t>
  </si>
  <si>
    <t>AMPLIACION ESCUELA PRIMARIA OFICIAL RURAL MIXTA EL
JICARO, BOCA DEL MONTE, VILLA CANALES, GUATEMALA.</t>
  </si>
  <si>
    <t>AMPLIACION ESCUELA PRIMARIA OFICIAL RURAL MIXTA
CASERIO OJO DE AGUA, ALDEA PIEDRA GRANDE, SAN
PEDRO SACATEPEQUEZ, SAN MARCOS.</t>
  </si>
  <si>
    <t>AMPLIACION ESCUELA PRIMARIA CASERIO TIERRA BLANCA,
ALDEA EXCHIMAL, AGUACATAN, HUEHUETENANGO</t>
  </si>
  <si>
    <t>AMPLIACION ESCUELA PRIMARIA OFICIAL RURAL MIXTA
ALDEA EL BRAN, CONGUACO, JUTIAPA</t>
  </si>
  <si>
    <t>REPOSICION CARRETERA CA 02 OR TRAMO BIFURCACION
RD ESC 18 GUANAGAZAPA ESCUINTLA BIFURCACION RN 16 CHIQUIMULILLA SANTA ROSA</t>
  </si>
  <si>
    <t>REPOSICION CARRETERA CA 02 OR TRAMO BIFURCACION
RN 16 CHIQUIMULILLA SANTA ROSA BIFURCACION RD JUT
07 PASACO JUTIAPA</t>
  </si>
  <si>
    <t>REPOSICION CARRETERA CA 02 OR TRAMO BIFURCACION
RD JUT 07 PASACO JUTIAPA ENTRADA AL PUENTE MANUEL JOSE ARCE MOYUTA JUTIAPA</t>
  </si>
  <si>
    <t>REPOSICION CARRETERA RN-14, TRAMO: EST 92+100 A 96+000, ALOTENANGO, SACATEPEQUEZ Y ESCUINTLA</t>
  </si>
  <si>
    <t>AMPLIACION CARRETERA A CUATRO CARRILES TRAMO CA
2 OCCIDENTE COCALES TECUN UMAN</t>
  </si>
  <si>
    <t>MEJORAMIENTO CARRETERA RD AV 6 TRAMO EL PAJAL
LANQUIN</t>
  </si>
  <si>
    <t>CONSTRUCCION CARRETERA CA 01 OCC CHICHAVAC A CHICHE VIA RIO MOTAGUA TRAMO ESTACION 16 740 ENTRADA A PAQUIP CHICHE QUICHE</t>
  </si>
  <si>
    <t xml:space="preserve">REPOSICION CARRETERA RUTA RN 13 TRAMO </t>
  </si>
  <si>
    <t>REPOSICION CARRETERA CA 02 OR TRAMO ESTACION 60 800 ESCUINTLA BIFURCACION RD ESC 18 UANAGAZAPA ESCUINTLA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</si>
</sst>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0\ %"/>
    <numFmt numFmtId="167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5"/>
      <color rgb="FF1F497D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4F81B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23" applyProtection="0"/>
    <xf numFmtId="166" fontId="11" fillId="0" borderId="0" applyBorder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4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9" fillId="0" borderId="0" xfId="0" applyFont="1" applyFill="1" applyAlignment="1">
      <alignment vertical="center"/>
    </xf>
    <xf numFmtId="0" fontId="2" fillId="0" borderId="0" xfId="4" applyFont="1" applyFill="1"/>
    <xf numFmtId="0" fontId="2" fillId="0" borderId="7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 wrapText="1"/>
    </xf>
    <xf numFmtId="1" fontId="2" fillId="0" borderId="7" xfId="5" quotePrefix="1" applyNumberFormat="1" applyFont="1" applyFill="1" applyBorder="1" applyAlignment="1">
      <alignment horizontal="center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7" xfId="4" quotePrefix="1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8" fillId="0" borderId="0" xfId="4" applyFont="1" applyFill="1"/>
    <xf numFmtId="0" fontId="8" fillId="0" borderId="9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2" fillId="0" borderId="0" xfId="4" applyFont="1" applyFill="1" applyAlignment="1">
      <alignment horizontal="right" vertical="center"/>
    </xf>
    <xf numFmtId="44" fontId="2" fillId="0" borderId="0" xfId="7" applyFont="1" applyFill="1" applyAlignment="1">
      <alignment horizontal="right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center" vertical="center" wrapText="1"/>
    </xf>
    <xf numFmtId="44" fontId="2" fillId="0" borderId="7" xfId="7" applyFont="1" applyFill="1" applyBorder="1" applyAlignment="1">
      <alignment horizontal="right" vertical="center"/>
    </xf>
    <xf numFmtId="0" fontId="2" fillId="0" borderId="8" xfId="4" applyFont="1" applyFill="1" applyBorder="1" applyAlignment="1">
      <alignment horizontal="center" vertical="center" wrapText="1"/>
    </xf>
    <xf numFmtId="44" fontId="2" fillId="0" borderId="3" xfId="7" applyFont="1" applyFill="1" applyBorder="1" applyAlignment="1">
      <alignment horizontal="right" vertical="center"/>
    </xf>
    <xf numFmtId="0" fontId="8" fillId="0" borderId="0" xfId="4" applyFont="1" applyFill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/>
    </xf>
    <xf numFmtId="0" fontId="2" fillId="0" borderId="32" xfId="4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3" applyNumberFormat="1" applyFont="1" applyFill="1" applyBorder="1" applyAlignment="1">
      <alignment horizontal="center" vertical="center" wrapText="1"/>
    </xf>
    <xf numFmtId="0" fontId="8" fillId="0" borderId="7" xfId="3" applyNumberFormat="1" applyFont="1" applyFill="1" applyBorder="1" applyAlignment="1">
      <alignment horizontal="center" vertical="center"/>
    </xf>
    <xf numFmtId="0" fontId="2" fillId="0" borderId="31" xfId="4" applyFont="1" applyFill="1" applyBorder="1" applyAlignment="1">
      <alignment horizontal="center" vertical="center" wrapText="1"/>
    </xf>
    <xf numFmtId="0" fontId="2" fillId="0" borderId="3" xfId="4" quotePrefix="1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44" fontId="8" fillId="0" borderId="0" xfId="4" applyNumberFormat="1" applyFont="1" applyFill="1" applyAlignment="1">
      <alignment horizontal="right" vertical="center"/>
    </xf>
    <xf numFmtId="44" fontId="8" fillId="0" borderId="7" xfId="4" applyNumberFormat="1" applyFont="1" applyFill="1" applyBorder="1" applyAlignment="1">
      <alignment horizontal="right" vertical="center"/>
    </xf>
    <xf numFmtId="44" fontId="8" fillId="0" borderId="11" xfId="4" applyNumberFormat="1" applyFont="1" applyFill="1" applyBorder="1" applyAlignment="1">
      <alignment horizontal="right" vertical="center"/>
    </xf>
    <xf numFmtId="0" fontId="8" fillId="0" borderId="0" xfId="4" applyFont="1" applyFill="1" applyBorder="1"/>
    <xf numFmtId="0" fontId="8" fillId="0" borderId="0" xfId="4" applyFont="1" applyFill="1" applyBorder="1" applyAlignment="1">
      <alignment wrapText="1"/>
    </xf>
    <xf numFmtId="0" fontId="8" fillId="0" borderId="18" xfId="4" applyFont="1" applyFill="1" applyBorder="1" applyAlignment="1">
      <alignment horizontal="center" vertical="center" wrapText="1"/>
    </xf>
    <xf numFmtId="0" fontId="8" fillId="0" borderId="33" xfId="4" applyFont="1" applyFill="1" applyBorder="1"/>
    <xf numFmtId="0" fontId="6" fillId="3" borderId="0" xfId="0" applyFont="1" applyFill="1" applyBorder="1"/>
    <xf numFmtId="0" fontId="6" fillId="3" borderId="0" xfId="0" applyFont="1" applyFill="1"/>
    <xf numFmtId="0" fontId="6" fillId="4" borderId="0" xfId="0" applyFont="1" applyFill="1"/>
    <xf numFmtId="44" fontId="8" fillId="0" borderId="7" xfId="0" applyNumberFormat="1" applyFont="1" applyFill="1" applyBorder="1" applyAlignment="1">
      <alignment horizontal="right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2" fontId="8" fillId="0" borderId="7" xfId="4" applyNumberFormat="1" applyFont="1" applyFill="1" applyBorder="1" applyAlignment="1">
      <alignment horizontal="right" vertical="center"/>
    </xf>
    <xf numFmtId="2" fontId="8" fillId="0" borderId="3" xfId="4" applyNumberFormat="1" applyFont="1" applyFill="1" applyBorder="1" applyAlignment="1">
      <alignment horizontal="right" vertical="center"/>
    </xf>
    <xf numFmtId="2" fontId="8" fillId="0" borderId="11" xfId="4" applyNumberFormat="1" applyFont="1" applyFill="1" applyBorder="1" applyAlignment="1">
      <alignment horizontal="right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 wrapText="1"/>
    </xf>
    <xf numFmtId="0" fontId="8" fillId="0" borderId="12" xfId="4" applyFont="1" applyFill="1" applyBorder="1" applyAlignment="1">
      <alignment horizontal="center" vertical="center" wrapText="1"/>
    </xf>
    <xf numFmtId="0" fontId="2" fillId="0" borderId="34" xfId="4" applyFont="1" applyFill="1" applyBorder="1" applyAlignment="1">
      <alignment horizontal="center" vertical="center" wrapText="1"/>
    </xf>
    <xf numFmtId="0" fontId="2" fillId="0" borderId="7" xfId="4" quotePrefix="1" applyFont="1" applyFill="1" applyBorder="1" applyAlignment="1">
      <alignment horizontal="center" vertical="center" wrapText="1"/>
    </xf>
    <xf numFmtId="0" fontId="2" fillId="0" borderId="7" xfId="4" applyFont="1" applyFill="1" applyBorder="1"/>
    <xf numFmtId="0" fontId="2" fillId="0" borderId="13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/>
    </xf>
    <xf numFmtId="0" fontId="2" fillId="0" borderId="37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2" fontId="8" fillId="0" borderId="9" xfId="4" applyNumberFormat="1" applyFont="1" applyFill="1" applyBorder="1" applyAlignment="1">
      <alignment horizontal="right" vertical="center"/>
    </xf>
    <xf numFmtId="2" fontId="8" fillId="0" borderId="8" xfId="4" applyNumberFormat="1" applyFont="1" applyFill="1" applyBorder="1" applyAlignment="1">
      <alignment horizontal="right" vertical="center"/>
    </xf>
    <xf numFmtId="2" fontId="8" fillId="0" borderId="10" xfId="4" applyNumberFormat="1" applyFont="1" applyFill="1" applyBorder="1" applyAlignment="1">
      <alignment horizontal="right" vertical="center"/>
    </xf>
    <xf numFmtId="44" fontId="8" fillId="0" borderId="8" xfId="4" applyNumberFormat="1" applyFont="1" applyFill="1" applyBorder="1" applyAlignment="1">
      <alignment horizontal="right" vertical="center"/>
    </xf>
    <xf numFmtId="164" fontId="8" fillId="0" borderId="43" xfId="4" applyNumberFormat="1" applyFont="1" applyFill="1" applyBorder="1" applyAlignment="1">
      <alignment horizontal="center" vertical="center"/>
    </xf>
    <xf numFmtId="0" fontId="8" fillId="0" borderId="43" xfId="4" applyFont="1" applyFill="1" applyBorder="1" applyAlignment="1">
      <alignment horizontal="center" vertical="center"/>
    </xf>
    <xf numFmtId="165" fontId="8" fillId="0" borderId="43" xfId="8" applyFont="1" applyFill="1" applyBorder="1" applyAlignment="1">
      <alignment horizontal="center" vertical="center"/>
    </xf>
    <xf numFmtId="0" fontId="8" fillId="0" borderId="44" xfId="4" applyFont="1" applyFill="1" applyBorder="1" applyAlignment="1">
      <alignment horizontal="center" vertical="center"/>
    </xf>
    <xf numFmtId="0" fontId="8" fillId="0" borderId="22" xfId="4" applyFont="1" applyFill="1" applyBorder="1"/>
    <xf numFmtId="44" fontId="8" fillId="0" borderId="6" xfId="4" applyNumberFormat="1" applyFont="1" applyFill="1" applyBorder="1" applyAlignment="1">
      <alignment horizontal="right" vertical="center"/>
    </xf>
    <xf numFmtId="2" fontId="8" fillId="0" borderId="12" xfId="4" applyNumberFormat="1" applyFont="1" applyFill="1" applyBorder="1" applyAlignment="1">
      <alignment horizontal="right" vertical="center"/>
    </xf>
    <xf numFmtId="44" fontId="8" fillId="0" borderId="10" xfId="4" applyNumberFormat="1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2" fontId="8" fillId="0" borderId="43" xfId="4" applyNumberFormat="1" applyFont="1" applyFill="1" applyBorder="1" applyAlignment="1">
      <alignment horizontal="right" vertical="center"/>
    </xf>
    <xf numFmtId="2" fontId="8" fillId="0" borderId="41" xfId="4" applyNumberFormat="1" applyFont="1" applyFill="1" applyBorder="1" applyAlignment="1">
      <alignment horizontal="right" vertical="center"/>
    </xf>
    <xf numFmtId="2" fontId="5" fillId="0" borderId="42" xfId="4" applyNumberFormat="1" applyFont="1" applyFill="1" applyBorder="1" applyAlignment="1">
      <alignment horizontal="center" vertical="center" wrapText="1"/>
    </xf>
    <xf numFmtId="2" fontId="8" fillId="0" borderId="42" xfId="4" applyNumberFormat="1" applyFont="1" applyFill="1" applyBorder="1" applyAlignment="1">
      <alignment horizontal="right" vertical="center"/>
    </xf>
    <xf numFmtId="2" fontId="8" fillId="0" borderId="44" xfId="4" applyNumberFormat="1" applyFont="1" applyFill="1" applyBorder="1" applyAlignment="1">
      <alignment horizontal="right" vertical="center"/>
    </xf>
    <xf numFmtId="44" fontId="8" fillId="0" borderId="9" xfId="0" applyNumberFormat="1" applyFont="1" applyFill="1" applyBorder="1" applyAlignment="1">
      <alignment horizontal="right" vertical="center"/>
    </xf>
    <xf numFmtId="44" fontId="5" fillId="4" borderId="6" xfId="4" applyNumberFormat="1" applyFont="1" applyFill="1" applyBorder="1" applyAlignment="1">
      <alignment horizontal="center" vertical="center" wrapText="1"/>
    </xf>
    <xf numFmtId="44" fontId="5" fillId="4" borderId="22" xfId="4" applyNumberFormat="1" applyFont="1" applyFill="1" applyBorder="1" applyAlignment="1">
      <alignment horizontal="center" vertical="center" wrapText="1"/>
    </xf>
    <xf numFmtId="44" fontId="5" fillId="5" borderId="17" xfId="4" applyNumberFormat="1" applyFont="1" applyFill="1" applyBorder="1" applyAlignment="1">
      <alignment horizontal="center" vertical="center" wrapText="1"/>
    </xf>
    <xf numFmtId="44" fontId="5" fillId="5" borderId="18" xfId="4" applyNumberFormat="1" applyFont="1" applyFill="1" applyBorder="1" applyAlignment="1">
      <alignment horizontal="center" vertical="center" wrapText="1"/>
    </xf>
    <xf numFmtId="44" fontId="5" fillId="5" borderId="33" xfId="4" applyNumberFormat="1" applyFont="1" applyFill="1" applyBorder="1" applyAlignment="1">
      <alignment horizontal="center" vertical="center" wrapText="1"/>
    </xf>
    <xf numFmtId="44" fontId="5" fillId="4" borderId="33" xfId="4" applyNumberFormat="1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44" fontId="8" fillId="0" borderId="10" xfId="0" applyNumberFormat="1" applyFont="1" applyFill="1" applyBorder="1" applyAlignment="1">
      <alignment horizontal="right" vertical="center"/>
    </xf>
    <xf numFmtId="44" fontId="8" fillId="0" borderId="11" xfId="0" applyNumberFormat="1" applyFont="1" applyFill="1" applyBorder="1" applyAlignment="1">
      <alignment horizontal="right" vertical="center"/>
    </xf>
    <xf numFmtId="44" fontId="8" fillId="0" borderId="12" xfId="4" applyNumberFormat="1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1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44" fontId="6" fillId="2" borderId="18" xfId="0" applyNumberFormat="1" applyFont="1" applyFill="1" applyBorder="1" applyAlignment="1">
      <alignment horizontal="right" vertical="center"/>
    </xf>
    <xf numFmtId="44" fontId="5" fillId="2" borderId="18" xfId="4" applyNumberFormat="1" applyFont="1" applyFill="1" applyBorder="1" applyAlignment="1">
      <alignment horizontal="right" vertical="center"/>
    </xf>
    <xf numFmtId="44" fontId="8" fillId="2" borderId="18" xfId="4" applyNumberFormat="1" applyFont="1" applyFill="1" applyBorder="1" applyAlignment="1">
      <alignment horizontal="right" vertical="center"/>
    </xf>
    <xf numFmtId="44" fontId="8" fillId="2" borderId="33" xfId="4" applyNumberFormat="1" applyFont="1" applyFill="1" applyBorder="1" applyAlignment="1">
      <alignment horizontal="right" vertical="center"/>
    </xf>
    <xf numFmtId="44" fontId="4" fillId="2" borderId="26" xfId="7" applyFont="1" applyFill="1" applyBorder="1" applyAlignment="1">
      <alignment horizontal="right" vertical="center"/>
    </xf>
    <xf numFmtId="2" fontId="4" fillId="2" borderId="26" xfId="14" applyNumberFormat="1" applyFont="1" applyFill="1" applyBorder="1" applyAlignment="1">
      <alignment horizontal="right" vertical="center"/>
    </xf>
    <xf numFmtId="0" fontId="2" fillId="0" borderId="45" xfId="4" applyFont="1" applyFill="1" applyBorder="1" applyAlignment="1">
      <alignment horizontal="center" vertical="center"/>
    </xf>
    <xf numFmtId="2" fontId="5" fillId="2" borderId="33" xfId="4" applyNumberFormat="1" applyFont="1" applyFill="1" applyBorder="1" applyAlignment="1">
      <alignment horizontal="right" vertical="center"/>
    </xf>
    <xf numFmtId="0" fontId="2" fillId="0" borderId="29" xfId="4" applyFont="1" applyFill="1" applyBorder="1" applyAlignment="1">
      <alignment horizontal="center" vertical="center" wrapText="1"/>
    </xf>
    <xf numFmtId="0" fontId="2" fillId="0" borderId="27" xfId="4" applyFont="1" applyFill="1" applyBorder="1" applyAlignment="1">
      <alignment horizontal="center" vertical="center" wrapText="1"/>
    </xf>
    <xf numFmtId="44" fontId="2" fillId="0" borderId="9" xfId="7" applyFont="1" applyFill="1" applyBorder="1" applyAlignment="1">
      <alignment horizontal="right" vertical="center"/>
    </xf>
    <xf numFmtId="44" fontId="2" fillId="0" borderId="5" xfId="7" applyFont="1" applyFill="1" applyBorder="1" applyAlignment="1">
      <alignment horizontal="right" vertical="center"/>
    </xf>
    <xf numFmtId="0" fontId="2" fillId="0" borderId="35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1" fontId="2" fillId="0" borderId="2" xfId="5" applyNumberFormat="1" applyFont="1" applyFill="1" applyBorder="1" applyAlignment="1">
      <alignment horizontal="center" vertical="center" wrapText="1"/>
    </xf>
    <xf numFmtId="0" fontId="2" fillId="0" borderId="16" xfId="4" applyFont="1" applyFill="1" applyBorder="1" applyAlignment="1">
      <alignment horizontal="center" vertical="center" wrapText="1"/>
    </xf>
    <xf numFmtId="44" fontId="2" fillId="0" borderId="1" xfId="7" applyFont="1" applyFill="1" applyBorder="1" applyAlignment="1">
      <alignment horizontal="right" vertical="center"/>
    </xf>
    <xf numFmtId="44" fontId="2" fillId="0" borderId="2" xfId="7" applyFont="1" applyFill="1" applyBorder="1" applyAlignment="1">
      <alignment horizontal="right" vertical="center"/>
    </xf>
    <xf numFmtId="44" fontId="8" fillId="0" borderId="4" xfId="4" applyNumberFormat="1" applyFont="1" applyFill="1" applyBorder="1" applyAlignment="1">
      <alignment horizontal="right" vertical="center"/>
    </xf>
    <xf numFmtId="2" fontId="8" fillId="0" borderId="2" xfId="4" applyNumberFormat="1" applyFont="1" applyFill="1" applyBorder="1" applyAlignment="1">
      <alignment horizontal="right" vertical="center"/>
    </xf>
    <xf numFmtId="2" fontId="8" fillId="0" borderId="4" xfId="4" applyNumberFormat="1" applyFont="1" applyFill="1" applyBorder="1" applyAlignment="1">
      <alignment horizontal="right" vertical="center"/>
    </xf>
    <xf numFmtId="2" fontId="8" fillId="0" borderId="6" xfId="4" applyNumberFormat="1" applyFont="1" applyFill="1" applyBorder="1" applyAlignment="1">
      <alignment horizontal="right" vertical="center"/>
    </xf>
    <xf numFmtId="44" fontId="4" fillId="2" borderId="36" xfId="7" applyFont="1" applyFill="1" applyBorder="1" applyAlignment="1">
      <alignment horizontal="right" vertical="center"/>
    </xf>
    <xf numFmtId="44" fontId="4" fillId="2" borderId="34" xfId="7" applyFont="1" applyFill="1" applyBorder="1" applyAlignment="1">
      <alignment horizontal="right" vertical="center"/>
    </xf>
    <xf numFmtId="2" fontId="5" fillId="2" borderId="34" xfId="4" applyNumberFormat="1" applyFont="1" applyFill="1" applyBorder="1" applyAlignment="1">
      <alignment horizontal="right" vertical="center"/>
    </xf>
    <xf numFmtId="2" fontId="8" fillId="0" borderId="35" xfId="4" applyNumberFormat="1" applyFont="1" applyFill="1" applyBorder="1" applyAlignment="1">
      <alignment horizontal="right" vertical="center"/>
    </xf>
    <xf numFmtId="2" fontId="4" fillId="2" borderId="45" xfId="14" applyNumberFormat="1" applyFont="1" applyFill="1" applyBorder="1" applyAlignment="1">
      <alignment horizontal="right" vertical="center"/>
    </xf>
    <xf numFmtId="44" fontId="5" fillId="5" borderId="36" xfId="4" applyNumberFormat="1" applyFont="1" applyFill="1" applyBorder="1" applyAlignment="1">
      <alignment horizontal="center" vertical="center" wrapText="1"/>
    </xf>
    <xf numFmtId="44" fontId="5" fillId="5" borderId="26" xfId="4" applyNumberFormat="1" applyFont="1" applyFill="1" applyBorder="1" applyAlignment="1">
      <alignment horizontal="center" vertical="center" wrapText="1"/>
    </xf>
    <xf numFmtId="44" fontId="5" fillId="5" borderId="34" xfId="4" applyNumberFormat="1" applyFont="1" applyFill="1" applyBorder="1" applyAlignment="1">
      <alignment horizontal="center" vertical="center" wrapText="1"/>
    </xf>
    <xf numFmtId="44" fontId="5" fillId="6" borderId="26" xfId="4" applyNumberFormat="1" applyFont="1" applyFill="1" applyBorder="1" applyAlignment="1">
      <alignment horizontal="center" vertical="center" wrapText="1"/>
    </xf>
    <xf numFmtId="44" fontId="5" fillId="6" borderId="34" xfId="4" applyNumberFormat="1" applyFont="1" applyFill="1" applyBorder="1" applyAlignment="1">
      <alignment horizontal="center" vertical="center" wrapText="1"/>
    </xf>
    <xf numFmtId="44" fontId="5" fillId="4" borderId="45" xfId="4" applyNumberFormat="1" applyFont="1" applyFill="1" applyBorder="1" applyAlignment="1">
      <alignment horizontal="center" vertical="center" wrapText="1"/>
    </xf>
    <xf numFmtId="44" fontId="5" fillId="4" borderId="26" xfId="4" applyNumberFormat="1" applyFont="1" applyFill="1" applyBorder="1" applyAlignment="1">
      <alignment horizontal="center" vertical="center" wrapText="1"/>
    </xf>
    <xf numFmtId="44" fontId="5" fillId="4" borderId="34" xfId="4" applyNumberFormat="1" applyFont="1" applyFill="1" applyBorder="1" applyAlignment="1">
      <alignment horizontal="center" vertical="center" wrapText="1"/>
    </xf>
    <xf numFmtId="2" fontId="5" fillId="2" borderId="17" xfId="4" applyNumberFormat="1" applyFont="1" applyFill="1" applyBorder="1" applyAlignment="1">
      <alignment horizontal="right" vertical="center"/>
    </xf>
    <xf numFmtId="2" fontId="5" fillId="2" borderId="18" xfId="4" applyNumberFormat="1" applyFont="1" applyFill="1" applyBorder="1" applyAlignment="1">
      <alignment horizontal="right" vertical="center"/>
    </xf>
    <xf numFmtId="44" fontId="5" fillId="6" borderId="36" xfId="4" applyNumberFormat="1" applyFont="1" applyFill="1" applyBorder="1" applyAlignment="1">
      <alignment horizontal="center" vertical="center" wrapText="1"/>
    </xf>
    <xf numFmtId="0" fontId="8" fillId="0" borderId="29" xfId="4" applyFont="1" applyFill="1" applyBorder="1" applyAlignment="1">
      <alignment horizontal="center" vertical="center" wrapText="1"/>
    </xf>
    <xf numFmtId="0" fontId="6" fillId="0" borderId="29" xfId="4" applyFont="1" applyFill="1" applyBorder="1" applyAlignment="1">
      <alignment vertical="center" wrapText="1"/>
    </xf>
    <xf numFmtId="0" fontId="6" fillId="0" borderId="30" xfId="4" applyFont="1" applyFill="1" applyBorder="1" applyAlignment="1">
      <alignment horizontal="left" vertical="center" wrapText="1"/>
    </xf>
    <xf numFmtId="0" fontId="6" fillId="0" borderId="30" xfId="4" applyFont="1" applyFill="1" applyBorder="1" applyAlignment="1">
      <alignment vertical="center" wrapText="1"/>
    </xf>
    <xf numFmtId="44" fontId="8" fillId="0" borderId="9" xfId="4" applyNumberFormat="1" applyFont="1" applyFill="1" applyBorder="1" applyAlignment="1">
      <alignment horizontal="right" vertical="center"/>
    </xf>
    <xf numFmtId="44" fontId="5" fillId="2" borderId="17" xfId="4" applyNumberFormat="1" applyFont="1" applyFill="1" applyBorder="1" applyAlignment="1">
      <alignment horizontal="right" vertical="center"/>
    </xf>
    <xf numFmtId="44" fontId="5" fillId="2" borderId="33" xfId="4" applyNumberFormat="1" applyFont="1" applyFill="1" applyBorder="1" applyAlignment="1">
      <alignment horizontal="right" vertical="center"/>
    </xf>
    <xf numFmtId="44" fontId="5" fillId="5" borderId="39" xfId="4" applyNumberFormat="1" applyFont="1" applyFill="1" applyBorder="1" applyAlignment="1">
      <alignment horizontal="center" vertical="center" wrapText="1"/>
    </xf>
    <xf numFmtId="44" fontId="5" fillId="5" borderId="25" xfId="4" applyNumberFormat="1" applyFont="1" applyFill="1" applyBorder="1" applyAlignment="1">
      <alignment horizontal="center" vertical="center" wrapText="1"/>
    </xf>
    <xf numFmtId="44" fontId="5" fillId="5" borderId="40" xfId="4" applyNumberFormat="1" applyFont="1" applyFill="1" applyBorder="1" applyAlignment="1">
      <alignment horizontal="center" vertical="center" wrapText="1"/>
    </xf>
    <xf numFmtId="44" fontId="5" fillId="4" borderId="25" xfId="4" applyNumberFormat="1" applyFont="1" applyFill="1" applyBorder="1" applyAlignment="1">
      <alignment horizontal="center" vertical="center" wrapText="1"/>
    </xf>
    <xf numFmtId="44" fontId="5" fillId="4" borderId="40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4" fillId="2" borderId="36" xfId="4" applyFont="1" applyFill="1" applyBorder="1" applyAlignment="1">
      <alignment horizontal="right"/>
    </xf>
    <xf numFmtId="0" fontId="4" fillId="2" borderId="26" xfId="4" applyFont="1" applyFill="1" applyBorder="1" applyAlignment="1">
      <alignment horizontal="right"/>
    </xf>
    <xf numFmtId="0" fontId="4" fillId="2" borderId="38" xfId="4" applyFont="1" applyFill="1" applyBorder="1" applyAlignment="1">
      <alignment horizontal="right"/>
    </xf>
    <xf numFmtId="0" fontId="4" fillId="0" borderId="0" xfId="4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1" fontId="4" fillId="2" borderId="2" xfId="4" applyNumberFormat="1" applyFont="1" applyFill="1" applyBorder="1" applyAlignment="1">
      <alignment horizontal="center" vertical="center" wrapText="1"/>
    </xf>
    <xf numFmtId="1" fontId="4" fillId="2" borderId="3" xfId="4" applyNumberFormat="1" applyFont="1" applyFill="1" applyBorder="1" applyAlignment="1">
      <alignment horizontal="center" vertical="center" wrapText="1"/>
    </xf>
    <xf numFmtId="0" fontId="4" fillId="2" borderId="16" xfId="4" applyFont="1" applyFill="1" applyBorder="1" applyAlignment="1">
      <alignment horizontal="center" vertical="center" wrapText="1"/>
    </xf>
    <xf numFmtId="0" fontId="4" fillId="2" borderId="27" xfId="4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44" fontId="5" fillId="5" borderId="20" xfId="4" applyNumberFormat="1" applyFont="1" applyFill="1" applyBorder="1" applyAlignment="1">
      <alignment horizontal="center" vertical="center" wrapText="1"/>
    </xf>
    <xf numFmtId="44" fontId="5" fillId="5" borderId="21" xfId="4" applyNumberFormat="1" applyFont="1" applyFill="1" applyBorder="1" applyAlignment="1">
      <alignment horizontal="center" vertical="center" wrapText="1"/>
    </xf>
    <xf numFmtId="44" fontId="5" fillId="5" borderId="24" xfId="4" applyNumberFormat="1" applyFont="1" applyFill="1" applyBorder="1" applyAlignment="1">
      <alignment horizontal="center" vertical="center" wrapText="1"/>
    </xf>
    <xf numFmtId="44" fontId="5" fillId="4" borderId="20" xfId="4" applyNumberFormat="1" applyFont="1" applyFill="1" applyBorder="1" applyAlignment="1">
      <alignment horizontal="center" vertical="center" wrapText="1"/>
    </xf>
    <xf numFmtId="44" fontId="5" fillId="4" borderId="21" xfId="4" applyNumberFormat="1" applyFont="1" applyFill="1" applyBorder="1" applyAlignment="1">
      <alignment horizontal="center" vertical="center" wrapText="1"/>
    </xf>
    <xf numFmtId="44" fontId="5" fillId="4" borderId="24" xfId="4" applyNumberFormat="1" applyFont="1" applyFill="1" applyBorder="1" applyAlignment="1">
      <alignment horizontal="center" vertical="center" wrapText="1"/>
    </xf>
    <xf numFmtId="44" fontId="13" fillId="0" borderId="0" xfId="4" applyNumberFormat="1" applyFont="1" applyFill="1" applyAlignment="1">
      <alignment horizontal="center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1" fontId="5" fillId="2" borderId="2" xfId="4" applyNumberFormat="1" applyFont="1" applyFill="1" applyBorder="1" applyAlignment="1">
      <alignment horizontal="center" vertical="center" wrapText="1"/>
    </xf>
    <xf numFmtId="1" fontId="5" fillId="2" borderId="3" xfId="4" applyNumberFormat="1" applyFont="1" applyFill="1" applyBorder="1" applyAlignment="1">
      <alignment horizontal="center" vertical="center" wrapText="1"/>
    </xf>
    <xf numFmtId="0" fontId="5" fillId="2" borderId="16" xfId="4" applyFont="1" applyFill="1" applyBorder="1" applyAlignment="1">
      <alignment horizontal="center" vertical="center" wrapText="1"/>
    </xf>
    <xf numFmtId="0" fontId="5" fillId="2" borderId="27" xfId="4" applyFont="1" applyFill="1" applyBorder="1" applyAlignment="1">
      <alignment horizontal="center" vertical="center" wrapText="1"/>
    </xf>
    <xf numFmtId="0" fontId="5" fillId="2" borderId="17" xfId="4" applyFont="1" applyFill="1" applyBorder="1" applyAlignment="1">
      <alignment horizontal="right"/>
    </xf>
    <xf numFmtId="0" fontId="5" fillId="2" borderId="18" xfId="4" applyFont="1" applyFill="1" applyBorder="1" applyAlignment="1">
      <alignment horizontal="right"/>
    </xf>
    <xf numFmtId="0" fontId="5" fillId="2" borderId="19" xfId="4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4" fontId="4" fillId="2" borderId="35" xfId="4" applyNumberFormat="1" applyFont="1" applyFill="1" applyBorder="1" applyAlignment="1">
      <alignment horizontal="center" vertical="center" wrapText="1"/>
    </xf>
    <xf numFmtId="44" fontId="4" fillId="2" borderId="41" xfId="4" applyNumberFormat="1" applyFont="1" applyFill="1" applyBorder="1" applyAlignment="1">
      <alignment horizontal="center" vertical="center" wrapText="1"/>
    </xf>
    <xf numFmtId="44" fontId="5" fillId="6" borderId="20" xfId="4" applyNumberFormat="1" applyFont="1" applyFill="1" applyBorder="1" applyAlignment="1">
      <alignment horizontal="center" vertical="center" wrapText="1"/>
    </xf>
    <xf numFmtId="44" fontId="5" fillId="6" borderId="21" xfId="4" applyNumberFormat="1" applyFont="1" applyFill="1" applyBorder="1" applyAlignment="1">
      <alignment horizontal="center" vertical="center" wrapText="1"/>
    </xf>
    <xf numFmtId="44" fontId="5" fillId="6" borderId="24" xfId="4" applyNumberFormat="1" applyFont="1" applyFill="1" applyBorder="1" applyAlignment="1">
      <alignment horizontal="center" vertical="center" wrapText="1"/>
    </xf>
  </cellXfs>
  <cellStyles count="15">
    <cellStyle name="Millares" xfId="1" builtinId="3"/>
    <cellStyle name="Millares 11" xfId="3" xr:uid="{00000000-0005-0000-0000-000002000000}"/>
    <cellStyle name="Millares 2" xfId="5" xr:uid="{00000000-0005-0000-0000-000003000000}"/>
    <cellStyle name="Millares 3" xfId="10" xr:uid="{00000000-0005-0000-0000-000004000000}"/>
    <cellStyle name="Moneda" xfId="14" builtinId="4"/>
    <cellStyle name="Moneda 2" xfId="7" xr:uid="{00000000-0005-0000-0000-000006000000}"/>
    <cellStyle name="Moneda 3" xfId="8" xr:uid="{00000000-0005-0000-0000-000007000000}"/>
    <cellStyle name="Moneda 4" xfId="13" xr:uid="{00000000-0005-0000-0000-000008000000}"/>
    <cellStyle name="Normal" xfId="0" builtinId="0"/>
    <cellStyle name="Normal 10" xfId="9" xr:uid="{00000000-0005-0000-0000-00000A000000}"/>
    <cellStyle name="Normal 11" xfId="4" xr:uid="{00000000-0005-0000-0000-00000B000000}"/>
    <cellStyle name="Normal 2 2 2 3 4" xfId="2" xr:uid="{00000000-0005-0000-0000-00000C000000}"/>
    <cellStyle name="Porcentaje 2" xfId="6" xr:uid="{00000000-0005-0000-0000-00000D000000}"/>
    <cellStyle name="Porcentual 2" xfId="12" xr:uid="{00000000-0005-0000-0000-00000E000000}"/>
    <cellStyle name="Texto explicativo 2" xfId="11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170"/>
  <sheetViews>
    <sheetView view="pageBreakPreview" zoomScale="55" zoomScaleNormal="80" zoomScaleSheetLayoutView="55" workbookViewId="0">
      <pane ySplit="5" topLeftCell="A156" activePane="bottomLeft" state="frozen"/>
      <selection activeCell="F9" sqref="F9"/>
      <selection pane="bottomLeft" activeCell="E9" sqref="E9"/>
    </sheetView>
  </sheetViews>
  <sheetFormatPr baseColWidth="10" defaultColWidth="11.42578125" defaultRowHeight="14.25" x14ac:dyDescent="0.2"/>
  <cols>
    <col min="1" max="1" width="10" style="17" customWidth="1"/>
    <col min="2" max="2" width="12" style="27" bestFit="1" customWidth="1"/>
    <col min="3" max="3" width="50.85546875" style="15" customWidth="1"/>
    <col min="4" max="4" width="27.5703125" style="16" customWidth="1"/>
    <col min="5" max="5" width="25.85546875" style="38" customWidth="1"/>
    <col min="6" max="6" width="27.7109375" style="38" customWidth="1"/>
    <col min="7" max="7" width="18.85546875" style="38" hidden="1" customWidth="1"/>
    <col min="8" max="10" width="18.85546875" style="38" customWidth="1"/>
    <col min="11" max="16384" width="11.42578125" style="1"/>
  </cols>
  <sheetData>
    <row r="1" spans="1:12" ht="15" x14ac:dyDescent="0.2">
      <c r="A1" s="153" t="s">
        <v>0</v>
      </c>
      <c r="B1" s="153"/>
      <c r="C1" s="153"/>
    </row>
    <row r="2" spans="1:12" ht="15" x14ac:dyDescent="0.2">
      <c r="A2" s="153" t="s">
        <v>1</v>
      </c>
      <c r="B2" s="153"/>
      <c r="C2" s="153"/>
    </row>
    <row r="3" spans="1:12" ht="15.75" thickBot="1" x14ac:dyDescent="0.25">
      <c r="A3" s="153" t="s">
        <v>2</v>
      </c>
      <c r="B3" s="153"/>
      <c r="C3" s="153"/>
    </row>
    <row r="4" spans="1:12" ht="15.75" customHeight="1" thickBot="1" x14ac:dyDescent="0.25">
      <c r="A4" s="154" t="s">
        <v>3</v>
      </c>
      <c r="B4" s="156" t="s">
        <v>4</v>
      </c>
      <c r="C4" s="158" t="s">
        <v>5</v>
      </c>
      <c r="D4" s="148" t="s">
        <v>147</v>
      </c>
      <c r="E4" s="149"/>
      <c r="F4" s="150"/>
      <c r="G4" s="151" t="s">
        <v>150</v>
      </c>
      <c r="H4" s="151"/>
      <c r="I4" s="151"/>
      <c r="J4" s="152"/>
    </row>
    <row r="5" spans="1:12" ht="15.75" thickBot="1" x14ac:dyDescent="0.25">
      <c r="A5" s="155"/>
      <c r="B5" s="157"/>
      <c r="C5" s="159"/>
      <c r="D5" s="89" t="s">
        <v>146</v>
      </c>
      <c r="E5" s="90" t="s">
        <v>145</v>
      </c>
      <c r="F5" s="91" t="s">
        <v>208</v>
      </c>
      <c r="G5" s="88" t="s">
        <v>148</v>
      </c>
      <c r="H5" s="92" t="s">
        <v>146</v>
      </c>
      <c r="I5" s="88" t="s">
        <v>145</v>
      </c>
      <c r="J5" s="87" t="s">
        <v>208</v>
      </c>
    </row>
    <row r="6" spans="1:12" s="2" customFormat="1" ht="28.5" x14ac:dyDescent="0.2">
      <c r="A6" s="30">
        <v>1</v>
      </c>
      <c r="B6" s="32">
        <v>24234</v>
      </c>
      <c r="C6" s="79" t="s">
        <v>71</v>
      </c>
      <c r="D6" s="86">
        <v>234124776</v>
      </c>
      <c r="E6" s="48">
        <v>169072563</v>
      </c>
      <c r="F6" s="70">
        <v>138630759.37</v>
      </c>
      <c r="G6" s="81"/>
      <c r="H6" s="50">
        <v>9</v>
      </c>
      <c r="I6" s="50">
        <v>9.01</v>
      </c>
      <c r="J6" s="68">
        <v>4.6399999999999997</v>
      </c>
      <c r="L6" s="3"/>
    </row>
    <row r="7" spans="1:12" s="2" customFormat="1" ht="71.25" x14ac:dyDescent="0.2">
      <c r="A7" s="30">
        <f>A6+1</f>
        <v>2</v>
      </c>
      <c r="B7" s="32">
        <v>191416</v>
      </c>
      <c r="C7" s="79" t="s">
        <v>11</v>
      </c>
      <c r="D7" s="86">
        <v>15000000</v>
      </c>
      <c r="E7" s="48">
        <v>26200000</v>
      </c>
      <c r="F7" s="70">
        <v>25415167.98</v>
      </c>
      <c r="G7" s="81"/>
      <c r="H7" s="50">
        <v>9</v>
      </c>
      <c r="I7" s="50">
        <v>8.73</v>
      </c>
      <c r="J7" s="68">
        <v>8.39</v>
      </c>
      <c r="L7" s="3"/>
    </row>
    <row r="8" spans="1:12" s="2" customFormat="1" ht="42.75" x14ac:dyDescent="0.2">
      <c r="A8" s="30">
        <f t="shared" ref="A8:A71" si="0">A7+1</f>
        <v>3</v>
      </c>
      <c r="B8" s="32">
        <v>60132</v>
      </c>
      <c r="C8" s="79" t="s">
        <v>151</v>
      </c>
      <c r="D8" s="86">
        <v>92216000</v>
      </c>
      <c r="E8" s="48">
        <v>90244380</v>
      </c>
      <c r="F8" s="70">
        <v>20899181.260000002</v>
      </c>
      <c r="G8" s="81"/>
      <c r="H8" s="50">
        <v>3</v>
      </c>
      <c r="I8" s="50">
        <v>2.95</v>
      </c>
      <c r="J8" s="68">
        <v>0</v>
      </c>
      <c r="L8" s="3"/>
    </row>
    <row r="9" spans="1:12" s="2" customFormat="1" ht="71.25" x14ac:dyDescent="0.2">
      <c r="A9" s="30">
        <f t="shared" si="0"/>
        <v>4</v>
      </c>
      <c r="B9" s="31">
        <v>130705</v>
      </c>
      <c r="C9" s="79" t="s">
        <v>12</v>
      </c>
      <c r="D9" s="86">
        <v>37623041</v>
      </c>
      <c r="E9" s="48">
        <v>99021091</v>
      </c>
      <c r="F9" s="70">
        <v>98137931.150000006</v>
      </c>
      <c r="G9" s="81"/>
      <c r="H9" s="50">
        <v>4</v>
      </c>
      <c r="I9" s="50">
        <v>4.8</v>
      </c>
      <c r="J9" s="68">
        <v>3.9800000000000004</v>
      </c>
      <c r="L9" s="3"/>
    </row>
    <row r="10" spans="1:12" s="2" customFormat="1" ht="57" x14ac:dyDescent="0.2">
      <c r="A10" s="30">
        <f t="shared" si="0"/>
        <v>5</v>
      </c>
      <c r="B10" s="32">
        <v>189882</v>
      </c>
      <c r="C10" s="79" t="s">
        <v>13</v>
      </c>
      <c r="D10" s="86">
        <v>26219926</v>
      </c>
      <c r="E10" s="48">
        <v>20207450</v>
      </c>
      <c r="F10" s="70">
        <v>0</v>
      </c>
      <c r="G10" s="81"/>
      <c r="H10" s="50">
        <v>200</v>
      </c>
      <c r="I10" s="50">
        <v>462.41</v>
      </c>
      <c r="J10" s="68">
        <v>0</v>
      </c>
      <c r="L10" s="3"/>
    </row>
    <row r="11" spans="1:12" s="2" customFormat="1" ht="42.75" x14ac:dyDescent="0.2">
      <c r="A11" s="30">
        <f t="shared" si="0"/>
        <v>6</v>
      </c>
      <c r="B11" s="32">
        <v>189312</v>
      </c>
      <c r="C11" s="79" t="s">
        <v>6</v>
      </c>
      <c r="D11" s="86">
        <v>22112509</v>
      </c>
      <c r="E11" s="48">
        <v>16426659</v>
      </c>
      <c r="F11" s="70">
        <v>10626779.060000001</v>
      </c>
      <c r="G11" s="81"/>
      <c r="H11" s="50">
        <v>4</v>
      </c>
      <c r="I11" s="50">
        <v>2.57</v>
      </c>
      <c r="J11" s="68">
        <v>3.55</v>
      </c>
      <c r="L11" s="3"/>
    </row>
    <row r="12" spans="1:12" s="2" customFormat="1" ht="28.5" x14ac:dyDescent="0.2">
      <c r="A12" s="30">
        <f t="shared" si="0"/>
        <v>7</v>
      </c>
      <c r="B12" s="32">
        <v>72220</v>
      </c>
      <c r="C12" s="79" t="s">
        <v>14</v>
      </c>
      <c r="D12" s="86">
        <v>27524022</v>
      </c>
      <c r="E12" s="48">
        <v>27524022</v>
      </c>
      <c r="F12" s="70">
        <v>3474885.01</v>
      </c>
      <c r="G12" s="81"/>
      <c r="H12" s="50">
        <v>4</v>
      </c>
      <c r="I12" s="50">
        <v>14.27</v>
      </c>
      <c r="J12" s="68">
        <v>4.68</v>
      </c>
      <c r="L12" s="3"/>
    </row>
    <row r="13" spans="1:12" s="2" customFormat="1" ht="42.75" x14ac:dyDescent="0.2">
      <c r="A13" s="30">
        <f t="shared" si="0"/>
        <v>8</v>
      </c>
      <c r="B13" s="32">
        <v>72219</v>
      </c>
      <c r="C13" s="79" t="s">
        <v>15</v>
      </c>
      <c r="D13" s="86">
        <v>33517793</v>
      </c>
      <c r="E13" s="48">
        <v>33517793</v>
      </c>
      <c r="F13" s="70">
        <v>7414262.9699999997</v>
      </c>
      <c r="G13" s="81"/>
      <c r="H13" s="50">
        <v>4</v>
      </c>
      <c r="I13" s="50">
        <v>14.03</v>
      </c>
      <c r="J13" s="68">
        <v>7.01</v>
      </c>
      <c r="L13" s="3"/>
    </row>
    <row r="14" spans="1:12" s="2" customFormat="1" ht="42.75" x14ac:dyDescent="0.2">
      <c r="A14" s="30">
        <f t="shared" si="0"/>
        <v>9</v>
      </c>
      <c r="B14" s="32">
        <v>15149</v>
      </c>
      <c r="C14" s="79" t="s">
        <v>16</v>
      </c>
      <c r="D14" s="86">
        <v>133231886</v>
      </c>
      <c r="E14" s="48">
        <v>10134533</v>
      </c>
      <c r="F14" s="70">
        <v>0</v>
      </c>
      <c r="G14" s="81"/>
      <c r="H14" s="50">
        <v>15</v>
      </c>
      <c r="I14" s="50">
        <v>1.1399999999999999</v>
      </c>
      <c r="J14" s="68">
        <v>0</v>
      </c>
      <c r="L14" s="3"/>
    </row>
    <row r="15" spans="1:12" s="2" customFormat="1" ht="42.75" x14ac:dyDescent="0.2">
      <c r="A15" s="30">
        <f t="shared" si="0"/>
        <v>10</v>
      </c>
      <c r="B15" s="32">
        <v>201976</v>
      </c>
      <c r="C15" s="79" t="s">
        <v>17</v>
      </c>
      <c r="D15" s="86">
        <v>0</v>
      </c>
      <c r="E15" s="48">
        <v>15159994</v>
      </c>
      <c r="F15" s="70">
        <v>517513.4</v>
      </c>
      <c r="G15" s="81"/>
      <c r="H15" s="50">
        <v>4.7</v>
      </c>
      <c r="I15" s="50">
        <v>5.05</v>
      </c>
      <c r="J15" s="68">
        <v>3.11</v>
      </c>
      <c r="L15" s="3"/>
    </row>
    <row r="16" spans="1:12" s="2" customFormat="1" ht="42.75" x14ac:dyDescent="0.2">
      <c r="A16" s="30">
        <f t="shared" si="0"/>
        <v>11</v>
      </c>
      <c r="B16" s="53">
        <v>34968</v>
      </c>
      <c r="C16" s="79" t="s">
        <v>7</v>
      </c>
      <c r="D16" s="86">
        <v>147845465</v>
      </c>
      <c r="E16" s="48">
        <v>83478936</v>
      </c>
      <c r="F16" s="70">
        <v>82602280.510000005</v>
      </c>
      <c r="G16" s="81"/>
      <c r="H16" s="50">
        <v>5</v>
      </c>
      <c r="I16" s="50">
        <v>6.77</v>
      </c>
      <c r="J16" s="68">
        <v>8.8400000000000016</v>
      </c>
      <c r="L16" s="3"/>
    </row>
    <row r="17" spans="1:12" s="2" customFormat="1" ht="57" x14ac:dyDescent="0.2">
      <c r="A17" s="30">
        <f t="shared" si="0"/>
        <v>12</v>
      </c>
      <c r="B17" s="31">
        <v>66159</v>
      </c>
      <c r="C17" s="79" t="s">
        <v>18</v>
      </c>
      <c r="D17" s="86">
        <v>334656337</v>
      </c>
      <c r="E17" s="48">
        <v>29710526</v>
      </c>
      <c r="F17" s="70">
        <v>27710435.280000001</v>
      </c>
      <c r="G17" s="81"/>
      <c r="H17" s="50">
        <v>18</v>
      </c>
      <c r="I17" s="50">
        <v>1.03</v>
      </c>
      <c r="J17" s="68">
        <v>1.03</v>
      </c>
      <c r="L17" s="3"/>
    </row>
    <row r="18" spans="1:12" s="2" customFormat="1" ht="48" customHeight="1" x14ac:dyDescent="0.2">
      <c r="A18" s="30">
        <f t="shared" si="0"/>
        <v>13</v>
      </c>
      <c r="B18" s="53">
        <v>190127</v>
      </c>
      <c r="C18" s="79" t="s">
        <v>19</v>
      </c>
      <c r="D18" s="86">
        <v>4592925</v>
      </c>
      <c r="E18" s="48">
        <v>16333708</v>
      </c>
      <c r="F18" s="70">
        <v>14564181.67</v>
      </c>
      <c r="G18" s="81"/>
      <c r="H18" s="50">
        <v>0</v>
      </c>
      <c r="I18" s="50">
        <v>0.12</v>
      </c>
      <c r="J18" s="68">
        <v>0.06</v>
      </c>
      <c r="L18" s="3"/>
    </row>
    <row r="19" spans="1:12" s="2" customFormat="1" ht="42.75" x14ac:dyDescent="0.2">
      <c r="A19" s="30">
        <f t="shared" si="0"/>
        <v>14</v>
      </c>
      <c r="B19" s="33">
        <v>209708</v>
      </c>
      <c r="C19" s="79" t="s">
        <v>20</v>
      </c>
      <c r="D19" s="86">
        <v>11598537</v>
      </c>
      <c r="E19" s="48">
        <v>12077026</v>
      </c>
      <c r="F19" s="70">
        <v>8527025.4700000007</v>
      </c>
      <c r="G19" s="81"/>
      <c r="H19" s="50">
        <v>4</v>
      </c>
      <c r="I19" s="50">
        <v>4.0199999999999996</v>
      </c>
      <c r="J19" s="68">
        <v>1.0900000000000001</v>
      </c>
      <c r="L19" s="3"/>
    </row>
    <row r="20" spans="1:12" s="2" customFormat="1" ht="42.75" x14ac:dyDescent="0.2">
      <c r="A20" s="30">
        <f t="shared" si="0"/>
        <v>15</v>
      </c>
      <c r="B20" s="33">
        <v>209678</v>
      </c>
      <c r="C20" s="79" t="s">
        <v>21</v>
      </c>
      <c r="D20" s="86">
        <v>41347830</v>
      </c>
      <c r="E20" s="48">
        <v>5100000</v>
      </c>
      <c r="F20" s="70">
        <v>459062.26</v>
      </c>
      <c r="G20" s="81"/>
      <c r="H20" s="50">
        <v>5</v>
      </c>
      <c r="I20" s="50">
        <v>3.34</v>
      </c>
      <c r="J20" s="68">
        <v>1.7</v>
      </c>
      <c r="L20" s="3"/>
    </row>
    <row r="21" spans="1:12" s="2" customFormat="1" ht="42.75" x14ac:dyDescent="0.2">
      <c r="A21" s="30">
        <f t="shared" si="0"/>
        <v>16</v>
      </c>
      <c r="B21" s="33">
        <v>209677</v>
      </c>
      <c r="C21" s="79" t="s">
        <v>22</v>
      </c>
      <c r="D21" s="86">
        <v>23191912</v>
      </c>
      <c r="E21" s="48">
        <v>3000000</v>
      </c>
      <c r="F21" s="70">
        <v>0</v>
      </c>
      <c r="G21" s="81"/>
      <c r="H21" s="50">
        <v>4</v>
      </c>
      <c r="I21" s="50">
        <v>2.57</v>
      </c>
      <c r="J21" s="68">
        <v>0</v>
      </c>
      <c r="L21" s="3"/>
    </row>
    <row r="22" spans="1:12" s="2" customFormat="1" ht="42.75" x14ac:dyDescent="0.2">
      <c r="A22" s="30">
        <f t="shared" si="0"/>
        <v>17</v>
      </c>
      <c r="B22" s="32">
        <v>149860</v>
      </c>
      <c r="C22" s="79" t="s">
        <v>8</v>
      </c>
      <c r="D22" s="86">
        <v>3300636</v>
      </c>
      <c r="E22" s="48">
        <v>10930680</v>
      </c>
      <c r="F22" s="70">
        <v>9805023.3300000001</v>
      </c>
      <c r="G22" s="81"/>
      <c r="H22" s="50">
        <v>2</v>
      </c>
      <c r="I22" s="50">
        <v>4.22</v>
      </c>
      <c r="J22" s="68">
        <v>2.33</v>
      </c>
      <c r="L22" s="3"/>
    </row>
    <row r="23" spans="1:12" s="2" customFormat="1" ht="42.75" x14ac:dyDescent="0.2">
      <c r="A23" s="30">
        <f t="shared" si="0"/>
        <v>18</v>
      </c>
      <c r="B23" s="32">
        <v>207590</v>
      </c>
      <c r="C23" s="79" t="s">
        <v>23</v>
      </c>
      <c r="D23" s="86">
        <v>23281973</v>
      </c>
      <c r="E23" s="48">
        <v>728638</v>
      </c>
      <c r="F23" s="70">
        <v>728484.87</v>
      </c>
      <c r="G23" s="81"/>
      <c r="H23" s="50">
        <v>7</v>
      </c>
      <c r="I23" s="50">
        <v>0.18</v>
      </c>
      <c r="J23" s="68">
        <v>0.18</v>
      </c>
      <c r="L23" s="3"/>
    </row>
    <row r="24" spans="1:12" s="2" customFormat="1" ht="44.25" customHeight="1" x14ac:dyDescent="0.2">
      <c r="A24" s="30">
        <f t="shared" si="0"/>
        <v>19</v>
      </c>
      <c r="B24" s="31">
        <v>208880</v>
      </c>
      <c r="C24" s="79" t="s">
        <v>24</v>
      </c>
      <c r="D24" s="86">
        <v>19500000</v>
      </c>
      <c r="E24" s="48">
        <v>25182790</v>
      </c>
      <c r="F24" s="70">
        <v>20824441.23</v>
      </c>
      <c r="G24" s="81"/>
      <c r="H24" s="50">
        <v>6.5</v>
      </c>
      <c r="I24" s="50">
        <v>8.39</v>
      </c>
      <c r="J24" s="68">
        <v>0.48</v>
      </c>
      <c r="L24" s="3"/>
    </row>
    <row r="25" spans="1:12" s="2" customFormat="1" ht="42.75" x14ac:dyDescent="0.2">
      <c r="A25" s="30">
        <f t="shared" si="0"/>
        <v>20</v>
      </c>
      <c r="B25" s="32">
        <v>189454</v>
      </c>
      <c r="C25" s="79" t="s">
        <v>25</v>
      </c>
      <c r="D25" s="86">
        <v>3189111</v>
      </c>
      <c r="E25" s="48">
        <v>15523829</v>
      </c>
      <c r="F25" s="70">
        <v>14729547.619999999</v>
      </c>
      <c r="G25" s="81"/>
      <c r="H25" s="50">
        <v>8</v>
      </c>
      <c r="I25" s="50">
        <v>8.39</v>
      </c>
      <c r="J25" s="68">
        <v>8.1100000000000012</v>
      </c>
      <c r="L25" s="3"/>
    </row>
    <row r="26" spans="1:12" ht="42.75" x14ac:dyDescent="0.2">
      <c r="A26" s="30">
        <f t="shared" si="0"/>
        <v>21</v>
      </c>
      <c r="B26" s="31">
        <v>209182</v>
      </c>
      <c r="C26" s="79" t="s">
        <v>26</v>
      </c>
      <c r="D26" s="86">
        <v>14337262</v>
      </c>
      <c r="E26" s="48">
        <v>11000000</v>
      </c>
      <c r="F26" s="70">
        <v>9142152.3200000003</v>
      </c>
      <c r="G26" s="81"/>
      <c r="H26" s="50">
        <v>16</v>
      </c>
      <c r="I26" s="50">
        <v>12.29</v>
      </c>
      <c r="J26" s="68">
        <v>1.24</v>
      </c>
      <c r="L26" s="3"/>
    </row>
    <row r="27" spans="1:12" s="2" customFormat="1" ht="42.75" x14ac:dyDescent="0.2">
      <c r="A27" s="30">
        <f t="shared" si="0"/>
        <v>22</v>
      </c>
      <c r="B27" s="33">
        <v>210036</v>
      </c>
      <c r="C27" s="79" t="s">
        <v>27</v>
      </c>
      <c r="D27" s="86">
        <v>18184000</v>
      </c>
      <c r="E27" s="48">
        <v>20965600</v>
      </c>
      <c r="F27" s="70">
        <v>16365551.720000001</v>
      </c>
      <c r="G27" s="81"/>
      <c r="H27" s="50">
        <v>18</v>
      </c>
      <c r="I27" s="50">
        <v>17.47</v>
      </c>
      <c r="J27" s="68">
        <v>16.059999999999999</v>
      </c>
      <c r="L27" s="3"/>
    </row>
    <row r="28" spans="1:12" s="2" customFormat="1" ht="39.75" customHeight="1" x14ac:dyDescent="0.2">
      <c r="A28" s="30">
        <f t="shared" si="0"/>
        <v>23</v>
      </c>
      <c r="B28" s="31">
        <v>209016</v>
      </c>
      <c r="C28" s="79" t="s">
        <v>28</v>
      </c>
      <c r="D28" s="86">
        <v>22077494</v>
      </c>
      <c r="E28" s="48">
        <v>18741577</v>
      </c>
      <c r="F28" s="70">
        <v>16149118.109999999</v>
      </c>
      <c r="G28" s="81"/>
      <c r="H28" s="50">
        <v>12</v>
      </c>
      <c r="I28" s="50">
        <v>11.87</v>
      </c>
      <c r="J28" s="68">
        <v>11.53</v>
      </c>
      <c r="L28" s="3"/>
    </row>
    <row r="29" spans="1:12" s="2" customFormat="1" ht="42.75" x14ac:dyDescent="0.2">
      <c r="A29" s="30">
        <f t="shared" si="0"/>
        <v>24</v>
      </c>
      <c r="B29" s="31">
        <v>209012</v>
      </c>
      <c r="C29" s="79" t="s">
        <v>29</v>
      </c>
      <c r="D29" s="86">
        <v>1841836</v>
      </c>
      <c r="E29" s="48">
        <v>45762754</v>
      </c>
      <c r="F29" s="70">
        <v>29699991.350000001</v>
      </c>
      <c r="G29" s="81"/>
      <c r="H29" s="50">
        <v>13</v>
      </c>
      <c r="I29" s="50">
        <v>12.22</v>
      </c>
      <c r="J29" s="68">
        <v>5.15</v>
      </c>
      <c r="L29" s="3"/>
    </row>
    <row r="30" spans="1:12" s="2" customFormat="1" ht="42.75" x14ac:dyDescent="0.2">
      <c r="A30" s="30">
        <f t="shared" si="0"/>
        <v>25</v>
      </c>
      <c r="B30" s="31">
        <v>209018</v>
      </c>
      <c r="C30" s="79" t="s">
        <v>30</v>
      </c>
      <c r="D30" s="86">
        <v>559512</v>
      </c>
      <c r="E30" s="48">
        <v>15964767</v>
      </c>
      <c r="F30" s="70">
        <v>11354253.779999999</v>
      </c>
      <c r="G30" s="81"/>
      <c r="H30" s="50">
        <v>17</v>
      </c>
      <c r="I30" s="50">
        <v>6.13</v>
      </c>
      <c r="J30" s="68">
        <v>5.72</v>
      </c>
      <c r="L30" s="3"/>
    </row>
    <row r="31" spans="1:12" s="2" customFormat="1" ht="40.5" customHeight="1" x14ac:dyDescent="0.2">
      <c r="A31" s="30">
        <f t="shared" si="0"/>
        <v>26</v>
      </c>
      <c r="B31" s="31">
        <v>209014</v>
      </c>
      <c r="C31" s="79" t="s">
        <v>31</v>
      </c>
      <c r="D31" s="86">
        <v>477110</v>
      </c>
      <c r="E31" s="48">
        <v>2607635</v>
      </c>
      <c r="F31" s="70">
        <v>959027.59</v>
      </c>
      <c r="G31" s="81"/>
      <c r="H31" s="50">
        <v>12</v>
      </c>
      <c r="I31" s="50">
        <v>1.08</v>
      </c>
      <c r="J31" s="68">
        <v>0.4</v>
      </c>
      <c r="L31" s="3"/>
    </row>
    <row r="32" spans="1:12" s="2" customFormat="1" ht="42.75" x14ac:dyDescent="0.2">
      <c r="A32" s="30">
        <f t="shared" si="0"/>
        <v>27</v>
      </c>
      <c r="B32" s="31">
        <v>208415</v>
      </c>
      <c r="C32" s="79" t="s">
        <v>32</v>
      </c>
      <c r="D32" s="86">
        <v>48600000</v>
      </c>
      <c r="E32" s="48">
        <v>36801647</v>
      </c>
      <c r="F32" s="70">
        <v>33701645.359999999</v>
      </c>
      <c r="G32" s="81"/>
      <c r="H32" s="50">
        <v>17</v>
      </c>
      <c r="I32" s="50">
        <v>29.85</v>
      </c>
      <c r="J32" s="68">
        <v>23.91</v>
      </c>
      <c r="L32" s="3"/>
    </row>
    <row r="33" spans="1:12" s="2" customFormat="1" ht="57" x14ac:dyDescent="0.2">
      <c r="A33" s="30">
        <f t="shared" si="0"/>
        <v>28</v>
      </c>
      <c r="B33" s="31">
        <v>209682</v>
      </c>
      <c r="C33" s="79" t="s">
        <v>33</v>
      </c>
      <c r="D33" s="86">
        <v>50319389</v>
      </c>
      <c r="E33" s="48">
        <v>20946675</v>
      </c>
      <c r="F33" s="70">
        <v>20889071.260000002</v>
      </c>
      <c r="G33" s="81"/>
      <c r="H33" s="50">
        <v>12</v>
      </c>
      <c r="I33" s="50">
        <v>7.76</v>
      </c>
      <c r="J33" s="68">
        <v>8.5399999999999991</v>
      </c>
      <c r="L33" s="3"/>
    </row>
    <row r="34" spans="1:12" s="2" customFormat="1" ht="28.5" x14ac:dyDescent="0.2">
      <c r="A34" s="30">
        <f t="shared" si="0"/>
        <v>29</v>
      </c>
      <c r="B34" s="32">
        <v>207593</v>
      </c>
      <c r="C34" s="79" t="s">
        <v>34</v>
      </c>
      <c r="D34" s="86">
        <v>527289</v>
      </c>
      <c r="E34" s="48">
        <v>17760616</v>
      </c>
      <c r="F34" s="70">
        <v>14283138.539999999</v>
      </c>
      <c r="G34" s="81"/>
      <c r="H34" s="50">
        <v>7</v>
      </c>
      <c r="I34" s="50">
        <v>5.55</v>
      </c>
      <c r="J34" s="68">
        <v>4.22</v>
      </c>
      <c r="L34" s="3"/>
    </row>
    <row r="35" spans="1:12" s="2" customFormat="1" ht="28.5" x14ac:dyDescent="0.2">
      <c r="A35" s="30">
        <f t="shared" si="0"/>
        <v>30</v>
      </c>
      <c r="B35" s="32">
        <v>208924</v>
      </c>
      <c r="C35" s="79" t="s">
        <v>35</v>
      </c>
      <c r="D35" s="86">
        <v>488888</v>
      </c>
      <c r="E35" s="48">
        <v>36610846</v>
      </c>
      <c r="F35" s="70">
        <v>30800166.940000001</v>
      </c>
      <c r="G35" s="81"/>
      <c r="H35" s="50">
        <v>8</v>
      </c>
      <c r="I35" s="50">
        <v>10.61</v>
      </c>
      <c r="J35" s="68">
        <v>4.42</v>
      </c>
      <c r="L35" s="3"/>
    </row>
    <row r="36" spans="1:12" s="2" customFormat="1" ht="28.5" x14ac:dyDescent="0.2">
      <c r="A36" s="30">
        <f t="shared" si="0"/>
        <v>31</v>
      </c>
      <c r="B36" s="32">
        <v>208647</v>
      </c>
      <c r="C36" s="79" t="s">
        <v>36</v>
      </c>
      <c r="D36" s="86">
        <v>322223</v>
      </c>
      <c r="E36" s="48">
        <v>478949</v>
      </c>
      <c r="F36" s="70">
        <v>478948.5</v>
      </c>
      <c r="G36" s="81"/>
      <c r="H36" s="50">
        <v>8</v>
      </c>
      <c r="I36" s="50">
        <v>0.16</v>
      </c>
      <c r="J36" s="68">
        <v>0.23</v>
      </c>
      <c r="L36" s="3"/>
    </row>
    <row r="37" spans="1:12" s="2" customFormat="1" ht="42.75" x14ac:dyDescent="0.2">
      <c r="A37" s="30">
        <f t="shared" si="0"/>
        <v>32</v>
      </c>
      <c r="B37" s="33">
        <v>209047</v>
      </c>
      <c r="C37" s="79" t="s">
        <v>37</v>
      </c>
      <c r="D37" s="86">
        <v>1013563</v>
      </c>
      <c r="E37" s="48">
        <v>5500000</v>
      </c>
      <c r="F37" s="70">
        <v>0</v>
      </c>
      <c r="G37" s="81"/>
      <c r="H37" s="50">
        <v>0.81</v>
      </c>
      <c r="I37" s="50">
        <v>1.83</v>
      </c>
      <c r="J37" s="68">
        <v>0</v>
      </c>
      <c r="L37" s="3"/>
    </row>
    <row r="38" spans="1:12" s="2" customFormat="1" ht="43.5" thickBot="1" x14ac:dyDescent="0.25">
      <c r="A38" s="30">
        <f t="shared" si="0"/>
        <v>33</v>
      </c>
      <c r="B38" s="31">
        <v>209020</v>
      </c>
      <c r="C38" s="79" t="s">
        <v>38</v>
      </c>
      <c r="D38" s="86">
        <v>1013563</v>
      </c>
      <c r="E38" s="48">
        <v>5805042</v>
      </c>
      <c r="F38" s="70">
        <v>5805041.7000000002</v>
      </c>
      <c r="G38" s="82"/>
      <c r="H38" s="52">
        <v>15</v>
      </c>
      <c r="I38" s="52">
        <v>1.94</v>
      </c>
      <c r="J38" s="77">
        <v>0.35</v>
      </c>
      <c r="L38" s="3"/>
    </row>
    <row r="39" spans="1:12" s="2" customFormat="1" ht="42.75" x14ac:dyDescent="0.2">
      <c r="A39" s="30">
        <f t="shared" si="0"/>
        <v>34</v>
      </c>
      <c r="B39" s="32">
        <v>209051</v>
      </c>
      <c r="C39" s="79" t="s">
        <v>39</v>
      </c>
      <c r="D39" s="86">
        <v>54304761</v>
      </c>
      <c r="E39" s="48">
        <v>22739140</v>
      </c>
      <c r="F39" s="70">
        <v>21129834.43</v>
      </c>
      <c r="G39" s="83"/>
      <c r="H39" s="50">
        <v>12</v>
      </c>
      <c r="I39" s="50">
        <v>9.48</v>
      </c>
      <c r="J39" s="50">
        <v>11.83</v>
      </c>
      <c r="L39" s="3"/>
    </row>
    <row r="40" spans="1:12" ht="42.75" x14ac:dyDescent="0.2">
      <c r="A40" s="30">
        <f t="shared" si="0"/>
        <v>35</v>
      </c>
      <c r="B40" s="31">
        <v>221397</v>
      </c>
      <c r="C40" s="79" t="s">
        <v>40</v>
      </c>
      <c r="D40" s="86">
        <v>0</v>
      </c>
      <c r="E40" s="48">
        <v>100000</v>
      </c>
      <c r="F40" s="70">
        <v>0</v>
      </c>
      <c r="G40" s="84"/>
      <c r="H40" s="50">
        <v>16</v>
      </c>
      <c r="I40" s="50">
        <v>0.05</v>
      </c>
      <c r="J40" s="50">
        <v>0</v>
      </c>
      <c r="L40" s="3"/>
    </row>
    <row r="41" spans="1:12" ht="42.75" x14ac:dyDescent="0.2">
      <c r="A41" s="30">
        <f t="shared" si="0"/>
        <v>36</v>
      </c>
      <c r="B41" s="31">
        <v>209418</v>
      </c>
      <c r="C41" s="79" t="s">
        <v>41</v>
      </c>
      <c r="D41" s="86">
        <v>0</v>
      </c>
      <c r="E41" s="48">
        <v>87285</v>
      </c>
      <c r="F41" s="70">
        <v>87284.27</v>
      </c>
      <c r="G41" s="81"/>
      <c r="H41" s="50">
        <v>1</v>
      </c>
      <c r="I41" s="50">
        <v>0.1</v>
      </c>
      <c r="J41" s="50">
        <v>0.1</v>
      </c>
      <c r="L41" s="3"/>
    </row>
    <row r="42" spans="1:12" ht="57" x14ac:dyDescent="0.2">
      <c r="A42" s="30">
        <f t="shared" si="0"/>
        <v>37</v>
      </c>
      <c r="B42" s="31">
        <v>214031</v>
      </c>
      <c r="C42" s="79" t="s">
        <v>42</v>
      </c>
      <c r="D42" s="86">
        <v>0</v>
      </c>
      <c r="E42" s="48">
        <v>89623</v>
      </c>
      <c r="F42" s="70">
        <v>89622.71</v>
      </c>
      <c r="G42" s="85"/>
      <c r="H42" s="52">
        <v>1</v>
      </c>
      <c r="I42" s="52">
        <v>0.1</v>
      </c>
      <c r="J42" s="68">
        <v>0.1</v>
      </c>
      <c r="L42" s="3"/>
    </row>
    <row r="43" spans="1:12" ht="42.75" x14ac:dyDescent="0.2">
      <c r="A43" s="30">
        <f t="shared" si="0"/>
        <v>38</v>
      </c>
      <c r="B43" s="31">
        <v>189499</v>
      </c>
      <c r="C43" s="79" t="s">
        <v>43</v>
      </c>
      <c r="D43" s="86">
        <v>46050000</v>
      </c>
      <c r="E43" s="48">
        <v>35744431</v>
      </c>
      <c r="F43" s="70">
        <v>30167081.219999999</v>
      </c>
      <c r="G43" s="81"/>
      <c r="H43" s="50">
        <v>1</v>
      </c>
      <c r="I43" s="50">
        <v>6.13</v>
      </c>
      <c r="J43" s="68">
        <v>3.61</v>
      </c>
      <c r="L43" s="3"/>
    </row>
    <row r="44" spans="1:12" ht="28.5" x14ac:dyDescent="0.2">
      <c r="A44" s="30">
        <f t="shared" si="0"/>
        <v>39</v>
      </c>
      <c r="B44" s="31">
        <v>211604</v>
      </c>
      <c r="C44" s="79" t="s">
        <v>44</v>
      </c>
      <c r="D44" s="86">
        <v>11000000</v>
      </c>
      <c r="E44" s="48">
        <v>900000</v>
      </c>
      <c r="F44" s="70">
        <v>0</v>
      </c>
      <c r="G44" s="81"/>
      <c r="H44" s="50">
        <v>12</v>
      </c>
      <c r="I44" s="50">
        <v>0.15</v>
      </c>
      <c r="J44" s="68">
        <v>0</v>
      </c>
      <c r="L44" s="3"/>
    </row>
    <row r="45" spans="1:12" ht="42.75" x14ac:dyDescent="0.2">
      <c r="A45" s="30">
        <f t="shared" si="0"/>
        <v>40</v>
      </c>
      <c r="B45" s="31">
        <v>221396</v>
      </c>
      <c r="C45" s="79" t="s">
        <v>45</v>
      </c>
      <c r="D45" s="86">
        <v>0</v>
      </c>
      <c r="E45" s="48">
        <v>4108523</v>
      </c>
      <c r="F45" s="70">
        <v>4108522.88</v>
      </c>
      <c r="G45" s="81"/>
      <c r="H45" s="50">
        <v>16</v>
      </c>
      <c r="I45" s="50">
        <v>0.67</v>
      </c>
      <c r="J45" s="68">
        <v>0.45</v>
      </c>
      <c r="L45" s="3"/>
    </row>
    <row r="46" spans="1:12" ht="42.75" x14ac:dyDescent="0.2">
      <c r="A46" s="30">
        <f t="shared" si="0"/>
        <v>41</v>
      </c>
      <c r="B46" s="32">
        <v>116527</v>
      </c>
      <c r="C46" s="79" t="s">
        <v>46</v>
      </c>
      <c r="D46" s="86">
        <v>36475246</v>
      </c>
      <c r="E46" s="48">
        <v>36475246</v>
      </c>
      <c r="F46" s="70">
        <v>7322821.6799999997</v>
      </c>
      <c r="G46" s="81"/>
      <c r="H46" s="50">
        <v>5</v>
      </c>
      <c r="I46" s="50">
        <v>17.309999999999999</v>
      </c>
      <c r="J46" s="68">
        <v>8.7099999999999991</v>
      </c>
      <c r="L46" s="3"/>
    </row>
    <row r="47" spans="1:12" ht="42.75" x14ac:dyDescent="0.2">
      <c r="A47" s="30">
        <f t="shared" si="0"/>
        <v>42</v>
      </c>
      <c r="B47" s="32">
        <v>132258</v>
      </c>
      <c r="C47" s="79" t="s">
        <v>47</v>
      </c>
      <c r="D47" s="86">
        <v>45347603</v>
      </c>
      <c r="E47" s="48">
        <v>45347603</v>
      </c>
      <c r="F47" s="70">
        <v>6697145.1500000004</v>
      </c>
      <c r="G47" s="81"/>
      <c r="H47" s="50">
        <v>5</v>
      </c>
      <c r="I47" s="50">
        <v>22.91</v>
      </c>
      <c r="J47" s="68">
        <v>7.38</v>
      </c>
      <c r="L47" s="3"/>
    </row>
    <row r="48" spans="1:12" ht="42.75" x14ac:dyDescent="0.2">
      <c r="A48" s="30">
        <f t="shared" si="0"/>
        <v>43</v>
      </c>
      <c r="B48" s="33">
        <v>209134</v>
      </c>
      <c r="C48" s="79" t="s">
        <v>48</v>
      </c>
      <c r="D48" s="86">
        <v>29025000</v>
      </c>
      <c r="E48" s="48">
        <v>245987</v>
      </c>
      <c r="F48" s="70">
        <v>245986.1</v>
      </c>
      <c r="G48" s="81"/>
      <c r="H48" s="50">
        <v>150</v>
      </c>
      <c r="I48" s="50">
        <v>1.34</v>
      </c>
      <c r="J48" s="68">
        <v>0.13</v>
      </c>
      <c r="L48" s="3"/>
    </row>
    <row r="49" spans="1:12" ht="28.5" x14ac:dyDescent="0.2">
      <c r="A49" s="30">
        <f t="shared" si="0"/>
        <v>44</v>
      </c>
      <c r="B49" s="32">
        <v>210328</v>
      </c>
      <c r="C49" s="79" t="s">
        <v>49</v>
      </c>
      <c r="D49" s="86">
        <v>15000000</v>
      </c>
      <c r="E49" s="48">
        <v>40841652</v>
      </c>
      <c r="F49" s="70">
        <v>38246904.140000001</v>
      </c>
      <c r="G49" s="81"/>
      <c r="H49" s="50">
        <v>90</v>
      </c>
      <c r="I49" s="50">
        <v>84.16</v>
      </c>
      <c r="J49" s="68">
        <v>70.28</v>
      </c>
      <c r="L49" s="3"/>
    </row>
    <row r="50" spans="1:12" ht="28.5" x14ac:dyDescent="0.2">
      <c r="A50" s="30">
        <f t="shared" si="0"/>
        <v>45</v>
      </c>
      <c r="B50" s="32">
        <v>190108</v>
      </c>
      <c r="C50" s="79" t="s">
        <v>50</v>
      </c>
      <c r="D50" s="86">
        <v>0</v>
      </c>
      <c r="E50" s="48">
        <v>126770500</v>
      </c>
      <c r="F50" s="70">
        <v>76363701.480000004</v>
      </c>
      <c r="G50" s="81"/>
      <c r="H50" s="50">
        <v>0</v>
      </c>
      <c r="I50" s="50">
        <v>17.28</v>
      </c>
      <c r="J50" s="68">
        <v>12.14</v>
      </c>
      <c r="L50" s="3"/>
    </row>
    <row r="51" spans="1:12" ht="42.75" x14ac:dyDescent="0.2">
      <c r="A51" s="30">
        <f t="shared" si="0"/>
        <v>46</v>
      </c>
      <c r="B51" s="32">
        <v>190124</v>
      </c>
      <c r="C51" s="79" t="s">
        <v>51</v>
      </c>
      <c r="D51" s="86">
        <v>55000000</v>
      </c>
      <c r="E51" s="48">
        <v>23600000</v>
      </c>
      <c r="F51" s="70">
        <v>9117785.1600000001</v>
      </c>
      <c r="G51" s="81"/>
      <c r="H51" s="50">
        <v>21</v>
      </c>
      <c r="I51" s="50">
        <v>9.02</v>
      </c>
      <c r="J51" s="68">
        <v>3.62</v>
      </c>
      <c r="L51" s="3"/>
    </row>
    <row r="52" spans="1:12" ht="42.75" x14ac:dyDescent="0.2">
      <c r="A52" s="30">
        <f t="shared" si="0"/>
        <v>47</v>
      </c>
      <c r="B52" s="31">
        <v>221965</v>
      </c>
      <c r="C52" s="79" t="s">
        <v>52</v>
      </c>
      <c r="D52" s="86">
        <v>40000000</v>
      </c>
      <c r="E52" s="48">
        <v>2778672</v>
      </c>
      <c r="F52" s="70">
        <v>1200000</v>
      </c>
      <c r="G52" s="81"/>
      <c r="H52" s="50">
        <v>7</v>
      </c>
      <c r="I52" s="50">
        <v>0.57999999999999996</v>
      </c>
      <c r="J52" s="68">
        <v>0.38</v>
      </c>
      <c r="L52" s="3"/>
    </row>
    <row r="53" spans="1:12" ht="42.75" x14ac:dyDescent="0.2">
      <c r="A53" s="30">
        <f t="shared" si="0"/>
        <v>48</v>
      </c>
      <c r="B53" s="31">
        <v>221005</v>
      </c>
      <c r="C53" s="79" t="s">
        <v>53</v>
      </c>
      <c r="D53" s="86">
        <v>16100000</v>
      </c>
      <c r="E53" s="48">
        <v>1200000</v>
      </c>
      <c r="F53" s="70">
        <v>981253.77</v>
      </c>
      <c r="G53" s="81"/>
      <c r="H53" s="50">
        <v>3</v>
      </c>
      <c r="I53" s="50">
        <v>0.72</v>
      </c>
      <c r="J53" s="68">
        <v>0.56000000000000005</v>
      </c>
      <c r="L53" s="3"/>
    </row>
    <row r="54" spans="1:12" ht="42.75" x14ac:dyDescent="0.2">
      <c r="A54" s="30">
        <f t="shared" si="0"/>
        <v>49</v>
      </c>
      <c r="B54" s="32">
        <v>116535</v>
      </c>
      <c r="C54" s="79" t="s">
        <v>54</v>
      </c>
      <c r="D54" s="86">
        <v>60000000</v>
      </c>
      <c r="E54" s="48">
        <v>76600000</v>
      </c>
      <c r="F54" s="70">
        <v>71396398.120000005</v>
      </c>
      <c r="G54" s="81"/>
      <c r="H54" s="50">
        <v>19</v>
      </c>
      <c r="I54" s="50">
        <v>31.92</v>
      </c>
      <c r="J54" s="68">
        <v>4.3899999999999997</v>
      </c>
      <c r="L54" s="3"/>
    </row>
    <row r="55" spans="1:12" ht="28.5" x14ac:dyDescent="0.2">
      <c r="A55" s="30">
        <f t="shared" si="0"/>
        <v>50</v>
      </c>
      <c r="B55" s="32">
        <v>190116</v>
      </c>
      <c r="C55" s="79" t="s">
        <v>55</v>
      </c>
      <c r="D55" s="86">
        <v>0</v>
      </c>
      <c r="E55" s="48">
        <v>10500000</v>
      </c>
      <c r="F55" s="70">
        <v>7858071.5800000001</v>
      </c>
      <c r="G55" s="81"/>
      <c r="H55" s="50">
        <v>5</v>
      </c>
      <c r="I55" s="50">
        <v>2.5099999999999998</v>
      </c>
      <c r="J55" s="68">
        <v>1.9300000000000002</v>
      </c>
      <c r="L55" s="3"/>
    </row>
    <row r="56" spans="1:12" ht="42.75" x14ac:dyDescent="0.2">
      <c r="A56" s="30">
        <f t="shared" si="0"/>
        <v>51</v>
      </c>
      <c r="B56" s="31">
        <v>211714</v>
      </c>
      <c r="C56" s="79" t="s">
        <v>56</v>
      </c>
      <c r="D56" s="86">
        <v>0</v>
      </c>
      <c r="E56" s="39">
        <v>80052</v>
      </c>
      <c r="F56" s="70">
        <v>80051.64</v>
      </c>
      <c r="G56" s="81"/>
      <c r="H56" s="50">
        <v>1</v>
      </c>
      <c r="I56" s="50">
        <v>0.1</v>
      </c>
      <c r="J56" s="68">
        <v>0.1</v>
      </c>
      <c r="L56" s="3"/>
    </row>
    <row r="57" spans="1:12" ht="42.75" x14ac:dyDescent="0.2">
      <c r="A57" s="30">
        <f t="shared" si="0"/>
        <v>52</v>
      </c>
      <c r="B57" s="32">
        <v>190122</v>
      </c>
      <c r="C57" s="79" t="s">
        <v>57</v>
      </c>
      <c r="D57" s="86">
        <v>0</v>
      </c>
      <c r="E57" s="39">
        <v>11510337</v>
      </c>
      <c r="F57" s="70">
        <v>4184226.09</v>
      </c>
      <c r="G57" s="81"/>
      <c r="H57" s="50">
        <v>0</v>
      </c>
      <c r="I57" s="50">
        <v>2.5099999999999998</v>
      </c>
      <c r="J57" s="68">
        <v>0.88</v>
      </c>
      <c r="L57" s="3"/>
    </row>
    <row r="58" spans="1:12" ht="42.75" x14ac:dyDescent="0.2">
      <c r="A58" s="30">
        <f t="shared" si="0"/>
        <v>53</v>
      </c>
      <c r="B58" s="32" t="s">
        <v>167</v>
      </c>
      <c r="C58" s="79" t="s">
        <v>153</v>
      </c>
      <c r="D58" s="86">
        <v>0</v>
      </c>
      <c r="E58" s="39">
        <v>634400</v>
      </c>
      <c r="F58" s="70">
        <v>0</v>
      </c>
      <c r="G58" s="81"/>
      <c r="H58" s="50">
        <v>0</v>
      </c>
      <c r="I58" s="50">
        <v>1</v>
      </c>
      <c r="J58" s="68">
        <v>0</v>
      </c>
      <c r="L58" s="3"/>
    </row>
    <row r="59" spans="1:12" ht="57" x14ac:dyDescent="0.2">
      <c r="A59" s="30">
        <f t="shared" si="0"/>
        <v>54</v>
      </c>
      <c r="B59" s="33">
        <v>209139</v>
      </c>
      <c r="C59" s="79" t="s">
        <v>58</v>
      </c>
      <c r="D59" s="86">
        <v>41280000</v>
      </c>
      <c r="E59" s="48">
        <v>513415</v>
      </c>
      <c r="F59" s="70">
        <v>152344.63</v>
      </c>
      <c r="G59" s="81"/>
      <c r="H59" s="50">
        <v>8</v>
      </c>
      <c r="I59" s="50">
        <v>0.12</v>
      </c>
      <c r="J59" s="68">
        <v>0.05</v>
      </c>
      <c r="L59" s="3"/>
    </row>
    <row r="60" spans="1:12" ht="71.25" x14ac:dyDescent="0.2">
      <c r="A60" s="30">
        <f t="shared" si="0"/>
        <v>55</v>
      </c>
      <c r="B60" s="32">
        <v>171379</v>
      </c>
      <c r="C60" s="79" t="s">
        <v>59</v>
      </c>
      <c r="D60" s="86">
        <v>40000000</v>
      </c>
      <c r="E60" s="48">
        <v>0</v>
      </c>
      <c r="F60" s="70">
        <v>0</v>
      </c>
      <c r="G60" s="81"/>
      <c r="H60" s="50">
        <v>4</v>
      </c>
      <c r="I60" s="50">
        <v>2.79</v>
      </c>
      <c r="J60" s="68">
        <v>2.78</v>
      </c>
      <c r="L60" s="3"/>
    </row>
    <row r="61" spans="1:12" ht="42.75" x14ac:dyDescent="0.2">
      <c r="A61" s="30">
        <f t="shared" si="0"/>
        <v>56</v>
      </c>
      <c r="B61" s="33">
        <v>209138</v>
      </c>
      <c r="C61" s="79" t="s">
        <v>9</v>
      </c>
      <c r="D61" s="86">
        <v>0</v>
      </c>
      <c r="E61" s="48">
        <v>181254</v>
      </c>
      <c r="F61" s="70">
        <v>181253.77</v>
      </c>
      <c r="G61" s="81"/>
      <c r="H61" s="50">
        <v>0</v>
      </c>
      <c r="I61" s="50">
        <v>0.66</v>
      </c>
      <c r="J61" s="68">
        <v>0.66</v>
      </c>
    </row>
    <row r="62" spans="1:12" ht="42.75" x14ac:dyDescent="0.2">
      <c r="A62" s="30">
        <f t="shared" si="0"/>
        <v>57</v>
      </c>
      <c r="B62" s="33">
        <v>209133</v>
      </c>
      <c r="C62" s="79" t="s">
        <v>60</v>
      </c>
      <c r="D62" s="86">
        <v>50000000</v>
      </c>
      <c r="E62" s="48">
        <v>1000000</v>
      </c>
      <c r="F62" s="70">
        <v>489679.16</v>
      </c>
      <c r="G62" s="81"/>
      <c r="H62" s="50">
        <v>9</v>
      </c>
      <c r="I62" s="50">
        <v>0.23</v>
      </c>
      <c r="J62" s="68">
        <v>3.19</v>
      </c>
    </row>
    <row r="63" spans="1:12" ht="57" x14ac:dyDescent="0.2">
      <c r="A63" s="30">
        <f t="shared" si="0"/>
        <v>58</v>
      </c>
      <c r="B63" s="31">
        <v>228187</v>
      </c>
      <c r="C63" s="79" t="s">
        <v>138</v>
      </c>
      <c r="D63" s="86">
        <v>0</v>
      </c>
      <c r="E63" s="39">
        <v>17661865</v>
      </c>
      <c r="F63" s="70">
        <v>0</v>
      </c>
      <c r="G63" s="81"/>
      <c r="H63" s="50">
        <v>0</v>
      </c>
      <c r="I63" s="50">
        <v>6.3220000000000001</v>
      </c>
      <c r="J63" s="68">
        <v>0</v>
      </c>
    </row>
    <row r="64" spans="1:12" ht="57" x14ac:dyDescent="0.2">
      <c r="A64" s="30">
        <f t="shared" si="0"/>
        <v>59</v>
      </c>
      <c r="B64" s="31">
        <v>228161</v>
      </c>
      <c r="C64" s="79" t="s">
        <v>139</v>
      </c>
      <c r="D64" s="86">
        <v>0</v>
      </c>
      <c r="E64" s="39">
        <v>1380165</v>
      </c>
      <c r="F64" s="70">
        <v>0</v>
      </c>
      <c r="G64" s="81"/>
      <c r="H64" s="50">
        <v>0</v>
      </c>
      <c r="I64" s="50">
        <v>0.57999999999999996</v>
      </c>
      <c r="J64" s="68">
        <v>0</v>
      </c>
    </row>
    <row r="65" spans="1:10" ht="42.75" x14ac:dyDescent="0.2">
      <c r="A65" s="30">
        <f t="shared" si="0"/>
        <v>60</v>
      </c>
      <c r="B65" s="31">
        <v>227919</v>
      </c>
      <c r="C65" s="79" t="s">
        <v>140</v>
      </c>
      <c r="D65" s="86">
        <v>0</v>
      </c>
      <c r="E65" s="39">
        <v>3100000</v>
      </c>
      <c r="F65" s="70">
        <v>0</v>
      </c>
      <c r="G65" s="81"/>
      <c r="H65" s="50">
        <v>0</v>
      </c>
      <c r="I65" s="50">
        <v>0</v>
      </c>
      <c r="J65" s="68">
        <v>0</v>
      </c>
    </row>
    <row r="66" spans="1:10" ht="42.75" x14ac:dyDescent="0.2">
      <c r="A66" s="30">
        <f t="shared" si="0"/>
        <v>61</v>
      </c>
      <c r="B66" s="31">
        <v>227758</v>
      </c>
      <c r="C66" s="79" t="s">
        <v>137</v>
      </c>
      <c r="D66" s="86">
        <v>0</v>
      </c>
      <c r="E66" s="39">
        <v>57563703</v>
      </c>
      <c r="F66" s="70">
        <v>40563555.270000003</v>
      </c>
      <c r="G66" s="81"/>
      <c r="H66" s="50">
        <v>0</v>
      </c>
      <c r="I66" s="50">
        <v>25.27</v>
      </c>
      <c r="J66" s="68">
        <v>24.03</v>
      </c>
    </row>
    <row r="67" spans="1:10" ht="42.75" x14ac:dyDescent="0.2">
      <c r="A67" s="30">
        <f t="shared" si="0"/>
        <v>62</v>
      </c>
      <c r="B67" s="31">
        <v>228195</v>
      </c>
      <c r="C67" s="79" t="s">
        <v>141</v>
      </c>
      <c r="D67" s="86">
        <v>0</v>
      </c>
      <c r="E67" s="39">
        <v>7057105</v>
      </c>
      <c r="F67" s="70">
        <v>0</v>
      </c>
      <c r="G67" s="81"/>
      <c r="H67" s="50">
        <v>0</v>
      </c>
      <c r="I67" s="50">
        <v>1.97</v>
      </c>
      <c r="J67" s="68">
        <v>0</v>
      </c>
    </row>
    <row r="68" spans="1:10" ht="57" x14ac:dyDescent="0.2">
      <c r="A68" s="30">
        <f t="shared" si="0"/>
        <v>63</v>
      </c>
      <c r="B68" s="31">
        <v>228061</v>
      </c>
      <c r="C68" s="79" t="s">
        <v>142</v>
      </c>
      <c r="D68" s="86">
        <v>0</v>
      </c>
      <c r="E68" s="39">
        <v>7441805</v>
      </c>
      <c r="F68" s="70">
        <v>224087.69</v>
      </c>
      <c r="G68" s="81"/>
      <c r="H68" s="50">
        <v>0</v>
      </c>
      <c r="I68" s="50">
        <v>2.88</v>
      </c>
      <c r="J68" s="68">
        <v>2.33</v>
      </c>
    </row>
    <row r="69" spans="1:10" ht="40.5" customHeight="1" x14ac:dyDescent="0.2">
      <c r="A69" s="30">
        <f t="shared" si="0"/>
        <v>64</v>
      </c>
      <c r="B69" s="31">
        <v>209024</v>
      </c>
      <c r="C69" s="79" t="s">
        <v>10</v>
      </c>
      <c r="D69" s="86">
        <v>26000000</v>
      </c>
      <c r="E69" s="48">
        <v>64544415</v>
      </c>
      <c r="F69" s="70">
        <v>43039997.520000003</v>
      </c>
      <c r="G69" s="81"/>
      <c r="H69" s="50">
        <v>9</v>
      </c>
      <c r="I69" s="50">
        <v>16.55</v>
      </c>
      <c r="J69" s="68">
        <v>7.19</v>
      </c>
    </row>
    <row r="70" spans="1:10" ht="42.75" x14ac:dyDescent="0.2">
      <c r="A70" s="30">
        <f t="shared" si="0"/>
        <v>65</v>
      </c>
      <c r="B70" s="33">
        <v>209446</v>
      </c>
      <c r="C70" s="79" t="s">
        <v>61</v>
      </c>
      <c r="D70" s="86">
        <v>37200000</v>
      </c>
      <c r="E70" s="48">
        <v>19608660</v>
      </c>
      <c r="F70" s="70">
        <v>19062696.550000001</v>
      </c>
      <c r="G70" s="81"/>
      <c r="H70" s="50">
        <v>4</v>
      </c>
      <c r="I70" s="50">
        <v>1.76</v>
      </c>
      <c r="J70" s="68">
        <v>2.16</v>
      </c>
    </row>
    <row r="71" spans="1:10" ht="42.75" x14ac:dyDescent="0.2">
      <c r="A71" s="30">
        <f t="shared" si="0"/>
        <v>66</v>
      </c>
      <c r="B71" s="31">
        <v>210559</v>
      </c>
      <c r="C71" s="79" t="s">
        <v>62</v>
      </c>
      <c r="D71" s="86">
        <v>500000</v>
      </c>
      <c r="E71" s="48">
        <v>11360000</v>
      </c>
      <c r="F71" s="70">
        <v>11325172.789999999</v>
      </c>
      <c r="G71" s="81"/>
      <c r="H71" s="50">
        <v>5</v>
      </c>
      <c r="I71" s="50">
        <v>2.99</v>
      </c>
      <c r="J71" s="68">
        <v>2.88</v>
      </c>
    </row>
    <row r="72" spans="1:10" ht="57" x14ac:dyDescent="0.2">
      <c r="A72" s="30">
        <f t="shared" ref="A72:A87" si="1">A71+1</f>
        <v>67</v>
      </c>
      <c r="B72" s="31">
        <v>210685</v>
      </c>
      <c r="C72" s="79" t="s">
        <v>63</v>
      </c>
      <c r="D72" s="86">
        <v>11000000</v>
      </c>
      <c r="E72" s="48">
        <v>149472440</v>
      </c>
      <c r="F72" s="70">
        <v>119994923.75</v>
      </c>
      <c r="G72" s="81"/>
      <c r="H72" s="50">
        <v>12</v>
      </c>
      <c r="I72" s="50">
        <v>27.79</v>
      </c>
      <c r="J72" s="68">
        <v>17.989999999999998</v>
      </c>
    </row>
    <row r="73" spans="1:10" ht="42.75" x14ac:dyDescent="0.2">
      <c r="A73" s="30">
        <f t="shared" si="1"/>
        <v>68</v>
      </c>
      <c r="B73" s="31">
        <v>210687</v>
      </c>
      <c r="C73" s="79" t="s">
        <v>64</v>
      </c>
      <c r="D73" s="86">
        <v>21142858</v>
      </c>
      <c r="E73" s="48">
        <v>35363522</v>
      </c>
      <c r="F73" s="70">
        <v>24389382.989999998</v>
      </c>
      <c r="G73" s="81"/>
      <c r="H73" s="50">
        <v>10</v>
      </c>
      <c r="I73" s="50">
        <v>23.7</v>
      </c>
      <c r="J73" s="68">
        <v>24.200000000000003</v>
      </c>
    </row>
    <row r="74" spans="1:10" ht="42.75" x14ac:dyDescent="0.2">
      <c r="A74" s="30">
        <f t="shared" si="1"/>
        <v>69</v>
      </c>
      <c r="B74" s="31">
        <v>210688</v>
      </c>
      <c r="C74" s="79" t="s">
        <v>65</v>
      </c>
      <c r="D74" s="86">
        <v>97000000</v>
      </c>
      <c r="E74" s="48">
        <v>55666520</v>
      </c>
      <c r="F74" s="70">
        <v>43569820.090000004</v>
      </c>
      <c r="G74" s="81"/>
      <c r="H74" s="50">
        <v>14</v>
      </c>
      <c r="I74" s="50">
        <v>17.079999999999998</v>
      </c>
      <c r="J74" s="68">
        <v>16.32</v>
      </c>
    </row>
    <row r="75" spans="1:10" ht="42.75" x14ac:dyDescent="0.2">
      <c r="A75" s="30">
        <f t="shared" si="1"/>
        <v>70</v>
      </c>
      <c r="B75" s="33">
        <v>209837</v>
      </c>
      <c r="C75" s="79" t="s">
        <v>66</v>
      </c>
      <c r="D75" s="86">
        <v>500000</v>
      </c>
      <c r="E75" s="48">
        <v>13381516</v>
      </c>
      <c r="F75" s="70">
        <v>8432145.6300000008</v>
      </c>
      <c r="G75" s="81"/>
      <c r="H75" s="50">
        <v>12</v>
      </c>
      <c r="I75" s="50">
        <v>4.96</v>
      </c>
      <c r="J75" s="68">
        <v>2.2999999999999998</v>
      </c>
    </row>
    <row r="76" spans="1:10" ht="42.75" x14ac:dyDescent="0.2">
      <c r="A76" s="30">
        <f t="shared" si="1"/>
        <v>71</v>
      </c>
      <c r="B76" s="31">
        <v>228196</v>
      </c>
      <c r="C76" s="79" t="s">
        <v>143</v>
      </c>
      <c r="D76" s="86">
        <v>0</v>
      </c>
      <c r="E76" s="39">
        <v>9572902</v>
      </c>
      <c r="F76" s="70">
        <v>0</v>
      </c>
      <c r="G76" s="81"/>
      <c r="H76" s="50">
        <v>0</v>
      </c>
      <c r="I76" s="50">
        <v>3.43</v>
      </c>
      <c r="J76" s="68">
        <v>0</v>
      </c>
    </row>
    <row r="77" spans="1:10" ht="42.75" x14ac:dyDescent="0.2">
      <c r="A77" s="30">
        <f t="shared" si="1"/>
        <v>72</v>
      </c>
      <c r="B77" s="31">
        <v>228203</v>
      </c>
      <c r="C77" s="79" t="s">
        <v>144</v>
      </c>
      <c r="D77" s="86">
        <v>0</v>
      </c>
      <c r="E77" s="39">
        <v>14638173</v>
      </c>
      <c r="F77" s="70">
        <v>10613439.76</v>
      </c>
      <c r="G77" s="81"/>
      <c r="H77" s="50">
        <v>0</v>
      </c>
      <c r="I77" s="50">
        <v>4.07</v>
      </c>
      <c r="J77" s="68">
        <v>2.99</v>
      </c>
    </row>
    <row r="78" spans="1:10" ht="57" x14ac:dyDescent="0.2">
      <c r="A78" s="30">
        <f t="shared" si="1"/>
        <v>73</v>
      </c>
      <c r="B78" s="31">
        <v>228198</v>
      </c>
      <c r="C78" s="79" t="s">
        <v>152</v>
      </c>
      <c r="D78" s="86">
        <v>0</v>
      </c>
      <c r="E78" s="39">
        <v>17999820</v>
      </c>
      <c r="F78" s="70">
        <v>742011.66</v>
      </c>
      <c r="G78" s="81"/>
      <c r="H78" s="50">
        <v>0</v>
      </c>
      <c r="I78" s="50">
        <v>5.0199999999999996</v>
      </c>
      <c r="J78" s="68">
        <v>1.99</v>
      </c>
    </row>
    <row r="79" spans="1:10" s="2" customFormat="1" ht="42.75" x14ac:dyDescent="0.2">
      <c r="A79" s="30">
        <f t="shared" si="1"/>
        <v>74</v>
      </c>
      <c r="B79" s="32">
        <v>142767</v>
      </c>
      <c r="C79" s="79" t="s">
        <v>67</v>
      </c>
      <c r="D79" s="86">
        <v>1300000</v>
      </c>
      <c r="E79" s="48">
        <v>34248424</v>
      </c>
      <c r="F79" s="70">
        <v>0</v>
      </c>
      <c r="G79" s="81"/>
      <c r="H79" s="50">
        <v>13</v>
      </c>
      <c r="I79" s="50">
        <v>8.16</v>
      </c>
      <c r="J79" s="68">
        <v>0</v>
      </c>
    </row>
    <row r="80" spans="1:10" s="2" customFormat="1" ht="42.75" x14ac:dyDescent="0.2">
      <c r="A80" s="30">
        <f t="shared" si="1"/>
        <v>75</v>
      </c>
      <c r="B80" s="31">
        <v>224311</v>
      </c>
      <c r="C80" s="79" t="s">
        <v>68</v>
      </c>
      <c r="D80" s="86">
        <v>0</v>
      </c>
      <c r="E80" s="39">
        <v>1910854</v>
      </c>
      <c r="F80" s="70">
        <v>1050969.5900000001</v>
      </c>
      <c r="G80" s="81"/>
      <c r="H80" s="50">
        <v>0</v>
      </c>
      <c r="I80" s="50">
        <v>1.01</v>
      </c>
      <c r="J80" s="68">
        <v>1.2200000000000002</v>
      </c>
    </row>
    <row r="81" spans="1:10" s="45" customFormat="1" ht="42.75" x14ac:dyDescent="0.2">
      <c r="A81" s="30">
        <f t="shared" si="1"/>
        <v>76</v>
      </c>
      <c r="B81" s="31">
        <v>211099</v>
      </c>
      <c r="C81" s="79" t="s">
        <v>69</v>
      </c>
      <c r="D81" s="86">
        <v>47331000</v>
      </c>
      <c r="E81" s="48">
        <v>1000000</v>
      </c>
      <c r="F81" s="70">
        <v>348216.3</v>
      </c>
      <c r="G81" s="81"/>
      <c r="H81" s="50">
        <v>10</v>
      </c>
      <c r="I81" s="50">
        <v>3.24</v>
      </c>
      <c r="J81" s="68">
        <v>1.22</v>
      </c>
    </row>
    <row r="82" spans="1:10" s="45" customFormat="1" ht="42.75" x14ac:dyDescent="0.2">
      <c r="A82" s="30">
        <f t="shared" si="1"/>
        <v>77</v>
      </c>
      <c r="B82" s="31">
        <v>210221</v>
      </c>
      <c r="C82" s="79" t="s">
        <v>70</v>
      </c>
      <c r="D82" s="86">
        <v>1760000</v>
      </c>
      <c r="E82" s="48">
        <v>1760000</v>
      </c>
      <c r="F82" s="70">
        <v>0</v>
      </c>
      <c r="G82" s="81"/>
      <c r="H82" s="50">
        <v>1</v>
      </c>
      <c r="I82" s="50">
        <v>1</v>
      </c>
      <c r="J82" s="68">
        <v>0</v>
      </c>
    </row>
    <row r="83" spans="1:10" s="46" customFormat="1" ht="42.75" x14ac:dyDescent="0.2">
      <c r="A83" s="30">
        <f t="shared" si="1"/>
        <v>78</v>
      </c>
      <c r="B83" s="54">
        <v>167405</v>
      </c>
      <c r="C83" s="79" t="s">
        <v>72</v>
      </c>
      <c r="D83" s="86">
        <v>31881336</v>
      </c>
      <c r="E83" s="48">
        <v>31881336</v>
      </c>
      <c r="F83" s="70">
        <v>1223010.24</v>
      </c>
      <c r="G83" s="81"/>
      <c r="H83" s="50">
        <v>17</v>
      </c>
      <c r="I83" s="50">
        <v>17.02</v>
      </c>
      <c r="J83" s="68">
        <v>8.5200000000000014</v>
      </c>
    </row>
    <row r="84" spans="1:10" s="46" customFormat="1" ht="42.75" x14ac:dyDescent="0.2">
      <c r="A84" s="30">
        <f t="shared" si="1"/>
        <v>79</v>
      </c>
      <c r="B84" s="54">
        <v>191415</v>
      </c>
      <c r="C84" s="79" t="s">
        <v>73</v>
      </c>
      <c r="D84" s="86">
        <v>1381000</v>
      </c>
      <c r="E84" s="48">
        <v>1381000</v>
      </c>
      <c r="F84" s="70">
        <v>261315.22</v>
      </c>
      <c r="G84" s="81"/>
      <c r="H84" s="50">
        <v>80</v>
      </c>
      <c r="I84" s="50">
        <v>9</v>
      </c>
      <c r="J84" s="68">
        <v>9</v>
      </c>
    </row>
    <row r="85" spans="1:10" s="47" customFormat="1" ht="42.75" x14ac:dyDescent="0.2">
      <c r="A85" s="30">
        <f t="shared" si="1"/>
        <v>80</v>
      </c>
      <c r="B85" s="54">
        <v>211101</v>
      </c>
      <c r="C85" s="79" t="s">
        <v>74</v>
      </c>
      <c r="D85" s="86">
        <v>0</v>
      </c>
      <c r="E85" s="48">
        <v>1000000</v>
      </c>
      <c r="F85" s="70">
        <v>97935.83</v>
      </c>
      <c r="G85" s="81"/>
      <c r="H85" s="50">
        <v>1</v>
      </c>
      <c r="I85" s="50">
        <v>1.01</v>
      </c>
      <c r="J85" s="68">
        <v>0.38</v>
      </c>
    </row>
    <row r="86" spans="1:10" s="46" customFormat="1" ht="57" x14ac:dyDescent="0.2">
      <c r="A86" s="30">
        <f t="shared" si="1"/>
        <v>81</v>
      </c>
      <c r="B86" s="54">
        <v>226251</v>
      </c>
      <c r="C86" s="79" t="s">
        <v>75</v>
      </c>
      <c r="D86" s="86">
        <v>6000000</v>
      </c>
      <c r="E86" s="48">
        <v>13951483</v>
      </c>
      <c r="F86" s="70">
        <v>962573.62</v>
      </c>
      <c r="G86" s="81"/>
      <c r="H86" s="50">
        <v>2</v>
      </c>
      <c r="I86" s="50">
        <v>1.35</v>
      </c>
      <c r="J86" s="68">
        <v>0.27</v>
      </c>
    </row>
    <row r="87" spans="1:10" s="46" customFormat="1" ht="42.75" x14ac:dyDescent="0.2">
      <c r="A87" s="30">
        <f t="shared" si="1"/>
        <v>82</v>
      </c>
      <c r="B87" s="31">
        <v>226253</v>
      </c>
      <c r="C87" s="79" t="s">
        <v>225</v>
      </c>
      <c r="D87" s="86">
        <v>10000000</v>
      </c>
      <c r="E87" s="48">
        <v>23546753</v>
      </c>
      <c r="F87" s="70">
        <v>6880480.6200000001</v>
      </c>
      <c r="G87" s="81"/>
      <c r="H87" s="50">
        <v>2</v>
      </c>
      <c r="I87" s="50">
        <v>4.71</v>
      </c>
      <c r="J87" s="68">
        <v>1.59</v>
      </c>
    </row>
    <row r="88" spans="1:10" s="46" customFormat="1" ht="28.5" x14ac:dyDescent="0.2">
      <c r="A88" s="30">
        <f t="shared" ref="A88:A133" si="2">A87+1</f>
        <v>83</v>
      </c>
      <c r="B88" s="31">
        <v>226258</v>
      </c>
      <c r="C88" s="79" t="s">
        <v>76</v>
      </c>
      <c r="D88" s="86">
        <v>20000000</v>
      </c>
      <c r="E88" s="48">
        <v>36280498</v>
      </c>
      <c r="F88" s="70">
        <v>28560884.129999999</v>
      </c>
      <c r="G88" s="81"/>
      <c r="H88" s="50">
        <v>80</v>
      </c>
      <c r="I88" s="50">
        <v>181.4</v>
      </c>
      <c r="J88" s="68">
        <v>100.91</v>
      </c>
    </row>
    <row r="89" spans="1:10" s="46" customFormat="1" ht="28.5" x14ac:dyDescent="0.2">
      <c r="A89" s="30">
        <f t="shared" si="2"/>
        <v>84</v>
      </c>
      <c r="B89" s="31">
        <v>226259</v>
      </c>
      <c r="C89" s="79" t="s">
        <v>77</v>
      </c>
      <c r="D89" s="86">
        <v>20000000</v>
      </c>
      <c r="E89" s="48">
        <v>39989331</v>
      </c>
      <c r="F89" s="70">
        <v>30501894.350000001</v>
      </c>
      <c r="G89" s="81"/>
      <c r="H89" s="50">
        <v>58</v>
      </c>
      <c r="I89" s="50">
        <v>114.25</v>
      </c>
      <c r="J89" s="68">
        <v>86.89</v>
      </c>
    </row>
    <row r="90" spans="1:10" s="46" customFormat="1" ht="57" x14ac:dyDescent="0.2">
      <c r="A90" s="30">
        <f t="shared" si="2"/>
        <v>85</v>
      </c>
      <c r="B90" s="54">
        <v>226260</v>
      </c>
      <c r="C90" s="79" t="s">
        <v>78</v>
      </c>
      <c r="D90" s="86">
        <v>20000000</v>
      </c>
      <c r="E90" s="48">
        <v>20000000</v>
      </c>
      <c r="F90" s="70">
        <v>9535190.0800000001</v>
      </c>
      <c r="G90" s="81"/>
      <c r="H90" s="50">
        <v>2</v>
      </c>
      <c r="I90" s="50">
        <v>3</v>
      </c>
      <c r="J90" s="68">
        <v>2.11</v>
      </c>
    </row>
    <row r="91" spans="1:10" s="46" customFormat="1" ht="57" x14ac:dyDescent="0.2">
      <c r="A91" s="30">
        <f t="shared" si="2"/>
        <v>86</v>
      </c>
      <c r="B91" s="54">
        <v>226261</v>
      </c>
      <c r="C91" s="79" t="s">
        <v>79</v>
      </c>
      <c r="D91" s="86">
        <v>10000000</v>
      </c>
      <c r="E91" s="48">
        <v>10916551</v>
      </c>
      <c r="F91" s="70">
        <v>9924425.0700000003</v>
      </c>
      <c r="G91" s="81"/>
      <c r="H91" s="50">
        <v>3</v>
      </c>
      <c r="I91" s="50">
        <v>1.63</v>
      </c>
      <c r="J91" s="68">
        <v>1.52</v>
      </c>
    </row>
    <row r="92" spans="1:10" s="46" customFormat="1" ht="42.75" x14ac:dyDescent="0.2">
      <c r="A92" s="30">
        <f t="shared" si="2"/>
        <v>87</v>
      </c>
      <c r="B92" s="31">
        <v>226757</v>
      </c>
      <c r="C92" s="79" t="s">
        <v>80</v>
      </c>
      <c r="D92" s="86">
        <v>10000000</v>
      </c>
      <c r="E92" s="48">
        <v>23494502</v>
      </c>
      <c r="F92" s="70">
        <v>12793725.51</v>
      </c>
      <c r="G92" s="81"/>
      <c r="H92" s="50">
        <v>25</v>
      </c>
      <c r="I92" s="50">
        <v>58.72</v>
      </c>
      <c r="J92" s="68">
        <v>20.160000000000004</v>
      </c>
    </row>
    <row r="93" spans="1:10" s="46" customFormat="1" ht="45" x14ac:dyDescent="0.2">
      <c r="A93" s="30">
        <f t="shared" si="2"/>
        <v>88</v>
      </c>
      <c r="B93" s="49">
        <v>227175</v>
      </c>
      <c r="C93" s="80" t="s">
        <v>125</v>
      </c>
      <c r="D93" s="86">
        <v>7000000</v>
      </c>
      <c r="E93" s="48">
        <v>8100000</v>
      </c>
      <c r="F93" s="70">
        <v>1755484.84</v>
      </c>
      <c r="G93" s="81"/>
      <c r="H93" s="50">
        <v>13.7</v>
      </c>
      <c r="I93" s="50">
        <v>3.12</v>
      </c>
      <c r="J93" s="68">
        <v>0.72</v>
      </c>
    </row>
    <row r="94" spans="1:10" s="46" customFormat="1" ht="30" x14ac:dyDescent="0.2">
      <c r="A94" s="30">
        <f t="shared" si="2"/>
        <v>89</v>
      </c>
      <c r="B94" s="49">
        <v>227170</v>
      </c>
      <c r="C94" s="80" t="s">
        <v>126</v>
      </c>
      <c r="D94" s="86">
        <v>7000000</v>
      </c>
      <c r="E94" s="48">
        <v>7000000</v>
      </c>
      <c r="F94" s="70">
        <v>0</v>
      </c>
      <c r="G94" s="81"/>
      <c r="H94" s="50">
        <v>14</v>
      </c>
      <c r="I94" s="50">
        <v>8</v>
      </c>
      <c r="J94" s="68">
        <v>0</v>
      </c>
    </row>
    <row r="95" spans="1:10" s="46" customFormat="1" ht="45" x14ac:dyDescent="0.2">
      <c r="A95" s="30">
        <f t="shared" si="2"/>
        <v>90</v>
      </c>
      <c r="B95" s="49">
        <v>227169</v>
      </c>
      <c r="C95" s="80" t="s">
        <v>127</v>
      </c>
      <c r="D95" s="86">
        <v>7000000</v>
      </c>
      <c r="E95" s="48">
        <v>6300000</v>
      </c>
      <c r="F95" s="70">
        <v>0</v>
      </c>
      <c r="G95" s="81"/>
      <c r="H95" s="50">
        <v>15</v>
      </c>
      <c r="I95" s="50">
        <v>2.63</v>
      </c>
      <c r="J95" s="68">
        <v>0</v>
      </c>
    </row>
    <row r="96" spans="1:10" s="46" customFormat="1" ht="33" customHeight="1" x14ac:dyDescent="0.2">
      <c r="A96" s="160">
        <v>91</v>
      </c>
      <c r="B96" s="162">
        <v>227167</v>
      </c>
      <c r="C96" s="164" t="s">
        <v>128</v>
      </c>
      <c r="D96" s="86">
        <v>900000</v>
      </c>
      <c r="E96" s="48">
        <v>372711</v>
      </c>
      <c r="F96" s="70">
        <v>0</v>
      </c>
      <c r="G96" s="81"/>
      <c r="H96" s="50">
        <v>6</v>
      </c>
      <c r="I96" s="50">
        <v>0.11</v>
      </c>
      <c r="J96" s="68">
        <v>0</v>
      </c>
    </row>
    <row r="97" spans="1:10" s="46" customFormat="1" ht="33" customHeight="1" x14ac:dyDescent="0.2">
      <c r="A97" s="161"/>
      <c r="B97" s="163"/>
      <c r="C97" s="165"/>
      <c r="D97" s="86">
        <v>8100000</v>
      </c>
      <c r="E97" s="48">
        <v>0</v>
      </c>
      <c r="F97" s="70">
        <v>0</v>
      </c>
      <c r="G97" s="81"/>
      <c r="H97" s="50">
        <v>0</v>
      </c>
      <c r="I97" s="50">
        <v>0</v>
      </c>
      <c r="J97" s="68">
        <v>0</v>
      </c>
    </row>
    <row r="98" spans="1:10" s="46" customFormat="1" ht="30" x14ac:dyDescent="0.2">
      <c r="A98" s="30">
        <v>92</v>
      </c>
      <c r="B98" s="49">
        <v>227163</v>
      </c>
      <c r="C98" s="80" t="s">
        <v>129</v>
      </c>
      <c r="D98" s="86">
        <v>8000000</v>
      </c>
      <c r="E98" s="48">
        <v>8000000</v>
      </c>
      <c r="F98" s="70">
        <v>0</v>
      </c>
      <c r="G98" s="81"/>
      <c r="H98" s="50">
        <v>7</v>
      </c>
      <c r="I98" s="50">
        <v>6</v>
      </c>
      <c r="J98" s="68">
        <v>0</v>
      </c>
    </row>
    <row r="99" spans="1:10" s="46" customFormat="1" ht="30" x14ac:dyDescent="0.2">
      <c r="A99" s="30">
        <f t="shared" si="2"/>
        <v>93</v>
      </c>
      <c r="B99" s="49">
        <v>227161</v>
      </c>
      <c r="C99" s="80" t="s">
        <v>130</v>
      </c>
      <c r="D99" s="86">
        <v>6605298</v>
      </c>
      <c r="E99" s="48">
        <v>6605298</v>
      </c>
      <c r="F99" s="70">
        <v>0</v>
      </c>
      <c r="G99" s="81"/>
      <c r="H99" s="50">
        <v>11</v>
      </c>
      <c r="I99" s="50">
        <v>8</v>
      </c>
      <c r="J99" s="68">
        <v>0</v>
      </c>
    </row>
    <row r="100" spans="1:10" s="46" customFormat="1" ht="30" x14ac:dyDescent="0.2">
      <c r="A100" s="30">
        <f t="shared" si="2"/>
        <v>94</v>
      </c>
      <c r="B100" s="49">
        <v>227160</v>
      </c>
      <c r="C100" s="80" t="s">
        <v>131</v>
      </c>
      <c r="D100" s="86">
        <v>8000000</v>
      </c>
      <c r="E100" s="48">
        <v>8000000</v>
      </c>
      <c r="F100" s="70">
        <v>0</v>
      </c>
      <c r="G100" s="81"/>
      <c r="H100" s="50">
        <v>10</v>
      </c>
      <c r="I100" s="50">
        <v>3</v>
      </c>
      <c r="J100" s="68">
        <v>0</v>
      </c>
    </row>
    <row r="101" spans="1:10" s="46" customFormat="1" ht="30" x14ac:dyDescent="0.2">
      <c r="A101" s="30">
        <f t="shared" si="2"/>
        <v>95</v>
      </c>
      <c r="B101" s="49">
        <v>227158</v>
      </c>
      <c r="C101" s="80" t="s">
        <v>132</v>
      </c>
      <c r="D101" s="86">
        <v>8000000</v>
      </c>
      <c r="E101" s="48">
        <v>7785901</v>
      </c>
      <c r="F101" s="70">
        <v>0</v>
      </c>
      <c r="G101" s="81"/>
      <c r="H101" s="50">
        <v>6</v>
      </c>
      <c r="I101" s="50">
        <v>2.17</v>
      </c>
      <c r="J101" s="68">
        <v>0.31</v>
      </c>
    </row>
    <row r="102" spans="1:10" s="46" customFormat="1" ht="30" x14ac:dyDescent="0.2">
      <c r="A102" s="30">
        <f t="shared" si="2"/>
        <v>96</v>
      </c>
      <c r="B102" s="49">
        <v>227153</v>
      </c>
      <c r="C102" s="80" t="s">
        <v>133</v>
      </c>
      <c r="D102" s="86">
        <v>8000000</v>
      </c>
      <c r="E102" s="48">
        <v>8000000</v>
      </c>
      <c r="F102" s="70">
        <v>0</v>
      </c>
      <c r="G102" s="81"/>
      <c r="H102" s="50">
        <v>2</v>
      </c>
      <c r="I102" s="50">
        <v>4</v>
      </c>
      <c r="J102" s="68">
        <v>0</v>
      </c>
    </row>
    <row r="103" spans="1:10" s="46" customFormat="1" ht="45" x14ac:dyDescent="0.2">
      <c r="A103" s="30">
        <f t="shared" si="2"/>
        <v>97</v>
      </c>
      <c r="B103" s="49">
        <v>210430</v>
      </c>
      <c r="C103" s="80" t="s">
        <v>134</v>
      </c>
      <c r="D103" s="86">
        <v>500000</v>
      </c>
      <c r="E103" s="48">
        <v>34663097</v>
      </c>
      <c r="F103" s="70">
        <v>0</v>
      </c>
      <c r="G103" s="81"/>
      <c r="H103" s="50">
        <v>10</v>
      </c>
      <c r="I103" s="50">
        <v>10.199999999999999</v>
      </c>
      <c r="J103" s="68">
        <v>0.95</v>
      </c>
    </row>
    <row r="104" spans="1:10" s="46" customFormat="1" ht="45" x14ac:dyDescent="0.2">
      <c r="A104" s="30">
        <f t="shared" si="2"/>
        <v>98</v>
      </c>
      <c r="B104" s="49">
        <v>228160</v>
      </c>
      <c r="C104" s="80" t="s">
        <v>154</v>
      </c>
      <c r="D104" s="86">
        <v>0</v>
      </c>
      <c r="E104" s="48">
        <v>21550000</v>
      </c>
      <c r="F104" s="70">
        <v>15855114.76</v>
      </c>
      <c r="G104" s="81"/>
      <c r="H104" s="50">
        <v>0</v>
      </c>
      <c r="I104" s="50">
        <v>7.69</v>
      </c>
      <c r="J104" s="68">
        <v>2.71</v>
      </c>
    </row>
    <row r="105" spans="1:10" s="46" customFormat="1" ht="60" x14ac:dyDescent="0.2">
      <c r="A105" s="30">
        <f t="shared" si="2"/>
        <v>99</v>
      </c>
      <c r="B105" s="49">
        <v>228197</v>
      </c>
      <c r="C105" s="80" t="s">
        <v>155</v>
      </c>
      <c r="D105" s="86">
        <v>0</v>
      </c>
      <c r="E105" s="48">
        <v>5463553</v>
      </c>
      <c r="F105" s="70">
        <v>5073584.01</v>
      </c>
      <c r="G105" s="81"/>
      <c r="H105" s="50">
        <v>0</v>
      </c>
      <c r="I105" s="50">
        <v>1.58</v>
      </c>
      <c r="J105" s="68">
        <v>1.49</v>
      </c>
    </row>
    <row r="106" spans="1:10" s="46" customFormat="1" ht="30" x14ac:dyDescent="0.2">
      <c r="A106" s="30">
        <f t="shared" si="2"/>
        <v>100</v>
      </c>
      <c r="B106" s="49">
        <v>228201</v>
      </c>
      <c r="C106" s="80" t="s">
        <v>156</v>
      </c>
      <c r="D106" s="86">
        <v>0</v>
      </c>
      <c r="E106" s="48">
        <v>52844896</v>
      </c>
      <c r="F106" s="70">
        <v>42950376.560000002</v>
      </c>
      <c r="G106" s="81"/>
      <c r="H106" s="50">
        <v>0</v>
      </c>
      <c r="I106" s="50">
        <v>15.54</v>
      </c>
      <c r="J106" s="68">
        <v>10.49</v>
      </c>
    </row>
    <row r="107" spans="1:10" s="46" customFormat="1" ht="30" x14ac:dyDescent="0.2">
      <c r="A107" s="30">
        <f t="shared" si="2"/>
        <v>101</v>
      </c>
      <c r="B107" s="49">
        <v>228252</v>
      </c>
      <c r="C107" s="80" t="s">
        <v>157</v>
      </c>
      <c r="D107" s="86">
        <v>0</v>
      </c>
      <c r="E107" s="48">
        <v>12643524</v>
      </c>
      <c r="F107" s="70">
        <v>8255621.6500000004</v>
      </c>
      <c r="G107" s="81"/>
      <c r="H107" s="50">
        <v>0</v>
      </c>
      <c r="I107" s="50">
        <v>3.9</v>
      </c>
      <c r="J107" s="68">
        <v>2.71</v>
      </c>
    </row>
    <row r="108" spans="1:10" s="46" customFormat="1" ht="45" x14ac:dyDescent="0.2">
      <c r="A108" s="30">
        <f t="shared" si="2"/>
        <v>102</v>
      </c>
      <c r="B108" s="49">
        <v>228343</v>
      </c>
      <c r="C108" s="80" t="s">
        <v>158</v>
      </c>
      <c r="D108" s="86">
        <v>0</v>
      </c>
      <c r="E108" s="48">
        <v>12886032</v>
      </c>
      <c r="F108" s="70">
        <v>684757.25</v>
      </c>
      <c r="G108" s="81"/>
      <c r="H108" s="50">
        <v>0</v>
      </c>
      <c r="I108" s="50">
        <v>3.74</v>
      </c>
      <c r="J108" s="68">
        <v>0.52</v>
      </c>
    </row>
    <row r="109" spans="1:10" s="46" customFormat="1" ht="30" x14ac:dyDescent="0.2">
      <c r="A109" s="30">
        <f t="shared" si="2"/>
        <v>103</v>
      </c>
      <c r="B109" s="49">
        <v>227976</v>
      </c>
      <c r="C109" s="80" t="s">
        <v>159</v>
      </c>
      <c r="D109" s="86">
        <v>0</v>
      </c>
      <c r="E109" s="48">
        <v>13631810</v>
      </c>
      <c r="F109" s="70">
        <v>0</v>
      </c>
      <c r="G109" s="81"/>
      <c r="H109" s="50">
        <v>0</v>
      </c>
      <c r="I109" s="50">
        <v>4.87</v>
      </c>
      <c r="J109" s="68">
        <v>0</v>
      </c>
    </row>
    <row r="110" spans="1:10" s="46" customFormat="1" ht="30" x14ac:dyDescent="0.2">
      <c r="A110" s="30">
        <f t="shared" si="2"/>
        <v>104</v>
      </c>
      <c r="B110" s="49">
        <v>227996</v>
      </c>
      <c r="C110" s="80" t="s">
        <v>160</v>
      </c>
      <c r="D110" s="86">
        <v>0</v>
      </c>
      <c r="E110" s="48">
        <v>280000</v>
      </c>
      <c r="F110" s="70">
        <v>0</v>
      </c>
      <c r="G110" s="81"/>
      <c r="H110" s="50">
        <v>0</v>
      </c>
      <c r="I110" s="50">
        <v>0.1</v>
      </c>
      <c r="J110" s="68">
        <v>0</v>
      </c>
    </row>
    <row r="111" spans="1:10" s="46" customFormat="1" ht="30" x14ac:dyDescent="0.2">
      <c r="A111" s="30">
        <f t="shared" si="2"/>
        <v>105</v>
      </c>
      <c r="B111" s="49">
        <v>228015</v>
      </c>
      <c r="C111" s="80" t="s">
        <v>161</v>
      </c>
      <c r="D111" s="86">
        <v>0</v>
      </c>
      <c r="E111" s="48">
        <v>19960760</v>
      </c>
      <c r="F111" s="70">
        <v>19721754.890000001</v>
      </c>
      <c r="G111" s="81"/>
      <c r="H111" s="50">
        <v>0</v>
      </c>
      <c r="I111" s="50">
        <v>7.12</v>
      </c>
      <c r="J111" s="68">
        <v>4.9800000000000004</v>
      </c>
    </row>
    <row r="112" spans="1:10" s="46" customFormat="1" ht="45" x14ac:dyDescent="0.2">
      <c r="A112" s="30">
        <f t="shared" si="2"/>
        <v>106</v>
      </c>
      <c r="B112" s="49">
        <v>228035</v>
      </c>
      <c r="C112" s="80" t="s">
        <v>162</v>
      </c>
      <c r="D112" s="86">
        <v>0</v>
      </c>
      <c r="E112" s="48">
        <v>12316168</v>
      </c>
      <c r="F112" s="70">
        <v>0</v>
      </c>
      <c r="G112" s="81"/>
      <c r="H112" s="50">
        <v>0</v>
      </c>
      <c r="I112" s="50">
        <v>4.41</v>
      </c>
      <c r="J112" s="68">
        <v>0</v>
      </c>
    </row>
    <row r="113" spans="1:10" s="46" customFormat="1" ht="45" x14ac:dyDescent="0.2">
      <c r="A113" s="30">
        <f t="shared" si="2"/>
        <v>107</v>
      </c>
      <c r="B113" s="49">
        <v>228050</v>
      </c>
      <c r="C113" s="80" t="s">
        <v>163</v>
      </c>
      <c r="D113" s="86">
        <v>0</v>
      </c>
      <c r="E113" s="48">
        <v>17196880</v>
      </c>
      <c r="F113" s="70">
        <v>14883225.32</v>
      </c>
      <c r="G113" s="81"/>
      <c r="H113" s="50">
        <v>0</v>
      </c>
      <c r="I113" s="50">
        <v>6.15</v>
      </c>
      <c r="J113" s="68">
        <v>5.35</v>
      </c>
    </row>
    <row r="114" spans="1:10" s="46" customFormat="1" ht="45" x14ac:dyDescent="0.2">
      <c r="A114" s="30">
        <f t="shared" si="2"/>
        <v>108</v>
      </c>
      <c r="B114" s="49">
        <v>228162</v>
      </c>
      <c r="C114" s="80" t="s">
        <v>164</v>
      </c>
      <c r="D114" s="86">
        <v>0</v>
      </c>
      <c r="E114" s="48">
        <v>10102805</v>
      </c>
      <c r="F114" s="70">
        <v>0</v>
      </c>
      <c r="G114" s="81"/>
      <c r="H114" s="50">
        <v>0</v>
      </c>
      <c r="I114" s="50">
        <v>3.62</v>
      </c>
      <c r="J114" s="68">
        <v>0</v>
      </c>
    </row>
    <row r="115" spans="1:10" s="46" customFormat="1" ht="45" x14ac:dyDescent="0.2">
      <c r="A115" s="30">
        <f t="shared" si="2"/>
        <v>109</v>
      </c>
      <c r="B115" s="49">
        <v>228251</v>
      </c>
      <c r="C115" s="80" t="s">
        <v>165</v>
      </c>
      <c r="D115" s="86">
        <v>0</v>
      </c>
      <c r="E115" s="48">
        <v>19153043</v>
      </c>
      <c r="F115" s="70">
        <v>19106005.960000001</v>
      </c>
      <c r="G115" s="81"/>
      <c r="H115" s="50">
        <v>0</v>
      </c>
      <c r="I115" s="50">
        <v>6.84</v>
      </c>
      <c r="J115" s="68">
        <v>4.26</v>
      </c>
    </row>
    <row r="116" spans="1:10" s="46" customFormat="1" ht="30" x14ac:dyDescent="0.2">
      <c r="A116" s="30">
        <f t="shared" si="2"/>
        <v>110</v>
      </c>
      <c r="B116" s="49">
        <v>228444</v>
      </c>
      <c r="C116" s="80" t="s">
        <v>166</v>
      </c>
      <c r="D116" s="86">
        <v>0</v>
      </c>
      <c r="E116" s="48">
        <v>990182</v>
      </c>
      <c r="F116" s="70">
        <v>0</v>
      </c>
      <c r="G116" s="81"/>
      <c r="H116" s="50">
        <v>0</v>
      </c>
      <c r="I116" s="50">
        <v>1</v>
      </c>
      <c r="J116" s="68">
        <v>0</v>
      </c>
    </row>
    <row r="117" spans="1:10" s="46" customFormat="1" ht="30" x14ac:dyDescent="0.2">
      <c r="A117" s="30">
        <f t="shared" si="2"/>
        <v>111</v>
      </c>
      <c r="B117" s="49">
        <v>207422</v>
      </c>
      <c r="C117" s="80" t="s">
        <v>168</v>
      </c>
      <c r="D117" s="86">
        <v>0</v>
      </c>
      <c r="E117" s="48">
        <v>2404674</v>
      </c>
      <c r="F117" s="70">
        <v>2028213.65</v>
      </c>
      <c r="G117" s="81"/>
      <c r="H117" s="50">
        <v>0</v>
      </c>
      <c r="I117" s="50">
        <v>0.73</v>
      </c>
      <c r="J117" s="68">
        <v>0.5</v>
      </c>
    </row>
    <row r="118" spans="1:10" s="46" customFormat="1" ht="30" x14ac:dyDescent="0.2">
      <c r="A118" s="30">
        <f t="shared" si="2"/>
        <v>112</v>
      </c>
      <c r="B118" s="49">
        <v>207434</v>
      </c>
      <c r="C118" s="80" t="s">
        <v>169</v>
      </c>
      <c r="D118" s="86">
        <v>0</v>
      </c>
      <c r="E118" s="48">
        <v>23039418</v>
      </c>
      <c r="F118" s="70">
        <v>23039417.469999999</v>
      </c>
      <c r="G118" s="81"/>
      <c r="H118" s="50">
        <v>0</v>
      </c>
      <c r="I118" s="50">
        <v>6.4</v>
      </c>
      <c r="J118" s="68">
        <v>4.0299999999999994</v>
      </c>
    </row>
    <row r="119" spans="1:10" s="46" customFormat="1" ht="45" x14ac:dyDescent="0.2">
      <c r="A119" s="30">
        <f t="shared" si="2"/>
        <v>113</v>
      </c>
      <c r="B119" s="49">
        <v>207592</v>
      </c>
      <c r="C119" s="80" t="s">
        <v>170</v>
      </c>
      <c r="D119" s="86">
        <v>0</v>
      </c>
      <c r="E119" s="48">
        <v>1617237</v>
      </c>
      <c r="F119" s="70">
        <v>1058855.95</v>
      </c>
      <c r="G119" s="81"/>
      <c r="H119" s="50">
        <v>0</v>
      </c>
      <c r="I119" s="50">
        <v>0.47</v>
      </c>
      <c r="J119" s="68">
        <v>0.12</v>
      </c>
    </row>
    <row r="120" spans="1:10" s="46" customFormat="1" ht="30" x14ac:dyDescent="0.2">
      <c r="A120" s="30">
        <f t="shared" si="2"/>
        <v>114</v>
      </c>
      <c r="B120" s="49">
        <v>207594</v>
      </c>
      <c r="C120" s="80" t="s">
        <v>171</v>
      </c>
      <c r="D120" s="86">
        <v>0</v>
      </c>
      <c r="E120" s="48">
        <v>6070586</v>
      </c>
      <c r="F120" s="70">
        <v>3336353.88</v>
      </c>
      <c r="G120" s="81"/>
      <c r="H120" s="50">
        <v>0</v>
      </c>
      <c r="I120" s="50">
        <v>1.89</v>
      </c>
      <c r="J120" s="68">
        <v>0</v>
      </c>
    </row>
    <row r="121" spans="1:10" s="46" customFormat="1" ht="45" x14ac:dyDescent="0.2">
      <c r="A121" s="30">
        <f t="shared" si="2"/>
        <v>115</v>
      </c>
      <c r="B121" s="49">
        <v>208416</v>
      </c>
      <c r="C121" s="80" t="s">
        <v>172</v>
      </c>
      <c r="D121" s="86">
        <v>0</v>
      </c>
      <c r="E121" s="48">
        <v>3755912</v>
      </c>
      <c r="F121" s="70">
        <v>3371854.7</v>
      </c>
      <c r="G121" s="81"/>
      <c r="H121" s="50">
        <v>0.2</v>
      </c>
      <c r="I121" s="50">
        <v>1.17</v>
      </c>
      <c r="J121" s="68">
        <v>1.1200000000000001</v>
      </c>
    </row>
    <row r="122" spans="1:10" s="46" customFormat="1" ht="45" x14ac:dyDescent="0.2">
      <c r="A122" s="30">
        <f t="shared" si="2"/>
        <v>116</v>
      </c>
      <c r="B122" s="49">
        <v>208418</v>
      </c>
      <c r="C122" s="80" t="s">
        <v>173</v>
      </c>
      <c r="D122" s="86">
        <v>0</v>
      </c>
      <c r="E122" s="48">
        <v>3528585</v>
      </c>
      <c r="F122" s="70">
        <v>3518584.66</v>
      </c>
      <c r="G122" s="81"/>
      <c r="H122" s="50">
        <v>0</v>
      </c>
      <c r="I122" s="50">
        <v>1.04</v>
      </c>
      <c r="J122" s="68">
        <v>1.04</v>
      </c>
    </row>
    <row r="123" spans="1:10" s="46" customFormat="1" ht="30" x14ac:dyDescent="0.2">
      <c r="A123" s="30">
        <f t="shared" si="2"/>
        <v>117</v>
      </c>
      <c r="B123" s="49">
        <v>208419</v>
      </c>
      <c r="C123" s="80" t="s">
        <v>174</v>
      </c>
      <c r="D123" s="86">
        <v>0</v>
      </c>
      <c r="E123" s="48">
        <v>4846914</v>
      </c>
      <c r="F123" s="70">
        <v>3453393.91</v>
      </c>
      <c r="G123" s="81"/>
      <c r="H123" s="50">
        <v>0</v>
      </c>
      <c r="I123" s="50">
        <v>2.69</v>
      </c>
      <c r="J123" s="68">
        <v>0</v>
      </c>
    </row>
    <row r="124" spans="1:10" s="46" customFormat="1" ht="30" x14ac:dyDescent="0.2">
      <c r="A124" s="30">
        <f t="shared" si="2"/>
        <v>118</v>
      </c>
      <c r="B124" s="49">
        <v>208645</v>
      </c>
      <c r="C124" s="80" t="s">
        <v>175</v>
      </c>
      <c r="D124" s="86">
        <v>0</v>
      </c>
      <c r="E124" s="48">
        <v>26978344</v>
      </c>
      <c r="F124" s="70">
        <v>26797384.460000001</v>
      </c>
      <c r="G124" s="81"/>
      <c r="H124" s="50">
        <v>0</v>
      </c>
      <c r="I124" s="50">
        <v>7.93</v>
      </c>
      <c r="J124" s="68">
        <v>5.7600000000000007</v>
      </c>
    </row>
    <row r="125" spans="1:10" s="46" customFormat="1" ht="30" x14ac:dyDescent="0.2">
      <c r="A125" s="30">
        <f t="shared" si="2"/>
        <v>119</v>
      </c>
      <c r="B125" s="49">
        <v>209043</v>
      </c>
      <c r="C125" s="80" t="s">
        <v>176</v>
      </c>
      <c r="D125" s="86">
        <v>0</v>
      </c>
      <c r="E125" s="48">
        <v>4000000</v>
      </c>
      <c r="F125" s="70">
        <v>0</v>
      </c>
      <c r="G125" s="81"/>
      <c r="H125" s="50">
        <v>0</v>
      </c>
      <c r="I125" s="50">
        <v>1.33</v>
      </c>
      <c r="J125" s="68">
        <v>0</v>
      </c>
    </row>
    <row r="126" spans="1:10" s="46" customFormat="1" ht="30" x14ac:dyDescent="0.2">
      <c r="A126" s="30">
        <f t="shared" si="2"/>
        <v>120</v>
      </c>
      <c r="B126" s="49">
        <v>209064</v>
      </c>
      <c r="C126" s="80" t="s">
        <v>177</v>
      </c>
      <c r="D126" s="86">
        <v>0</v>
      </c>
      <c r="E126" s="48">
        <v>16128037</v>
      </c>
      <c r="F126" s="70">
        <v>14978967.35</v>
      </c>
      <c r="G126" s="81"/>
      <c r="H126" s="50">
        <v>0</v>
      </c>
      <c r="I126" s="50">
        <v>4.74</v>
      </c>
      <c r="J126" s="68">
        <v>1.63</v>
      </c>
    </row>
    <row r="127" spans="1:10" s="46" customFormat="1" ht="30" x14ac:dyDescent="0.2">
      <c r="A127" s="30">
        <f t="shared" si="2"/>
        <v>121</v>
      </c>
      <c r="B127" s="49">
        <v>189880</v>
      </c>
      <c r="C127" s="80" t="s">
        <v>178</v>
      </c>
      <c r="D127" s="86">
        <v>0</v>
      </c>
      <c r="E127" s="48">
        <v>19586147</v>
      </c>
      <c r="F127" s="70">
        <v>14945595.25</v>
      </c>
      <c r="G127" s="81"/>
      <c r="H127" s="50">
        <v>0</v>
      </c>
      <c r="I127" s="50">
        <v>6.99</v>
      </c>
      <c r="J127" s="68">
        <v>4.18</v>
      </c>
    </row>
    <row r="128" spans="1:10" s="46" customFormat="1" ht="30" x14ac:dyDescent="0.2">
      <c r="A128" s="30">
        <v>122</v>
      </c>
      <c r="B128" s="49">
        <v>211931</v>
      </c>
      <c r="C128" s="80" t="s">
        <v>179</v>
      </c>
      <c r="D128" s="86">
        <v>0</v>
      </c>
      <c r="E128" s="48">
        <v>488443</v>
      </c>
      <c r="F128" s="70">
        <v>0</v>
      </c>
      <c r="G128" s="81"/>
      <c r="H128" s="50">
        <v>1</v>
      </c>
      <c r="I128" s="50">
        <v>1.02</v>
      </c>
      <c r="J128" s="68">
        <v>0</v>
      </c>
    </row>
    <row r="129" spans="1:10" s="46" customFormat="1" ht="30" x14ac:dyDescent="0.2">
      <c r="A129" s="30">
        <f t="shared" si="2"/>
        <v>123</v>
      </c>
      <c r="B129" s="49">
        <v>207390</v>
      </c>
      <c r="C129" s="80" t="s">
        <v>180</v>
      </c>
      <c r="D129" s="86">
        <v>0</v>
      </c>
      <c r="E129" s="48">
        <v>7660140</v>
      </c>
      <c r="F129" s="70">
        <v>7211695.0599999996</v>
      </c>
      <c r="G129" s="81"/>
      <c r="H129" s="50">
        <v>0</v>
      </c>
      <c r="I129" s="50">
        <v>2.39</v>
      </c>
      <c r="J129" s="68">
        <v>2.16</v>
      </c>
    </row>
    <row r="130" spans="1:10" s="46" customFormat="1" ht="30" x14ac:dyDescent="0.2">
      <c r="A130" s="30">
        <f t="shared" si="2"/>
        <v>124</v>
      </c>
      <c r="B130" s="49">
        <v>208027</v>
      </c>
      <c r="C130" s="80" t="s">
        <v>181</v>
      </c>
      <c r="D130" s="86">
        <v>0</v>
      </c>
      <c r="E130" s="48">
        <v>24290475</v>
      </c>
      <c r="F130" s="70">
        <v>24171501.149999999</v>
      </c>
      <c r="G130" s="81"/>
      <c r="H130" s="50">
        <v>0</v>
      </c>
      <c r="I130" s="50">
        <v>9.34</v>
      </c>
      <c r="J130" s="68">
        <v>3.85</v>
      </c>
    </row>
    <row r="131" spans="1:10" s="46" customFormat="1" ht="30" x14ac:dyDescent="0.2">
      <c r="A131" s="30">
        <f t="shared" si="2"/>
        <v>125</v>
      </c>
      <c r="B131" s="49">
        <v>208201</v>
      </c>
      <c r="C131" s="80" t="s">
        <v>182</v>
      </c>
      <c r="D131" s="86">
        <v>0</v>
      </c>
      <c r="E131" s="48">
        <v>3765623</v>
      </c>
      <c r="F131" s="70">
        <v>3588007.81</v>
      </c>
      <c r="G131" s="81"/>
      <c r="H131" s="50">
        <v>0</v>
      </c>
      <c r="I131" s="50">
        <v>1.35</v>
      </c>
      <c r="J131" s="68">
        <v>1.35</v>
      </c>
    </row>
    <row r="132" spans="1:10" s="46" customFormat="1" ht="45" x14ac:dyDescent="0.2">
      <c r="A132" s="30">
        <f t="shared" si="2"/>
        <v>126</v>
      </c>
      <c r="B132" s="49">
        <v>208417</v>
      </c>
      <c r="C132" s="80" t="s">
        <v>183</v>
      </c>
      <c r="D132" s="86">
        <v>0</v>
      </c>
      <c r="E132" s="48">
        <v>60000</v>
      </c>
      <c r="F132" s="70">
        <v>0</v>
      </c>
      <c r="G132" s="81"/>
      <c r="H132" s="50">
        <v>0</v>
      </c>
      <c r="I132" s="50">
        <v>0.02</v>
      </c>
      <c r="J132" s="68">
        <v>0</v>
      </c>
    </row>
    <row r="133" spans="1:10" s="46" customFormat="1" ht="30" x14ac:dyDescent="0.2">
      <c r="A133" s="30">
        <f t="shared" si="2"/>
        <v>127</v>
      </c>
      <c r="B133" s="49">
        <v>208875</v>
      </c>
      <c r="C133" s="80" t="s">
        <v>184</v>
      </c>
      <c r="D133" s="86">
        <v>0</v>
      </c>
      <c r="E133" s="48">
        <v>4000000</v>
      </c>
      <c r="F133" s="70">
        <v>1589926.54</v>
      </c>
      <c r="G133" s="81"/>
      <c r="H133" s="50">
        <v>0</v>
      </c>
      <c r="I133" s="50">
        <v>1.4</v>
      </c>
      <c r="J133" s="68">
        <v>0.25</v>
      </c>
    </row>
    <row r="134" spans="1:10" s="46" customFormat="1" ht="30" x14ac:dyDescent="0.2">
      <c r="A134" s="30">
        <f t="shared" ref="A134:A166" si="3">A133+1</f>
        <v>128</v>
      </c>
      <c r="B134" s="49">
        <v>208879</v>
      </c>
      <c r="C134" s="80" t="s">
        <v>185</v>
      </c>
      <c r="D134" s="86">
        <v>0</v>
      </c>
      <c r="E134" s="48">
        <v>18564911</v>
      </c>
      <c r="F134" s="70">
        <v>16166773.75</v>
      </c>
      <c r="G134" s="81"/>
      <c r="H134" s="50">
        <v>0</v>
      </c>
      <c r="I134" s="50">
        <v>6.52</v>
      </c>
      <c r="J134" s="68">
        <v>4.0200000000000005</v>
      </c>
    </row>
    <row r="135" spans="1:10" s="46" customFormat="1" ht="45" customHeight="1" x14ac:dyDescent="0.2">
      <c r="A135" s="160">
        <f t="shared" si="3"/>
        <v>129</v>
      </c>
      <c r="B135" s="162">
        <v>208896</v>
      </c>
      <c r="C135" s="164" t="s">
        <v>186</v>
      </c>
      <c r="D135" s="86">
        <v>0</v>
      </c>
      <c r="E135" s="48">
        <v>4654701</v>
      </c>
      <c r="F135" s="70">
        <v>4518061.04</v>
      </c>
      <c r="G135" s="81"/>
      <c r="H135" s="50">
        <v>0</v>
      </c>
      <c r="I135" s="50">
        <v>1.94</v>
      </c>
      <c r="J135" s="68">
        <v>1.91</v>
      </c>
    </row>
    <row r="136" spans="1:10" s="46" customFormat="1" ht="42" customHeight="1" x14ac:dyDescent="0.2">
      <c r="A136" s="161"/>
      <c r="B136" s="163"/>
      <c r="C136" s="165"/>
      <c r="D136" s="86">
        <v>0</v>
      </c>
      <c r="E136" s="48">
        <v>1018918</v>
      </c>
      <c r="F136" s="70">
        <v>1018917.76</v>
      </c>
      <c r="G136" s="81"/>
      <c r="H136" s="50">
        <v>0</v>
      </c>
      <c r="I136" s="50">
        <v>0</v>
      </c>
      <c r="J136" s="68">
        <v>0</v>
      </c>
    </row>
    <row r="137" spans="1:10" s="46" customFormat="1" ht="30" x14ac:dyDescent="0.2">
      <c r="A137" s="30">
        <f>A135+1</f>
        <v>130</v>
      </c>
      <c r="B137" s="49">
        <v>209049</v>
      </c>
      <c r="C137" s="80" t="s">
        <v>187</v>
      </c>
      <c r="D137" s="86">
        <v>0</v>
      </c>
      <c r="E137" s="48">
        <v>12515832</v>
      </c>
      <c r="F137" s="70">
        <v>12443216.49</v>
      </c>
      <c r="G137" s="81"/>
      <c r="H137" s="50">
        <v>0</v>
      </c>
      <c r="I137" s="50">
        <v>4.63</v>
      </c>
      <c r="J137" s="68">
        <v>4.62</v>
      </c>
    </row>
    <row r="138" spans="1:10" s="46" customFormat="1" ht="45" x14ac:dyDescent="0.2">
      <c r="A138" s="30">
        <f t="shared" si="3"/>
        <v>131</v>
      </c>
      <c r="B138" s="49">
        <v>209054</v>
      </c>
      <c r="C138" s="80" t="s">
        <v>188</v>
      </c>
      <c r="D138" s="86">
        <v>0</v>
      </c>
      <c r="E138" s="48">
        <v>11276802</v>
      </c>
      <c r="F138" s="70">
        <v>11276800.15</v>
      </c>
      <c r="G138" s="81"/>
      <c r="H138" s="50">
        <v>0</v>
      </c>
      <c r="I138" s="50">
        <v>4.03</v>
      </c>
      <c r="J138" s="68">
        <v>3.77</v>
      </c>
    </row>
    <row r="139" spans="1:10" s="46" customFormat="1" ht="30" x14ac:dyDescent="0.2">
      <c r="A139" s="30">
        <f t="shared" si="3"/>
        <v>132</v>
      </c>
      <c r="B139" s="49">
        <v>209056</v>
      </c>
      <c r="C139" s="80" t="s">
        <v>189</v>
      </c>
      <c r="D139" s="86">
        <v>0</v>
      </c>
      <c r="E139" s="48">
        <v>13000000</v>
      </c>
      <c r="F139" s="70">
        <v>12999693.57</v>
      </c>
      <c r="G139" s="81"/>
      <c r="H139" s="50">
        <v>15.8</v>
      </c>
      <c r="I139" s="50">
        <v>15.81</v>
      </c>
      <c r="J139" s="68">
        <v>15.809999999999999</v>
      </c>
    </row>
    <row r="140" spans="1:10" s="46" customFormat="1" ht="45" x14ac:dyDescent="0.2">
      <c r="A140" s="30">
        <f t="shared" si="3"/>
        <v>133</v>
      </c>
      <c r="B140" s="49">
        <v>209679</v>
      </c>
      <c r="C140" s="80" t="s">
        <v>190</v>
      </c>
      <c r="D140" s="86">
        <v>0</v>
      </c>
      <c r="E140" s="48">
        <v>231908</v>
      </c>
      <c r="F140" s="70">
        <v>231907.87</v>
      </c>
      <c r="G140" s="81"/>
      <c r="H140" s="50">
        <v>0</v>
      </c>
      <c r="I140" s="50">
        <v>0.08</v>
      </c>
      <c r="J140" s="68">
        <v>0.08</v>
      </c>
    </row>
    <row r="141" spans="1:10" s="46" customFormat="1" ht="45" x14ac:dyDescent="0.2">
      <c r="A141" s="30">
        <f t="shared" si="3"/>
        <v>134</v>
      </c>
      <c r="B141" s="49">
        <v>229053</v>
      </c>
      <c r="C141" s="80" t="s">
        <v>191</v>
      </c>
      <c r="D141" s="86">
        <v>0</v>
      </c>
      <c r="E141" s="48">
        <v>3791773</v>
      </c>
      <c r="F141" s="70">
        <v>2539274.7200000002</v>
      </c>
      <c r="G141" s="81"/>
      <c r="H141" s="50">
        <v>0</v>
      </c>
      <c r="I141" s="50">
        <v>1.37</v>
      </c>
      <c r="J141" s="68">
        <v>0.18</v>
      </c>
    </row>
    <row r="142" spans="1:10" s="46" customFormat="1" ht="45" x14ac:dyDescent="0.2">
      <c r="A142" s="30">
        <f t="shared" si="3"/>
        <v>135</v>
      </c>
      <c r="B142" s="49">
        <v>189315</v>
      </c>
      <c r="C142" s="80" t="s">
        <v>193</v>
      </c>
      <c r="D142" s="86">
        <v>0</v>
      </c>
      <c r="E142" s="48">
        <v>341703</v>
      </c>
      <c r="F142" s="70">
        <v>0</v>
      </c>
      <c r="G142" s="81"/>
      <c r="H142" s="50">
        <v>0</v>
      </c>
      <c r="I142" s="50">
        <v>7.0000000000000007E-2</v>
      </c>
      <c r="J142" s="68">
        <v>0</v>
      </c>
    </row>
    <row r="143" spans="1:10" s="46" customFormat="1" ht="30" x14ac:dyDescent="0.2">
      <c r="A143" s="30">
        <f t="shared" si="3"/>
        <v>136</v>
      </c>
      <c r="B143" s="49">
        <v>189455</v>
      </c>
      <c r="C143" s="80" t="s">
        <v>192</v>
      </c>
      <c r="D143" s="86">
        <v>0</v>
      </c>
      <c r="E143" s="48">
        <v>1546736</v>
      </c>
      <c r="F143" s="70">
        <v>1546735.49</v>
      </c>
      <c r="G143" s="81"/>
      <c r="H143" s="50">
        <v>0</v>
      </c>
      <c r="I143" s="50">
        <v>0.77</v>
      </c>
      <c r="J143" s="68">
        <v>0.24</v>
      </c>
    </row>
    <row r="144" spans="1:10" s="46" customFormat="1" ht="45" x14ac:dyDescent="0.2">
      <c r="A144" s="30">
        <f t="shared" si="3"/>
        <v>137</v>
      </c>
      <c r="B144" s="49">
        <v>227920</v>
      </c>
      <c r="C144" s="80" t="s">
        <v>194</v>
      </c>
      <c r="D144" s="86">
        <v>0</v>
      </c>
      <c r="E144" s="48">
        <v>738067</v>
      </c>
      <c r="F144" s="70">
        <v>221419.86</v>
      </c>
      <c r="G144" s="81"/>
      <c r="H144" s="50">
        <v>0</v>
      </c>
      <c r="I144" s="50">
        <v>0.88</v>
      </c>
      <c r="J144" s="68">
        <v>0.33</v>
      </c>
    </row>
    <row r="145" spans="1:10" s="46" customFormat="1" ht="45" x14ac:dyDescent="0.2">
      <c r="A145" s="30">
        <f t="shared" si="3"/>
        <v>138</v>
      </c>
      <c r="B145" s="49">
        <v>228353</v>
      </c>
      <c r="C145" s="80" t="s">
        <v>195</v>
      </c>
      <c r="D145" s="86">
        <v>0</v>
      </c>
      <c r="E145" s="48">
        <v>100000</v>
      </c>
      <c r="F145" s="70">
        <v>0</v>
      </c>
      <c r="G145" s="81"/>
      <c r="H145" s="50">
        <v>0</v>
      </c>
      <c r="I145" s="50">
        <v>0.5</v>
      </c>
      <c r="J145" s="68">
        <v>0</v>
      </c>
    </row>
    <row r="146" spans="1:10" s="46" customFormat="1" ht="45" x14ac:dyDescent="0.2">
      <c r="A146" s="30">
        <f t="shared" si="3"/>
        <v>139</v>
      </c>
      <c r="B146" s="49">
        <v>228910</v>
      </c>
      <c r="C146" s="80" t="s">
        <v>196</v>
      </c>
      <c r="D146" s="86">
        <v>0</v>
      </c>
      <c r="E146" s="48">
        <v>25000</v>
      </c>
      <c r="F146" s="70">
        <v>0</v>
      </c>
      <c r="G146" s="81"/>
      <c r="H146" s="50">
        <v>0</v>
      </c>
      <c r="I146" s="50">
        <v>0.12</v>
      </c>
      <c r="J146" s="68">
        <v>0</v>
      </c>
    </row>
    <row r="147" spans="1:10" s="46" customFormat="1" ht="60" x14ac:dyDescent="0.2">
      <c r="A147" s="30">
        <f t="shared" si="3"/>
        <v>140</v>
      </c>
      <c r="B147" s="49">
        <v>228911</v>
      </c>
      <c r="C147" s="80" t="s">
        <v>197</v>
      </c>
      <c r="D147" s="86">
        <v>0</v>
      </c>
      <c r="E147" s="48">
        <v>50000</v>
      </c>
      <c r="F147" s="70">
        <v>0</v>
      </c>
      <c r="G147" s="81"/>
      <c r="H147" s="50">
        <v>0</v>
      </c>
      <c r="I147" s="50">
        <v>0.25</v>
      </c>
      <c r="J147" s="68">
        <v>0</v>
      </c>
    </row>
    <row r="148" spans="1:10" s="46" customFormat="1" ht="30" x14ac:dyDescent="0.2">
      <c r="A148" s="30">
        <f t="shared" si="3"/>
        <v>141</v>
      </c>
      <c r="B148" s="49">
        <v>228912</v>
      </c>
      <c r="C148" s="80" t="s">
        <v>198</v>
      </c>
      <c r="D148" s="86">
        <v>0</v>
      </c>
      <c r="E148" s="48">
        <v>50000</v>
      </c>
      <c r="F148" s="70">
        <v>0</v>
      </c>
      <c r="G148" s="81"/>
      <c r="H148" s="50">
        <v>0</v>
      </c>
      <c r="I148" s="50">
        <v>0.25</v>
      </c>
      <c r="J148" s="68">
        <v>0</v>
      </c>
    </row>
    <row r="149" spans="1:10" s="46" customFormat="1" ht="45" x14ac:dyDescent="0.2">
      <c r="A149" s="30">
        <f t="shared" si="3"/>
        <v>142</v>
      </c>
      <c r="B149" s="49">
        <v>192588</v>
      </c>
      <c r="C149" s="80" t="s">
        <v>199</v>
      </c>
      <c r="D149" s="86">
        <v>0</v>
      </c>
      <c r="E149" s="48">
        <v>4813057</v>
      </c>
      <c r="F149" s="70">
        <v>4813057</v>
      </c>
      <c r="G149" s="81"/>
      <c r="H149" s="50">
        <v>0.6</v>
      </c>
      <c r="I149" s="50">
        <v>0.76</v>
      </c>
      <c r="J149" s="68">
        <v>0.76</v>
      </c>
    </row>
    <row r="150" spans="1:10" s="46" customFormat="1" ht="45" x14ac:dyDescent="0.2">
      <c r="A150" s="30">
        <f t="shared" si="3"/>
        <v>143</v>
      </c>
      <c r="B150" s="49">
        <v>192590</v>
      </c>
      <c r="C150" s="80" t="s">
        <v>200</v>
      </c>
      <c r="D150" s="86">
        <v>0</v>
      </c>
      <c r="E150" s="48">
        <v>2130450</v>
      </c>
      <c r="F150" s="70">
        <v>2130450</v>
      </c>
      <c r="G150" s="81"/>
      <c r="H150" s="50">
        <v>0</v>
      </c>
      <c r="I150" s="50">
        <v>0.36</v>
      </c>
      <c r="J150" s="68">
        <v>0.36</v>
      </c>
    </row>
    <row r="151" spans="1:10" s="46" customFormat="1" ht="45" x14ac:dyDescent="0.2">
      <c r="A151" s="30">
        <f t="shared" si="3"/>
        <v>144</v>
      </c>
      <c r="B151" s="49">
        <v>192589</v>
      </c>
      <c r="C151" s="80" t="s">
        <v>202</v>
      </c>
      <c r="D151" s="86">
        <v>0</v>
      </c>
      <c r="E151" s="48">
        <v>8711271</v>
      </c>
      <c r="F151" s="70">
        <v>6884808.1600000001</v>
      </c>
      <c r="G151" s="81"/>
      <c r="H151" s="50">
        <v>1</v>
      </c>
      <c r="I151" s="50">
        <v>1.38</v>
      </c>
      <c r="J151" s="68">
        <v>1.37</v>
      </c>
    </row>
    <row r="152" spans="1:10" s="46" customFormat="1" ht="45" x14ac:dyDescent="0.2">
      <c r="A152" s="30">
        <f t="shared" si="3"/>
        <v>145</v>
      </c>
      <c r="B152" s="49">
        <v>192591</v>
      </c>
      <c r="C152" s="80" t="s">
        <v>201</v>
      </c>
      <c r="D152" s="86">
        <v>0</v>
      </c>
      <c r="E152" s="39">
        <v>4374470</v>
      </c>
      <c r="F152" s="70">
        <v>4316278.3899999997</v>
      </c>
      <c r="G152" s="81"/>
      <c r="H152" s="50">
        <v>0</v>
      </c>
      <c r="I152" s="50">
        <v>0.89</v>
      </c>
      <c r="J152" s="68">
        <v>0</v>
      </c>
    </row>
    <row r="153" spans="1:10" s="46" customFormat="1" ht="45" x14ac:dyDescent="0.2">
      <c r="A153" s="30">
        <f t="shared" si="3"/>
        <v>146</v>
      </c>
      <c r="B153" s="49">
        <v>228014</v>
      </c>
      <c r="C153" s="80" t="s">
        <v>203</v>
      </c>
      <c r="D153" s="86">
        <v>0</v>
      </c>
      <c r="E153" s="48">
        <v>50000</v>
      </c>
      <c r="F153" s="70">
        <v>0</v>
      </c>
      <c r="G153" s="81"/>
      <c r="H153" s="50">
        <v>0</v>
      </c>
      <c r="I153" s="50">
        <v>0.25</v>
      </c>
      <c r="J153" s="68">
        <v>0</v>
      </c>
    </row>
    <row r="154" spans="1:10" s="46" customFormat="1" ht="30" x14ac:dyDescent="0.2">
      <c r="A154" s="30">
        <f t="shared" si="3"/>
        <v>147</v>
      </c>
      <c r="B154" s="49">
        <v>228249</v>
      </c>
      <c r="C154" s="80" t="s">
        <v>204</v>
      </c>
      <c r="D154" s="86">
        <v>0</v>
      </c>
      <c r="E154" s="48">
        <v>561561</v>
      </c>
      <c r="F154" s="70">
        <v>0</v>
      </c>
      <c r="G154" s="81"/>
      <c r="H154" s="50">
        <v>6</v>
      </c>
      <c r="I154" s="50">
        <v>6.01</v>
      </c>
      <c r="J154" s="68">
        <v>0</v>
      </c>
    </row>
    <row r="155" spans="1:10" s="46" customFormat="1" ht="30" x14ac:dyDescent="0.2">
      <c r="A155" s="30">
        <f t="shared" si="3"/>
        <v>148</v>
      </c>
      <c r="B155" s="49">
        <v>228250</v>
      </c>
      <c r="C155" s="80" t="s">
        <v>205</v>
      </c>
      <c r="D155" s="86">
        <v>0</v>
      </c>
      <c r="E155" s="48">
        <v>561561</v>
      </c>
      <c r="F155" s="70">
        <v>0</v>
      </c>
      <c r="G155" s="81"/>
      <c r="H155" s="50">
        <v>6</v>
      </c>
      <c r="I155" s="50">
        <v>6.01</v>
      </c>
      <c r="J155" s="68">
        <v>0</v>
      </c>
    </row>
    <row r="156" spans="1:10" s="46" customFormat="1" ht="45" x14ac:dyDescent="0.2">
      <c r="A156" s="30">
        <f t="shared" si="3"/>
        <v>149</v>
      </c>
      <c r="B156" s="49">
        <v>227666</v>
      </c>
      <c r="C156" s="80" t="s">
        <v>209</v>
      </c>
      <c r="D156" s="86">
        <v>0</v>
      </c>
      <c r="E156" s="48">
        <v>4500000</v>
      </c>
      <c r="F156" s="70">
        <v>0</v>
      </c>
      <c r="G156" s="81"/>
      <c r="H156" s="50">
        <v>0</v>
      </c>
      <c r="I156" s="50">
        <v>1.26</v>
      </c>
      <c r="J156" s="68">
        <v>0</v>
      </c>
    </row>
    <row r="157" spans="1:10" s="46" customFormat="1" ht="30" x14ac:dyDescent="0.2">
      <c r="A157" s="30">
        <f t="shared" si="3"/>
        <v>150</v>
      </c>
      <c r="B157" s="49">
        <v>229661</v>
      </c>
      <c r="C157" s="80" t="s">
        <v>210</v>
      </c>
      <c r="D157" s="86">
        <v>0</v>
      </c>
      <c r="E157" s="48">
        <v>2000000</v>
      </c>
      <c r="F157" s="70">
        <v>0</v>
      </c>
      <c r="G157" s="81"/>
      <c r="H157" s="50">
        <v>0</v>
      </c>
      <c r="I157" s="50">
        <v>0.72</v>
      </c>
      <c r="J157" s="68">
        <v>0</v>
      </c>
    </row>
    <row r="158" spans="1:10" s="46" customFormat="1" ht="45" x14ac:dyDescent="0.2">
      <c r="A158" s="30">
        <f t="shared" si="3"/>
        <v>151</v>
      </c>
      <c r="B158" s="49">
        <v>2467</v>
      </c>
      <c r="C158" s="80" t="s">
        <v>211</v>
      </c>
      <c r="D158" s="86">
        <v>0</v>
      </c>
      <c r="E158" s="48">
        <v>2386830</v>
      </c>
      <c r="F158" s="70">
        <v>0</v>
      </c>
      <c r="G158" s="81"/>
      <c r="H158" s="50">
        <v>0</v>
      </c>
      <c r="I158" s="50">
        <v>1</v>
      </c>
      <c r="J158" s="68">
        <v>0</v>
      </c>
    </row>
    <row r="159" spans="1:10" s="46" customFormat="1" ht="45" x14ac:dyDescent="0.2">
      <c r="A159" s="30">
        <f t="shared" si="3"/>
        <v>152</v>
      </c>
      <c r="B159" s="49">
        <v>75943</v>
      </c>
      <c r="C159" s="80" t="s">
        <v>212</v>
      </c>
      <c r="D159" s="86">
        <v>0</v>
      </c>
      <c r="E159" s="48">
        <v>130560000</v>
      </c>
      <c r="F159" s="70">
        <v>100559354.31999999</v>
      </c>
      <c r="G159" s="81"/>
      <c r="H159" s="50">
        <v>0</v>
      </c>
      <c r="I159" s="50">
        <v>18.11</v>
      </c>
      <c r="J159" s="68">
        <v>9.7899999999999991</v>
      </c>
    </row>
    <row r="160" spans="1:10" s="46" customFormat="1" ht="30" x14ac:dyDescent="0.2">
      <c r="A160" s="30">
        <f t="shared" si="3"/>
        <v>153</v>
      </c>
      <c r="B160" s="49">
        <v>209061</v>
      </c>
      <c r="C160" s="80" t="s">
        <v>216</v>
      </c>
      <c r="D160" s="86">
        <v>0</v>
      </c>
      <c r="E160" s="48">
        <v>500000</v>
      </c>
      <c r="F160" s="70">
        <v>0</v>
      </c>
      <c r="G160" s="81"/>
      <c r="H160" s="50">
        <v>0</v>
      </c>
      <c r="I160" s="50">
        <v>0.18</v>
      </c>
      <c r="J160" s="68">
        <v>0</v>
      </c>
    </row>
    <row r="161" spans="1:10" s="46" customFormat="1" ht="45" x14ac:dyDescent="0.2">
      <c r="A161" s="30">
        <f t="shared" si="3"/>
        <v>154</v>
      </c>
      <c r="B161" s="49">
        <v>18435</v>
      </c>
      <c r="C161" s="80" t="s">
        <v>217</v>
      </c>
      <c r="D161" s="86">
        <v>0</v>
      </c>
      <c r="E161" s="48">
        <v>5000000</v>
      </c>
      <c r="F161" s="70">
        <v>0</v>
      </c>
      <c r="G161" s="81"/>
      <c r="H161" s="50">
        <v>0</v>
      </c>
      <c r="I161" s="50">
        <v>1.1100000000000001</v>
      </c>
      <c r="J161" s="68">
        <v>0</v>
      </c>
    </row>
    <row r="162" spans="1:10" s="46" customFormat="1" ht="45" x14ac:dyDescent="0.2">
      <c r="A162" s="30">
        <v>155</v>
      </c>
      <c r="B162" s="49">
        <v>240201</v>
      </c>
      <c r="C162" s="80" t="s">
        <v>230</v>
      </c>
      <c r="D162" s="86">
        <v>0</v>
      </c>
      <c r="E162" s="48">
        <v>78205159</v>
      </c>
      <c r="F162" s="70">
        <v>0</v>
      </c>
      <c r="G162" s="81"/>
      <c r="H162" s="50">
        <v>27.1</v>
      </c>
      <c r="I162" s="50">
        <v>23</v>
      </c>
      <c r="J162" s="68">
        <v>5.28</v>
      </c>
    </row>
    <row r="163" spans="1:10" s="46" customFormat="1" ht="60" x14ac:dyDescent="0.2">
      <c r="A163" s="30">
        <f t="shared" si="3"/>
        <v>156</v>
      </c>
      <c r="B163" s="49">
        <v>240203</v>
      </c>
      <c r="C163" s="80" t="s">
        <v>222</v>
      </c>
      <c r="D163" s="86">
        <v>0</v>
      </c>
      <c r="E163" s="48">
        <v>86400875</v>
      </c>
      <c r="F163" s="70">
        <v>0</v>
      </c>
      <c r="G163" s="81"/>
      <c r="H163" s="50">
        <v>28</v>
      </c>
      <c r="I163" s="50">
        <v>25.41</v>
      </c>
      <c r="J163" s="68">
        <v>10.16</v>
      </c>
    </row>
    <row r="164" spans="1:10" s="46" customFormat="1" ht="54" customHeight="1" x14ac:dyDescent="0.2">
      <c r="A164" s="30">
        <f t="shared" si="3"/>
        <v>157</v>
      </c>
      <c r="B164" s="49">
        <v>240204</v>
      </c>
      <c r="C164" s="80" t="s">
        <v>223</v>
      </c>
      <c r="D164" s="86">
        <v>0</v>
      </c>
      <c r="E164" s="48">
        <v>85667503</v>
      </c>
      <c r="F164" s="70">
        <v>6222100.6100000003</v>
      </c>
      <c r="G164" s="81"/>
      <c r="H164" s="50">
        <v>27.35</v>
      </c>
      <c r="I164" s="50">
        <v>25.2</v>
      </c>
      <c r="J164" s="68">
        <v>5.09</v>
      </c>
    </row>
    <row r="165" spans="1:10" s="46" customFormat="1" ht="60" x14ac:dyDescent="0.2">
      <c r="A165" s="30">
        <f t="shared" si="3"/>
        <v>158</v>
      </c>
      <c r="B165" s="49">
        <v>240205</v>
      </c>
      <c r="C165" s="80" t="s">
        <v>224</v>
      </c>
      <c r="D165" s="86">
        <v>0</v>
      </c>
      <c r="E165" s="48">
        <v>69094611</v>
      </c>
      <c r="F165" s="70">
        <v>0</v>
      </c>
      <c r="G165" s="81"/>
      <c r="H165" s="50">
        <v>20.149999999999999</v>
      </c>
      <c r="I165" s="50">
        <v>20.329999999999998</v>
      </c>
      <c r="J165" s="68">
        <v>6.1</v>
      </c>
    </row>
    <row r="166" spans="1:10" s="46" customFormat="1" ht="45" x14ac:dyDescent="0.2">
      <c r="A166" s="30">
        <f t="shared" si="3"/>
        <v>159</v>
      </c>
      <c r="B166" s="49">
        <v>116139</v>
      </c>
      <c r="C166" s="80" t="s">
        <v>226</v>
      </c>
      <c r="D166" s="86">
        <v>0</v>
      </c>
      <c r="E166" s="48">
        <v>21366416</v>
      </c>
      <c r="F166" s="70">
        <v>14108419.960000001</v>
      </c>
      <c r="G166" s="81"/>
      <c r="H166" s="50">
        <v>0</v>
      </c>
      <c r="I166" s="50">
        <v>1.1100000000000001</v>
      </c>
      <c r="J166" s="68">
        <v>0</v>
      </c>
    </row>
    <row r="167" spans="1:10" s="46" customFormat="1" ht="30" x14ac:dyDescent="0.2">
      <c r="A167" s="30">
        <f>A166+1</f>
        <v>160</v>
      </c>
      <c r="B167" s="49">
        <v>116529</v>
      </c>
      <c r="C167" s="80" t="s">
        <v>227</v>
      </c>
      <c r="D167" s="86">
        <v>0</v>
      </c>
      <c r="E167" s="48">
        <v>35870000</v>
      </c>
      <c r="F167" s="70">
        <v>0</v>
      </c>
      <c r="G167" s="81"/>
      <c r="H167" s="50">
        <v>0</v>
      </c>
      <c r="I167" s="50">
        <v>2.31</v>
      </c>
      <c r="J167" s="68">
        <v>0</v>
      </c>
    </row>
    <row r="168" spans="1:10" s="46" customFormat="1" ht="45" x14ac:dyDescent="0.2">
      <c r="A168" s="30">
        <f t="shared" ref="A168:A169" si="4">A167+1</f>
        <v>161</v>
      </c>
      <c r="B168" s="49">
        <v>229662</v>
      </c>
      <c r="C168" s="80" t="s">
        <v>228</v>
      </c>
      <c r="D168" s="86">
        <v>0</v>
      </c>
      <c r="E168" s="48">
        <v>36382225</v>
      </c>
      <c r="F168" s="70">
        <v>36382224.659999996</v>
      </c>
      <c r="G168" s="81"/>
      <c r="H168" s="50">
        <v>0</v>
      </c>
      <c r="I168" s="50">
        <v>4.28</v>
      </c>
      <c r="J168" s="68">
        <v>0</v>
      </c>
    </row>
    <row r="169" spans="1:10" s="46" customFormat="1" ht="28.5" customHeight="1" thickBot="1" x14ac:dyDescent="0.25">
      <c r="A169" s="65">
        <f t="shared" si="4"/>
        <v>162</v>
      </c>
      <c r="B169" s="66">
        <v>37482</v>
      </c>
      <c r="C169" s="93" t="s">
        <v>229</v>
      </c>
      <c r="D169" s="94"/>
      <c r="E169" s="95">
        <v>2458797</v>
      </c>
      <c r="F169" s="96">
        <v>1049082.46</v>
      </c>
      <c r="G169" s="85"/>
      <c r="H169" s="52">
        <v>0</v>
      </c>
      <c r="I169" s="52">
        <v>1.01</v>
      </c>
      <c r="J169" s="77">
        <v>0</v>
      </c>
    </row>
    <row r="170" spans="1:10" ht="15.75" thickBot="1" x14ac:dyDescent="0.25">
      <c r="A170" s="97"/>
      <c r="B170" s="98"/>
      <c r="C170" s="99"/>
      <c r="D170" s="100"/>
      <c r="E170" s="101">
        <f>SUM(E6:E169)</f>
        <v>3213310521</v>
      </c>
      <c r="F170" s="101">
        <f>SUM(F6:F169)</f>
        <v>1879697145.1899998</v>
      </c>
      <c r="G170" s="102"/>
      <c r="H170" s="102"/>
      <c r="I170" s="102"/>
      <c r="J170" s="103"/>
    </row>
  </sheetData>
  <mergeCells count="14">
    <mergeCell ref="A96:A97"/>
    <mergeCell ref="B96:B97"/>
    <mergeCell ref="C96:C97"/>
    <mergeCell ref="A135:A136"/>
    <mergeCell ref="B135:B136"/>
    <mergeCell ref="C135:C136"/>
    <mergeCell ref="D4:F4"/>
    <mergeCell ref="G4:J4"/>
    <mergeCell ref="A1:C1"/>
    <mergeCell ref="A2:C2"/>
    <mergeCell ref="A3:C3"/>
    <mergeCell ref="A4:A5"/>
    <mergeCell ref="B4:B5"/>
    <mergeCell ref="C4:C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fitToHeight="0" orientation="landscape" r:id="rId1"/>
  <rowBreaks count="8" manualBreakCount="8">
    <brk id="22" max="9" man="1"/>
    <brk id="41" max="9" man="1"/>
    <brk id="60" max="9" man="1"/>
    <brk id="77" max="9" man="1"/>
    <brk id="95" max="9" man="1"/>
    <brk id="117" max="9" man="1"/>
    <brk id="140" max="9" man="1"/>
    <brk id="15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AB54"/>
  <sheetViews>
    <sheetView view="pageBreakPreview" zoomScale="78" zoomScaleNormal="100" zoomScaleSheetLayoutView="78" zoomScalePageLayoutView="55" workbookViewId="0">
      <pane ySplit="5" topLeftCell="A18" activePane="bottomLeft" state="frozen"/>
      <selection activeCell="F9" sqref="F9"/>
      <selection pane="bottomLeft" activeCell="A17" sqref="A17:A32"/>
    </sheetView>
  </sheetViews>
  <sheetFormatPr baseColWidth="10" defaultColWidth="0" defaultRowHeight="14.25" x14ac:dyDescent="0.2"/>
  <cols>
    <col min="1" max="1" width="7.5703125" style="4" customWidth="1"/>
    <col min="2" max="2" width="11.42578125" style="4" customWidth="1"/>
    <col min="3" max="3" width="68.7109375" style="10" customWidth="1"/>
    <col min="4" max="4" width="24.42578125" style="18" customWidth="1"/>
    <col min="5" max="5" width="21.5703125" style="38" customWidth="1"/>
    <col min="6" max="9" width="18.85546875" style="38" customWidth="1"/>
    <col min="10" max="10" width="16" style="10" hidden="1" customWidth="1"/>
    <col min="11" max="11" width="16.7109375" style="21" hidden="1" customWidth="1"/>
    <col min="12" max="12" width="0" style="4" hidden="1" customWidth="1"/>
    <col min="13" max="13" width="16" style="4" hidden="1" customWidth="1"/>
    <col min="14" max="16" width="16.7109375" style="4" hidden="1" customWidth="1"/>
    <col min="17" max="21" width="0" style="4" hidden="1" customWidth="1"/>
    <col min="22" max="22" width="16" style="4" hidden="1" customWidth="1"/>
    <col min="23" max="23" width="16.7109375" style="4" hidden="1" customWidth="1"/>
    <col min="24" max="24" width="0" style="4" hidden="1" customWidth="1"/>
    <col min="25" max="25" width="16" style="4" hidden="1" customWidth="1"/>
    <col min="26" max="28" width="16.7109375" style="4" hidden="1" customWidth="1"/>
    <col min="29" max="16384" width="11.42578125" style="4" hidden="1"/>
  </cols>
  <sheetData>
    <row r="1" spans="1:11" x14ac:dyDescent="0.2">
      <c r="A1" s="169" t="s">
        <v>0</v>
      </c>
      <c r="B1" s="169"/>
      <c r="C1" s="169"/>
    </row>
    <row r="2" spans="1:11" x14ac:dyDescent="0.2">
      <c r="A2" s="169" t="s">
        <v>84</v>
      </c>
      <c r="B2" s="169"/>
      <c r="C2" s="169"/>
    </row>
    <row r="3" spans="1:11" ht="15" thickBot="1" x14ac:dyDescent="0.25">
      <c r="A3" s="169" t="s">
        <v>2</v>
      </c>
      <c r="B3" s="169"/>
      <c r="C3" s="169"/>
    </row>
    <row r="4" spans="1:11" ht="15.75" thickBot="1" x14ac:dyDescent="0.25">
      <c r="A4" s="170" t="s">
        <v>3</v>
      </c>
      <c r="B4" s="172" t="s">
        <v>4</v>
      </c>
      <c r="C4" s="174" t="s">
        <v>5</v>
      </c>
      <c r="D4" s="180" t="s">
        <v>147</v>
      </c>
      <c r="E4" s="181"/>
      <c r="F4" s="182"/>
      <c r="G4" s="183" t="s">
        <v>150</v>
      </c>
      <c r="H4" s="184"/>
      <c r="I4" s="185"/>
      <c r="J4" s="178" t="s">
        <v>136</v>
      </c>
      <c r="K4" s="176" t="s">
        <v>122</v>
      </c>
    </row>
    <row r="5" spans="1:11" ht="15.75" thickBot="1" x14ac:dyDescent="0.25">
      <c r="A5" s="171"/>
      <c r="B5" s="173"/>
      <c r="C5" s="175"/>
      <c r="D5" s="130" t="s">
        <v>146</v>
      </c>
      <c r="E5" s="131" t="s">
        <v>145</v>
      </c>
      <c r="F5" s="132" t="s">
        <v>208</v>
      </c>
      <c r="G5" s="135" t="s">
        <v>146</v>
      </c>
      <c r="H5" s="136" t="s">
        <v>145</v>
      </c>
      <c r="I5" s="137" t="s">
        <v>208</v>
      </c>
      <c r="J5" s="179"/>
      <c r="K5" s="177"/>
    </row>
    <row r="6" spans="1:11" ht="49.9" customHeight="1" x14ac:dyDescent="0.2">
      <c r="A6" s="116">
        <v>1</v>
      </c>
      <c r="B6" s="117">
        <v>155983</v>
      </c>
      <c r="C6" s="118" t="s">
        <v>85</v>
      </c>
      <c r="D6" s="119">
        <v>810167</v>
      </c>
      <c r="E6" s="120">
        <v>3539200</v>
      </c>
      <c r="F6" s="121">
        <v>911176.33</v>
      </c>
      <c r="G6" s="128">
        <v>1375</v>
      </c>
      <c r="H6" s="122">
        <v>1096.95</v>
      </c>
      <c r="I6" s="123">
        <v>352.54</v>
      </c>
      <c r="J6" s="112" t="s">
        <v>135</v>
      </c>
      <c r="K6" s="34" t="s">
        <v>135</v>
      </c>
    </row>
    <row r="7" spans="1:11" ht="51.6" customHeight="1" x14ac:dyDescent="0.2">
      <c r="A7" s="6">
        <f>A6+1</f>
        <v>2</v>
      </c>
      <c r="B7" s="7">
        <v>224215</v>
      </c>
      <c r="C7" s="108" t="s">
        <v>86</v>
      </c>
      <c r="D7" s="110">
        <v>687322</v>
      </c>
      <c r="E7" s="22">
        <v>3920360</v>
      </c>
      <c r="F7" s="70">
        <v>567796.37</v>
      </c>
      <c r="G7" s="81">
        <v>1486</v>
      </c>
      <c r="H7" s="50">
        <v>1432.58</v>
      </c>
      <c r="I7" s="68">
        <v>417.69</v>
      </c>
      <c r="J7" s="113" t="s">
        <v>135</v>
      </c>
      <c r="K7" s="28" t="s">
        <v>135</v>
      </c>
    </row>
    <row r="8" spans="1:11" ht="37.9" customHeight="1" x14ac:dyDescent="0.2">
      <c r="A8" s="6">
        <f>A7+1</f>
        <v>3</v>
      </c>
      <c r="B8" s="7">
        <v>224376</v>
      </c>
      <c r="C8" s="108" t="s">
        <v>87</v>
      </c>
      <c r="D8" s="110">
        <v>624278</v>
      </c>
      <c r="E8" s="22">
        <v>2905053</v>
      </c>
      <c r="F8" s="70">
        <v>1255327.19</v>
      </c>
      <c r="G8" s="81">
        <v>1144</v>
      </c>
      <c r="H8" s="50">
        <v>1216.3599999999999</v>
      </c>
      <c r="I8" s="68">
        <v>463.21000000000004</v>
      </c>
      <c r="J8" s="113" t="s">
        <v>135</v>
      </c>
      <c r="K8" s="28" t="s">
        <v>123</v>
      </c>
    </row>
    <row r="9" spans="1:11" ht="37.9" customHeight="1" x14ac:dyDescent="0.2">
      <c r="A9" s="6">
        <f>A8+1</f>
        <v>4</v>
      </c>
      <c r="B9" s="7">
        <v>224335</v>
      </c>
      <c r="C9" s="108" t="s">
        <v>11</v>
      </c>
      <c r="D9" s="110">
        <v>538771</v>
      </c>
      <c r="E9" s="22">
        <v>50000</v>
      </c>
      <c r="F9" s="70">
        <v>0</v>
      </c>
      <c r="G9" s="81">
        <v>752</v>
      </c>
      <c r="H9" s="50">
        <v>14.36</v>
      </c>
      <c r="I9" s="68">
        <v>0</v>
      </c>
      <c r="J9" s="113" t="s">
        <v>123</v>
      </c>
      <c r="K9" s="28" t="s">
        <v>123</v>
      </c>
    </row>
    <row r="10" spans="1:11" ht="51" customHeight="1" x14ac:dyDescent="0.2">
      <c r="A10" s="6">
        <f>A9+1</f>
        <v>5</v>
      </c>
      <c r="B10" s="7">
        <v>209034</v>
      </c>
      <c r="C10" s="108" t="s">
        <v>88</v>
      </c>
      <c r="D10" s="110">
        <v>0</v>
      </c>
      <c r="E10" s="39">
        <v>5063137</v>
      </c>
      <c r="F10" s="70">
        <v>0</v>
      </c>
      <c r="G10" s="81">
        <v>0</v>
      </c>
      <c r="H10" s="50">
        <v>2589.4699999999998</v>
      </c>
      <c r="I10" s="68">
        <v>0</v>
      </c>
      <c r="J10" s="113" t="s">
        <v>135</v>
      </c>
      <c r="K10" s="28" t="s">
        <v>135</v>
      </c>
    </row>
    <row r="11" spans="1:11" ht="25.5" x14ac:dyDescent="0.2">
      <c r="A11" s="6">
        <v>6</v>
      </c>
      <c r="B11" s="7">
        <v>209009</v>
      </c>
      <c r="C11" s="108" t="s">
        <v>90</v>
      </c>
      <c r="D11" s="110">
        <v>0</v>
      </c>
      <c r="E11" s="39">
        <v>5144653</v>
      </c>
      <c r="F11" s="70">
        <v>0</v>
      </c>
      <c r="G11" s="81"/>
      <c r="H11" s="50">
        <v>1469.9</v>
      </c>
      <c r="I11" s="68">
        <v>0</v>
      </c>
      <c r="J11" s="113" t="s">
        <v>135</v>
      </c>
      <c r="K11" s="28" t="s">
        <v>123</v>
      </c>
    </row>
    <row r="12" spans="1:11" ht="33" customHeight="1" x14ac:dyDescent="0.2">
      <c r="A12" s="6">
        <v>7</v>
      </c>
      <c r="B12" s="9">
        <v>224103</v>
      </c>
      <c r="C12" s="108" t="s">
        <v>91</v>
      </c>
      <c r="D12" s="110">
        <v>398195</v>
      </c>
      <c r="E12" s="22">
        <v>8195</v>
      </c>
      <c r="F12" s="70">
        <v>0</v>
      </c>
      <c r="G12" s="81">
        <v>555</v>
      </c>
      <c r="H12" s="50">
        <v>114</v>
      </c>
      <c r="I12" s="68">
        <v>0</v>
      </c>
      <c r="J12" s="114" t="s">
        <v>123</v>
      </c>
      <c r="K12" s="23" t="s">
        <v>123</v>
      </c>
    </row>
    <row r="13" spans="1:11" ht="39" customHeight="1" x14ac:dyDescent="0.2">
      <c r="A13" s="6">
        <f t="shared" ref="A13:A24" si="0">A12+1</f>
        <v>8</v>
      </c>
      <c r="B13" s="9">
        <v>224123</v>
      </c>
      <c r="C13" s="108" t="s">
        <v>92</v>
      </c>
      <c r="D13" s="110">
        <v>343824</v>
      </c>
      <c r="E13" s="22">
        <v>3824</v>
      </c>
      <c r="F13" s="70">
        <v>0</v>
      </c>
      <c r="G13" s="81">
        <v>480</v>
      </c>
      <c r="H13" s="50">
        <v>98</v>
      </c>
      <c r="I13" s="68">
        <v>0</v>
      </c>
      <c r="J13" s="114" t="s">
        <v>123</v>
      </c>
      <c r="K13" s="23" t="s">
        <v>123</v>
      </c>
    </row>
    <row r="14" spans="1:11" ht="43.15" customHeight="1" x14ac:dyDescent="0.2">
      <c r="A14" s="6">
        <v>9</v>
      </c>
      <c r="B14" s="9">
        <v>223854</v>
      </c>
      <c r="C14" s="108" t="s">
        <v>93</v>
      </c>
      <c r="D14" s="110">
        <v>343708</v>
      </c>
      <c r="E14" s="22">
        <v>838361</v>
      </c>
      <c r="F14" s="70">
        <v>0</v>
      </c>
      <c r="G14" s="81">
        <v>480</v>
      </c>
      <c r="H14" s="50">
        <v>1139.33</v>
      </c>
      <c r="I14" s="68">
        <v>0</v>
      </c>
      <c r="J14" s="114" t="s">
        <v>135</v>
      </c>
      <c r="K14" s="23" t="s">
        <v>135</v>
      </c>
    </row>
    <row r="15" spans="1:11" ht="43.15" customHeight="1" x14ac:dyDescent="0.2">
      <c r="A15" s="6">
        <f t="shared" si="0"/>
        <v>10</v>
      </c>
      <c r="B15" s="7">
        <v>209400</v>
      </c>
      <c r="C15" s="108" t="s">
        <v>94</v>
      </c>
      <c r="D15" s="110">
        <v>632904</v>
      </c>
      <c r="E15" s="22">
        <v>1965365</v>
      </c>
      <c r="F15" s="70">
        <v>716337.04</v>
      </c>
      <c r="G15" s="81">
        <v>883</v>
      </c>
      <c r="H15" s="50">
        <v>561.70000000000005</v>
      </c>
      <c r="I15" s="68">
        <v>119.96000000000001</v>
      </c>
      <c r="J15" s="114" t="s">
        <v>135</v>
      </c>
      <c r="K15" s="23" t="s">
        <v>135</v>
      </c>
    </row>
    <row r="16" spans="1:11" ht="43.15" customHeight="1" x14ac:dyDescent="0.2">
      <c r="A16" s="6">
        <v>11</v>
      </c>
      <c r="B16" s="7">
        <v>209399</v>
      </c>
      <c r="C16" s="108" t="s">
        <v>95</v>
      </c>
      <c r="D16" s="110">
        <v>0</v>
      </c>
      <c r="E16" s="22">
        <v>3430971</v>
      </c>
      <c r="F16" s="70">
        <v>802317.84</v>
      </c>
      <c r="G16" s="81">
        <v>745</v>
      </c>
      <c r="H16" s="50">
        <v>1160.3499999999999</v>
      </c>
      <c r="I16" s="68">
        <v>160.15999999999997</v>
      </c>
      <c r="J16" s="114" t="s">
        <v>135</v>
      </c>
      <c r="K16" s="23" t="s">
        <v>135</v>
      </c>
    </row>
    <row r="17" spans="1:11" ht="43.15" customHeight="1" x14ac:dyDescent="0.2">
      <c r="A17" s="6">
        <f>A16+1</f>
        <v>12</v>
      </c>
      <c r="B17" s="7">
        <v>209398</v>
      </c>
      <c r="C17" s="108" t="s">
        <v>96</v>
      </c>
      <c r="D17" s="110">
        <v>0</v>
      </c>
      <c r="E17" s="22">
        <v>3043052</v>
      </c>
      <c r="F17" s="70">
        <v>803993.54</v>
      </c>
      <c r="G17" s="81">
        <v>0</v>
      </c>
      <c r="H17" s="50">
        <v>1089.44</v>
      </c>
      <c r="I17" s="68">
        <v>92.330000000000013</v>
      </c>
      <c r="J17" s="114" t="s">
        <v>135</v>
      </c>
      <c r="K17" s="23" t="s">
        <v>135</v>
      </c>
    </row>
    <row r="18" spans="1:11" ht="43.15" customHeight="1" x14ac:dyDescent="0.2">
      <c r="A18" s="6">
        <f t="shared" ref="A18:A32" si="1">A17+1</f>
        <v>13</v>
      </c>
      <c r="B18" s="9">
        <v>223891</v>
      </c>
      <c r="C18" s="108" t="s">
        <v>97</v>
      </c>
      <c r="D18" s="110">
        <v>257324</v>
      </c>
      <c r="E18" s="22">
        <v>631144</v>
      </c>
      <c r="F18" s="70">
        <v>0</v>
      </c>
      <c r="G18" s="81">
        <v>359</v>
      </c>
      <c r="H18" s="50">
        <v>852.23</v>
      </c>
      <c r="I18" s="68">
        <v>0</v>
      </c>
      <c r="J18" s="114" t="s">
        <v>135</v>
      </c>
      <c r="K18" s="23" t="s">
        <v>135</v>
      </c>
    </row>
    <row r="19" spans="1:11" ht="43.15" customHeight="1" x14ac:dyDescent="0.2">
      <c r="A19" s="6">
        <f t="shared" si="1"/>
        <v>14</v>
      </c>
      <c r="B19" s="9">
        <v>224020</v>
      </c>
      <c r="C19" s="108" t="s">
        <v>98</v>
      </c>
      <c r="D19" s="110">
        <v>248429</v>
      </c>
      <c r="E19" s="22">
        <v>6325</v>
      </c>
      <c r="F19" s="70">
        <v>0</v>
      </c>
      <c r="G19" s="81">
        <v>347</v>
      </c>
      <c r="H19" s="50">
        <v>24.66</v>
      </c>
      <c r="I19" s="68">
        <v>0</v>
      </c>
      <c r="J19" s="114" t="s">
        <v>123</v>
      </c>
      <c r="K19" s="23" t="s">
        <v>123</v>
      </c>
    </row>
    <row r="20" spans="1:11" ht="43.15" customHeight="1" x14ac:dyDescent="0.2">
      <c r="A20" s="6">
        <f t="shared" si="1"/>
        <v>15</v>
      </c>
      <c r="B20" s="7">
        <v>209397</v>
      </c>
      <c r="C20" s="108" t="s">
        <v>99</v>
      </c>
      <c r="D20" s="110">
        <v>0</v>
      </c>
      <c r="E20" s="22">
        <v>2088359</v>
      </c>
      <c r="F20" s="70">
        <v>915862.74</v>
      </c>
      <c r="G20" s="81">
        <v>0</v>
      </c>
      <c r="H20" s="50">
        <v>596.66999999999996</v>
      </c>
      <c r="I20" s="68">
        <v>267.37</v>
      </c>
      <c r="J20" s="114" t="s">
        <v>135</v>
      </c>
      <c r="K20" s="23" t="s">
        <v>123</v>
      </c>
    </row>
    <row r="21" spans="1:11" ht="31.9" customHeight="1" x14ac:dyDescent="0.2">
      <c r="A21" s="6">
        <f t="shared" si="1"/>
        <v>16</v>
      </c>
      <c r="B21" s="7">
        <v>206196</v>
      </c>
      <c r="C21" s="108" t="s">
        <v>100</v>
      </c>
      <c r="D21" s="110">
        <v>0</v>
      </c>
      <c r="E21" s="22">
        <v>2281490</v>
      </c>
      <c r="F21" s="70">
        <v>461195.38</v>
      </c>
      <c r="G21" s="81">
        <v>0</v>
      </c>
      <c r="H21" s="50">
        <v>1066.1400000000001</v>
      </c>
      <c r="I21" s="68">
        <v>118.28</v>
      </c>
      <c r="J21" s="114" t="s">
        <v>135</v>
      </c>
      <c r="K21" s="23" t="s">
        <v>123</v>
      </c>
    </row>
    <row r="22" spans="1:11" ht="52.9" customHeight="1" x14ac:dyDescent="0.2">
      <c r="A22" s="6">
        <f t="shared" si="1"/>
        <v>17</v>
      </c>
      <c r="B22" s="7">
        <v>133949</v>
      </c>
      <c r="C22" s="108" t="s">
        <v>101</v>
      </c>
      <c r="D22" s="110">
        <v>1290366</v>
      </c>
      <c r="E22" s="22">
        <v>685836</v>
      </c>
      <c r="F22" s="70">
        <v>0</v>
      </c>
      <c r="G22" s="81">
        <v>571</v>
      </c>
      <c r="H22" s="50">
        <v>216.27</v>
      </c>
      <c r="I22" s="68">
        <v>0</v>
      </c>
      <c r="J22" s="113" t="s">
        <v>123</v>
      </c>
      <c r="K22" s="8" t="s">
        <v>123</v>
      </c>
    </row>
    <row r="23" spans="1:11" ht="49.15" customHeight="1" x14ac:dyDescent="0.2">
      <c r="A23" s="6">
        <f t="shared" si="1"/>
        <v>18</v>
      </c>
      <c r="B23" s="7">
        <v>132781</v>
      </c>
      <c r="C23" s="108" t="s">
        <v>102</v>
      </c>
      <c r="D23" s="110">
        <v>619245</v>
      </c>
      <c r="E23" s="22">
        <v>19245</v>
      </c>
      <c r="F23" s="70">
        <v>0</v>
      </c>
      <c r="G23" s="81">
        <v>213</v>
      </c>
      <c r="H23" s="50">
        <v>177</v>
      </c>
      <c r="I23" s="68">
        <v>0</v>
      </c>
      <c r="J23" s="113" t="s">
        <v>123</v>
      </c>
      <c r="K23" s="8" t="s">
        <v>123</v>
      </c>
    </row>
    <row r="24" spans="1:11" ht="45.6" customHeight="1" x14ac:dyDescent="0.2">
      <c r="A24" s="6">
        <f t="shared" si="1"/>
        <v>19</v>
      </c>
      <c r="B24" s="5">
        <v>170181</v>
      </c>
      <c r="C24" s="108" t="s">
        <v>103</v>
      </c>
      <c r="D24" s="110">
        <v>512050</v>
      </c>
      <c r="E24" s="22">
        <v>12050</v>
      </c>
      <c r="F24" s="70">
        <v>0</v>
      </c>
      <c r="G24" s="81">
        <v>72</v>
      </c>
      <c r="H24" s="50">
        <v>146</v>
      </c>
      <c r="I24" s="68">
        <v>0</v>
      </c>
      <c r="J24" s="113" t="s">
        <v>123</v>
      </c>
      <c r="K24" s="8" t="s">
        <v>123</v>
      </c>
    </row>
    <row r="25" spans="1:11" ht="65.45" customHeight="1" x14ac:dyDescent="0.2">
      <c r="A25" s="6">
        <f>A24+1</f>
        <v>20</v>
      </c>
      <c r="B25" s="5">
        <v>170188</v>
      </c>
      <c r="C25" s="108" t="s">
        <v>104</v>
      </c>
      <c r="D25" s="110">
        <v>716870</v>
      </c>
      <c r="E25" s="22">
        <v>16870</v>
      </c>
      <c r="F25" s="70">
        <v>0</v>
      </c>
      <c r="G25" s="81">
        <v>214</v>
      </c>
      <c r="H25" s="50">
        <v>205</v>
      </c>
      <c r="I25" s="68">
        <v>0</v>
      </c>
      <c r="J25" s="113" t="s">
        <v>123</v>
      </c>
      <c r="K25" s="8" t="s">
        <v>123</v>
      </c>
    </row>
    <row r="26" spans="1:11" ht="38.25" x14ac:dyDescent="0.2">
      <c r="A26" s="6">
        <f t="shared" si="1"/>
        <v>21</v>
      </c>
      <c r="B26" s="5">
        <v>33423</v>
      </c>
      <c r="C26" s="108" t="s">
        <v>105</v>
      </c>
      <c r="D26" s="110">
        <v>0</v>
      </c>
      <c r="E26" s="39">
        <v>2312052</v>
      </c>
      <c r="F26" s="70">
        <v>1931846.46</v>
      </c>
      <c r="G26" s="81">
        <v>0</v>
      </c>
      <c r="H26" s="50">
        <v>660.59</v>
      </c>
      <c r="I26" s="68">
        <v>535.17000000000007</v>
      </c>
      <c r="J26" s="115" t="s">
        <v>135</v>
      </c>
      <c r="K26" s="60" t="s">
        <v>121</v>
      </c>
    </row>
    <row r="27" spans="1:11" ht="25.5" x14ac:dyDescent="0.2">
      <c r="A27" s="6">
        <f t="shared" si="1"/>
        <v>22</v>
      </c>
      <c r="B27" s="58">
        <v>150515</v>
      </c>
      <c r="C27" s="108" t="s">
        <v>206</v>
      </c>
      <c r="D27" s="110">
        <v>0</v>
      </c>
      <c r="E27" s="22">
        <v>685675</v>
      </c>
      <c r="F27" s="70">
        <v>0</v>
      </c>
      <c r="G27" s="81">
        <v>0</v>
      </c>
      <c r="H27" s="50">
        <v>373.91</v>
      </c>
      <c r="I27" s="68">
        <v>178</v>
      </c>
      <c r="J27" s="61"/>
      <c r="K27" s="62"/>
    </row>
    <row r="28" spans="1:11" ht="25.5" x14ac:dyDescent="0.2">
      <c r="A28" s="6">
        <f t="shared" si="1"/>
        <v>23</v>
      </c>
      <c r="B28" s="58">
        <v>150509</v>
      </c>
      <c r="C28" s="108" t="s">
        <v>207</v>
      </c>
      <c r="D28" s="110">
        <v>0</v>
      </c>
      <c r="E28" s="22">
        <v>493614</v>
      </c>
      <c r="F28" s="70">
        <v>0</v>
      </c>
      <c r="G28" s="81">
        <v>0</v>
      </c>
      <c r="H28" s="50">
        <v>256.02999999999997</v>
      </c>
      <c r="I28" s="68">
        <v>115</v>
      </c>
      <c r="J28" s="61"/>
      <c r="K28" s="62"/>
    </row>
    <row r="29" spans="1:11" ht="25.5" x14ac:dyDescent="0.2">
      <c r="A29" s="6">
        <f t="shared" si="1"/>
        <v>24</v>
      </c>
      <c r="B29" s="58">
        <v>113758</v>
      </c>
      <c r="C29" s="108" t="s">
        <v>218</v>
      </c>
      <c r="D29" s="110">
        <v>0</v>
      </c>
      <c r="E29" s="22">
        <v>6392</v>
      </c>
      <c r="F29" s="70">
        <v>0</v>
      </c>
      <c r="G29" s="81">
        <v>0</v>
      </c>
      <c r="H29" s="50">
        <v>115.83</v>
      </c>
      <c r="I29" s="68">
        <v>0</v>
      </c>
      <c r="J29" s="61"/>
      <c r="K29" s="62"/>
    </row>
    <row r="30" spans="1:11" s="59" customFormat="1" ht="38.25" x14ac:dyDescent="0.2">
      <c r="A30" s="6">
        <f t="shared" si="1"/>
        <v>25</v>
      </c>
      <c r="B30" s="58">
        <v>133898</v>
      </c>
      <c r="C30" s="108" t="s">
        <v>219</v>
      </c>
      <c r="D30" s="110">
        <v>0</v>
      </c>
      <c r="E30" s="22">
        <v>225464</v>
      </c>
      <c r="F30" s="70">
        <v>0</v>
      </c>
      <c r="G30" s="81">
        <v>0</v>
      </c>
      <c r="H30" s="50">
        <v>64.42</v>
      </c>
      <c r="I30" s="68">
        <v>0</v>
      </c>
      <c r="J30" s="113"/>
      <c r="K30" s="8"/>
    </row>
    <row r="31" spans="1:11" s="59" customFormat="1" ht="25.5" x14ac:dyDescent="0.2">
      <c r="A31" s="6">
        <f t="shared" si="1"/>
        <v>26</v>
      </c>
      <c r="B31" s="58">
        <v>16730</v>
      </c>
      <c r="C31" s="108" t="s">
        <v>220</v>
      </c>
      <c r="D31" s="110">
        <v>0</v>
      </c>
      <c r="E31" s="22">
        <v>33412</v>
      </c>
      <c r="F31" s="70">
        <v>0</v>
      </c>
      <c r="G31" s="81">
        <v>0</v>
      </c>
      <c r="H31" s="50">
        <v>10.55</v>
      </c>
      <c r="I31" s="68">
        <v>0</v>
      </c>
      <c r="J31" s="113"/>
      <c r="K31" s="8"/>
    </row>
    <row r="32" spans="1:11" s="59" customFormat="1" ht="26.25" thickBot="1" x14ac:dyDescent="0.25">
      <c r="A32" s="6">
        <f t="shared" si="1"/>
        <v>27</v>
      </c>
      <c r="B32" s="35">
        <v>7325</v>
      </c>
      <c r="C32" s="109" t="s">
        <v>221</v>
      </c>
      <c r="D32" s="111">
        <v>0</v>
      </c>
      <c r="E32" s="24">
        <v>14452</v>
      </c>
      <c r="F32" s="76">
        <v>0</v>
      </c>
      <c r="G32" s="82">
        <v>0</v>
      </c>
      <c r="H32" s="51">
        <v>4.13</v>
      </c>
      <c r="I32" s="124">
        <v>0</v>
      </c>
      <c r="J32" s="113"/>
      <c r="K32" s="8"/>
    </row>
    <row r="33" spans="1:11" ht="15.75" thickBot="1" x14ac:dyDescent="0.25">
      <c r="A33" s="166" t="s">
        <v>120</v>
      </c>
      <c r="B33" s="167"/>
      <c r="C33" s="168"/>
      <c r="D33" s="125"/>
      <c r="E33" s="104">
        <f>SUM(E6:E32)</f>
        <v>39424551</v>
      </c>
      <c r="F33" s="126">
        <f>SUM(F6:F32)</f>
        <v>8365852.8899999997</v>
      </c>
      <c r="G33" s="129"/>
      <c r="H33" s="105"/>
      <c r="I33" s="127"/>
      <c r="J33" s="106"/>
      <c r="K33" s="57"/>
    </row>
    <row r="34" spans="1:11" x14ac:dyDescent="0.2">
      <c r="D34" s="19"/>
    </row>
    <row r="35" spans="1:11" x14ac:dyDescent="0.2">
      <c r="D35" s="19"/>
    </row>
    <row r="36" spans="1:11" x14ac:dyDescent="0.2">
      <c r="D36" s="19"/>
    </row>
    <row r="37" spans="1:11" ht="23.25" customHeight="1" x14ac:dyDescent="0.2">
      <c r="D37" s="19"/>
      <c r="F37" s="186"/>
    </row>
    <row r="38" spans="1:11" x14ac:dyDescent="0.2">
      <c r="D38" s="19"/>
      <c r="F38" s="186"/>
    </row>
    <row r="39" spans="1:11" x14ac:dyDescent="0.2">
      <c r="D39" s="19"/>
      <c r="F39" s="186"/>
    </row>
    <row r="40" spans="1:11" x14ac:dyDescent="0.2">
      <c r="D40" s="19"/>
      <c r="F40" s="186"/>
    </row>
    <row r="41" spans="1:11" x14ac:dyDescent="0.2">
      <c r="D41" s="19"/>
    </row>
    <row r="42" spans="1:11" x14ac:dyDescent="0.2">
      <c r="D42" s="19"/>
    </row>
    <row r="43" spans="1:11" x14ac:dyDescent="0.2">
      <c r="D43" s="19"/>
    </row>
    <row r="44" spans="1:11" x14ac:dyDescent="0.2">
      <c r="D44" s="19"/>
    </row>
    <row r="45" spans="1:11" x14ac:dyDescent="0.2">
      <c r="D45" s="19"/>
    </row>
    <row r="46" spans="1:11" x14ac:dyDescent="0.2">
      <c r="D46" s="19"/>
    </row>
    <row r="47" spans="1:11" x14ac:dyDescent="0.2">
      <c r="D47" s="19"/>
    </row>
    <row r="48" spans="1:11" x14ac:dyDescent="0.2">
      <c r="D48" s="19"/>
    </row>
    <row r="49" spans="4:4" x14ac:dyDescent="0.2">
      <c r="D49" s="19"/>
    </row>
    <row r="50" spans="4:4" x14ac:dyDescent="0.2">
      <c r="D50" s="19"/>
    </row>
    <row r="51" spans="4:4" x14ac:dyDescent="0.2">
      <c r="D51" s="19"/>
    </row>
    <row r="52" spans="4:4" x14ac:dyDescent="0.2">
      <c r="D52" s="19"/>
    </row>
    <row r="53" spans="4:4" x14ac:dyDescent="0.2">
      <c r="D53" s="19"/>
    </row>
    <row r="54" spans="4:4" x14ac:dyDescent="0.2">
      <c r="D54" s="19"/>
    </row>
  </sheetData>
  <mergeCells count="12">
    <mergeCell ref="K4:K5"/>
    <mergeCell ref="J4:J5"/>
    <mergeCell ref="D4:F4"/>
    <mergeCell ref="G4:I4"/>
    <mergeCell ref="F37:F40"/>
    <mergeCell ref="A33:C33"/>
    <mergeCell ref="A1:C1"/>
    <mergeCell ref="A2:C2"/>
    <mergeCell ref="A3:C3"/>
    <mergeCell ref="A4:A5"/>
    <mergeCell ref="B4:B5"/>
    <mergeCell ref="C4:C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L24"/>
  <sheetViews>
    <sheetView tabSelected="1" view="pageBreakPreview" zoomScale="85" zoomScaleNormal="85" zoomScaleSheetLayoutView="85" workbookViewId="0">
      <pane ySplit="5" topLeftCell="A13" activePane="bottomLeft" state="frozen"/>
      <selection activeCell="F9" sqref="F9"/>
      <selection pane="bottomLeft" activeCell="C17" sqref="C17"/>
    </sheetView>
  </sheetViews>
  <sheetFormatPr baseColWidth="10" defaultColWidth="11.42578125" defaultRowHeight="14.25" x14ac:dyDescent="0.2"/>
  <cols>
    <col min="1" max="1" width="6" style="11" customWidth="1"/>
    <col min="2" max="2" width="11.42578125" style="11" customWidth="1"/>
    <col min="3" max="3" width="50.140625" style="11" customWidth="1"/>
    <col min="4" max="6" width="19.85546875" style="38" bestFit="1" customWidth="1"/>
    <col min="7" max="9" width="18.85546875" style="38" customWidth="1"/>
    <col min="10" max="10" width="13.85546875" style="25" hidden="1" customWidth="1"/>
    <col min="11" max="11" width="15.85546875" style="25" hidden="1" customWidth="1"/>
    <col min="12" max="12" width="14.5703125" style="11" hidden="1" customWidth="1"/>
    <col min="13" max="16384" width="11.42578125" style="11"/>
  </cols>
  <sheetData>
    <row r="1" spans="1:12" ht="15" x14ac:dyDescent="0.2">
      <c r="A1" s="187" t="s">
        <v>0</v>
      </c>
      <c r="B1" s="187"/>
      <c r="C1" s="187"/>
    </row>
    <row r="2" spans="1:12" ht="15" x14ac:dyDescent="0.2">
      <c r="A2" s="187" t="s">
        <v>106</v>
      </c>
      <c r="B2" s="187"/>
      <c r="C2" s="187"/>
    </row>
    <row r="3" spans="1:12" ht="15.75" thickBot="1" x14ac:dyDescent="0.25">
      <c r="A3" s="187" t="s">
        <v>2</v>
      </c>
      <c r="B3" s="187"/>
      <c r="C3" s="187"/>
    </row>
    <row r="4" spans="1:12" s="41" customFormat="1" ht="15" customHeight="1" thickBot="1" x14ac:dyDescent="0.25">
      <c r="A4" s="188" t="s">
        <v>3</v>
      </c>
      <c r="B4" s="190" t="s">
        <v>4</v>
      </c>
      <c r="C4" s="192" t="s">
        <v>5</v>
      </c>
      <c r="D4" s="180" t="s">
        <v>147</v>
      </c>
      <c r="E4" s="181"/>
      <c r="F4" s="182"/>
      <c r="G4" s="201" t="s">
        <v>150</v>
      </c>
      <c r="H4" s="202"/>
      <c r="I4" s="203"/>
      <c r="J4" s="199" t="s">
        <v>124</v>
      </c>
      <c r="K4" s="197" t="s">
        <v>136</v>
      </c>
      <c r="L4" s="176" t="s">
        <v>122</v>
      </c>
    </row>
    <row r="5" spans="1:12" s="42" customFormat="1" ht="63.75" customHeight="1" thickBot="1" x14ac:dyDescent="0.25">
      <c r="A5" s="189"/>
      <c r="B5" s="191"/>
      <c r="C5" s="193"/>
      <c r="D5" s="130" t="s">
        <v>146</v>
      </c>
      <c r="E5" s="131" t="s">
        <v>145</v>
      </c>
      <c r="F5" s="132" t="s">
        <v>208</v>
      </c>
      <c r="G5" s="140" t="s">
        <v>146</v>
      </c>
      <c r="H5" s="133" t="s">
        <v>145</v>
      </c>
      <c r="I5" s="134" t="s">
        <v>149</v>
      </c>
      <c r="J5" s="200"/>
      <c r="K5" s="198"/>
      <c r="L5" s="177"/>
    </row>
    <row r="6" spans="1:12" s="41" customFormat="1" ht="42.75" x14ac:dyDescent="0.2">
      <c r="A6" s="12">
        <v>1</v>
      </c>
      <c r="B6" s="13">
        <v>99889</v>
      </c>
      <c r="C6" s="141" t="s">
        <v>107</v>
      </c>
      <c r="D6" s="145">
        <v>18725000</v>
      </c>
      <c r="E6" s="39">
        <v>18725000</v>
      </c>
      <c r="F6" s="70">
        <v>16738309.6</v>
      </c>
      <c r="G6" s="67">
        <v>4</v>
      </c>
      <c r="H6" s="50">
        <v>1</v>
      </c>
      <c r="I6" s="68">
        <v>0</v>
      </c>
      <c r="J6" s="71" t="s">
        <v>82</v>
      </c>
      <c r="K6" s="14" t="s">
        <v>135</v>
      </c>
      <c r="L6" s="26" t="s">
        <v>135</v>
      </c>
    </row>
    <row r="7" spans="1:12" s="41" customFormat="1" ht="51" hidden="1" x14ac:dyDescent="0.2">
      <c r="A7" s="12">
        <v>6</v>
      </c>
      <c r="B7" s="13">
        <v>122477</v>
      </c>
      <c r="C7" s="141" t="s">
        <v>108</v>
      </c>
      <c r="D7" s="145">
        <v>0</v>
      </c>
      <c r="E7" s="39">
        <v>0</v>
      </c>
      <c r="F7" s="70">
        <v>0</v>
      </c>
      <c r="G7" s="67"/>
      <c r="H7" s="50"/>
      <c r="I7" s="68">
        <v>0</v>
      </c>
      <c r="J7" s="72" t="s">
        <v>89</v>
      </c>
      <c r="K7" s="29" t="s">
        <v>135</v>
      </c>
      <c r="L7" s="20" t="s">
        <v>121</v>
      </c>
    </row>
    <row r="8" spans="1:12" s="41" customFormat="1" ht="57" hidden="1" x14ac:dyDescent="0.2">
      <c r="A8" s="12">
        <v>7</v>
      </c>
      <c r="B8" s="13">
        <v>122699</v>
      </c>
      <c r="C8" s="141" t="s">
        <v>109</v>
      </c>
      <c r="D8" s="145">
        <v>0</v>
      </c>
      <c r="E8" s="39">
        <v>0</v>
      </c>
      <c r="F8" s="70">
        <v>0</v>
      </c>
      <c r="G8" s="67"/>
      <c r="H8" s="50"/>
      <c r="I8" s="68">
        <v>0</v>
      </c>
      <c r="J8" s="72" t="s">
        <v>89</v>
      </c>
      <c r="K8" s="29" t="s">
        <v>135</v>
      </c>
      <c r="L8" s="20" t="s">
        <v>121</v>
      </c>
    </row>
    <row r="9" spans="1:12" s="41" customFormat="1" ht="42.75" x14ac:dyDescent="0.2">
      <c r="A9" s="12">
        <v>2</v>
      </c>
      <c r="B9" s="13">
        <v>130902</v>
      </c>
      <c r="C9" s="141" t="s">
        <v>110</v>
      </c>
      <c r="D9" s="145">
        <v>29775000</v>
      </c>
      <c r="E9" s="39">
        <v>29495346</v>
      </c>
      <c r="F9" s="70">
        <v>29487468.77</v>
      </c>
      <c r="G9" s="67">
        <v>7</v>
      </c>
      <c r="H9" s="50">
        <v>1.86</v>
      </c>
      <c r="I9" s="68">
        <v>0</v>
      </c>
      <c r="J9" s="72" t="s">
        <v>82</v>
      </c>
      <c r="K9" s="14" t="s">
        <v>135</v>
      </c>
      <c r="L9" s="26" t="s">
        <v>135</v>
      </c>
    </row>
    <row r="10" spans="1:12" s="41" customFormat="1" ht="42.75" x14ac:dyDescent="0.2">
      <c r="A10" s="12">
        <v>3</v>
      </c>
      <c r="B10" s="13">
        <v>154956</v>
      </c>
      <c r="C10" s="141" t="s">
        <v>111</v>
      </c>
      <c r="D10" s="145">
        <v>535321</v>
      </c>
      <c r="E10" s="39">
        <v>1372316</v>
      </c>
      <c r="F10" s="70">
        <v>1372315.4</v>
      </c>
      <c r="G10" s="67">
        <v>0.04</v>
      </c>
      <c r="H10" s="50">
        <v>0.1</v>
      </c>
      <c r="I10" s="68">
        <v>0.1</v>
      </c>
      <c r="J10" s="72" t="s">
        <v>82</v>
      </c>
      <c r="K10" s="14" t="s">
        <v>135</v>
      </c>
      <c r="L10" s="26" t="s">
        <v>135</v>
      </c>
    </row>
    <row r="11" spans="1:12" s="41" customFormat="1" ht="42.75" x14ac:dyDescent="0.2">
      <c r="A11" s="12">
        <v>4</v>
      </c>
      <c r="B11" s="13">
        <v>154958</v>
      </c>
      <c r="C11" s="141" t="s">
        <v>112</v>
      </c>
      <c r="D11" s="145">
        <v>464679</v>
      </c>
      <c r="E11" s="39">
        <v>2305949</v>
      </c>
      <c r="F11" s="70">
        <v>2299204.09</v>
      </c>
      <c r="G11" s="67">
        <v>0.11</v>
      </c>
      <c r="H11" s="50">
        <v>0.54</v>
      </c>
      <c r="I11" s="68">
        <v>0.54</v>
      </c>
      <c r="J11" s="72" t="s">
        <v>82</v>
      </c>
      <c r="K11" s="14" t="s">
        <v>135</v>
      </c>
      <c r="L11" s="26" t="s">
        <v>135</v>
      </c>
    </row>
    <row r="12" spans="1:12" s="41" customFormat="1" ht="42.75" x14ac:dyDescent="0.2">
      <c r="A12" s="12">
        <v>5</v>
      </c>
      <c r="B12" s="13">
        <v>155771</v>
      </c>
      <c r="C12" s="141" t="s">
        <v>113</v>
      </c>
      <c r="D12" s="145">
        <v>207000</v>
      </c>
      <c r="E12" s="39">
        <v>13971087</v>
      </c>
      <c r="F12" s="70">
        <v>13971086.48</v>
      </c>
      <c r="G12" s="67">
        <v>0.03</v>
      </c>
      <c r="H12" s="50">
        <v>2.71</v>
      </c>
      <c r="I12" s="68">
        <v>1.5</v>
      </c>
      <c r="J12" s="72" t="s">
        <v>82</v>
      </c>
      <c r="K12" s="14" t="s">
        <v>135</v>
      </c>
      <c r="L12" s="26" t="s">
        <v>135</v>
      </c>
    </row>
    <row r="13" spans="1:12" s="41" customFormat="1" ht="57" x14ac:dyDescent="0.2">
      <c r="A13" s="12">
        <v>6</v>
      </c>
      <c r="B13" s="13">
        <v>156117</v>
      </c>
      <c r="C13" s="141" t="s">
        <v>114</v>
      </c>
      <c r="D13" s="145">
        <v>2953000</v>
      </c>
      <c r="E13" s="39">
        <v>1854618</v>
      </c>
      <c r="F13" s="70">
        <v>1854616.77</v>
      </c>
      <c r="G13" s="67">
        <v>0.86</v>
      </c>
      <c r="H13" s="50">
        <v>0.46</v>
      </c>
      <c r="I13" s="68">
        <v>0.41</v>
      </c>
      <c r="J13" s="72" t="s">
        <v>82</v>
      </c>
      <c r="K13" s="14" t="s">
        <v>135</v>
      </c>
      <c r="L13" s="26" t="s">
        <v>135</v>
      </c>
    </row>
    <row r="14" spans="1:12" s="41" customFormat="1" ht="42.75" x14ac:dyDescent="0.2">
      <c r="A14" s="12">
        <v>7</v>
      </c>
      <c r="B14" s="13">
        <v>122576</v>
      </c>
      <c r="C14" s="141" t="s">
        <v>115</v>
      </c>
      <c r="D14" s="145">
        <v>56100</v>
      </c>
      <c r="E14" s="39">
        <v>485782</v>
      </c>
      <c r="F14" s="70">
        <v>0</v>
      </c>
      <c r="G14" s="67">
        <v>9</v>
      </c>
      <c r="H14" s="50">
        <v>7.0000000000000007E-2</v>
      </c>
      <c r="I14" s="68">
        <v>0</v>
      </c>
      <c r="J14" s="72" t="s">
        <v>82</v>
      </c>
      <c r="K14" s="14" t="s">
        <v>135</v>
      </c>
      <c r="L14" s="26" t="s">
        <v>135</v>
      </c>
    </row>
    <row r="15" spans="1:12" s="41" customFormat="1" ht="57" x14ac:dyDescent="0.2">
      <c r="A15" s="12">
        <v>8</v>
      </c>
      <c r="B15" s="13">
        <v>129914</v>
      </c>
      <c r="C15" s="141" t="s">
        <v>116</v>
      </c>
      <c r="D15" s="145">
        <v>3471800</v>
      </c>
      <c r="E15" s="39">
        <v>727831</v>
      </c>
      <c r="F15" s="70">
        <v>0</v>
      </c>
      <c r="G15" s="67">
        <v>0.69</v>
      </c>
      <c r="H15" s="50">
        <v>0.15</v>
      </c>
      <c r="I15" s="68">
        <v>0</v>
      </c>
      <c r="J15" s="72" t="s">
        <v>82</v>
      </c>
      <c r="K15" s="14" t="s">
        <v>135</v>
      </c>
      <c r="L15" s="26" t="s">
        <v>135</v>
      </c>
    </row>
    <row r="16" spans="1:12" s="41" customFormat="1" ht="57" x14ac:dyDescent="0.2">
      <c r="A16" s="12">
        <v>9</v>
      </c>
      <c r="B16" s="13">
        <v>154983</v>
      </c>
      <c r="C16" s="141" t="s">
        <v>117</v>
      </c>
      <c r="D16" s="145">
        <v>26700</v>
      </c>
      <c r="E16" s="39">
        <v>1244702</v>
      </c>
      <c r="F16" s="70">
        <v>1244701.01</v>
      </c>
      <c r="G16" s="67">
        <v>0.01</v>
      </c>
      <c r="H16" s="50">
        <v>0.28999999999999998</v>
      </c>
      <c r="I16" s="68">
        <v>0.26</v>
      </c>
      <c r="J16" s="72" t="s">
        <v>82</v>
      </c>
      <c r="K16" s="14" t="s">
        <v>135</v>
      </c>
      <c r="L16" s="26" t="s">
        <v>123</v>
      </c>
    </row>
    <row r="17" spans="1:12" s="41" customFormat="1" ht="57" x14ac:dyDescent="0.2">
      <c r="A17" s="12">
        <v>10</v>
      </c>
      <c r="B17" s="13">
        <v>119457</v>
      </c>
      <c r="C17" s="141" t="s">
        <v>118</v>
      </c>
      <c r="D17" s="145">
        <v>0</v>
      </c>
      <c r="E17" s="39">
        <v>561456</v>
      </c>
      <c r="F17" s="70">
        <v>561455.67000000004</v>
      </c>
      <c r="G17" s="67">
        <v>0</v>
      </c>
      <c r="H17" s="50">
        <v>3</v>
      </c>
      <c r="I17" s="68">
        <v>3</v>
      </c>
      <c r="J17" s="72" t="s">
        <v>82</v>
      </c>
      <c r="K17" s="14" t="s">
        <v>135</v>
      </c>
      <c r="L17" s="26" t="s">
        <v>123</v>
      </c>
    </row>
    <row r="18" spans="1:12" s="41" customFormat="1" ht="57" x14ac:dyDescent="0.2">
      <c r="A18" s="12">
        <v>11</v>
      </c>
      <c r="B18" s="13">
        <v>155004</v>
      </c>
      <c r="C18" s="141" t="s">
        <v>119</v>
      </c>
      <c r="D18" s="145">
        <v>1540000</v>
      </c>
      <c r="E18" s="39">
        <v>2009311</v>
      </c>
      <c r="F18" s="70">
        <v>2009309.74</v>
      </c>
      <c r="G18" s="67">
        <v>2573</v>
      </c>
      <c r="H18" s="50">
        <v>2569.92</v>
      </c>
      <c r="I18" s="68">
        <v>0</v>
      </c>
      <c r="J18" s="73" t="s">
        <v>82</v>
      </c>
      <c r="K18" s="14" t="s">
        <v>135</v>
      </c>
      <c r="L18" s="26" t="s">
        <v>123</v>
      </c>
    </row>
    <row r="19" spans="1:12" s="41" customFormat="1" ht="28.5" x14ac:dyDescent="0.2">
      <c r="A19" s="37">
        <v>12</v>
      </c>
      <c r="B19" s="36">
        <v>226898</v>
      </c>
      <c r="C19" s="142" t="s">
        <v>83</v>
      </c>
      <c r="D19" s="145">
        <v>120000000</v>
      </c>
      <c r="E19" s="39">
        <v>157121300</v>
      </c>
      <c r="F19" s="70">
        <v>131587262.11</v>
      </c>
      <c r="G19" s="67">
        <v>165121</v>
      </c>
      <c r="H19" s="50">
        <v>193660.29</v>
      </c>
      <c r="I19" s="68">
        <v>103496.14</v>
      </c>
      <c r="J19" s="72" t="s">
        <v>81</v>
      </c>
      <c r="K19" s="14" t="s">
        <v>135</v>
      </c>
      <c r="L19" s="26" t="s">
        <v>123</v>
      </c>
    </row>
    <row r="20" spans="1:12" s="41" customFormat="1" ht="57" x14ac:dyDescent="0.2">
      <c r="A20" s="37">
        <v>13</v>
      </c>
      <c r="B20" s="63">
        <v>130814</v>
      </c>
      <c r="C20" s="143" t="s">
        <v>213</v>
      </c>
      <c r="D20" s="78">
        <v>0</v>
      </c>
      <c r="E20" s="40">
        <v>12719980</v>
      </c>
      <c r="F20" s="96">
        <v>12719978.130000001</v>
      </c>
      <c r="G20" s="69">
        <v>0</v>
      </c>
      <c r="H20" s="52">
        <v>3</v>
      </c>
      <c r="I20" s="77">
        <v>0</v>
      </c>
      <c r="J20" s="74"/>
      <c r="K20" s="55"/>
      <c r="L20" s="56"/>
    </row>
    <row r="21" spans="1:12" s="41" customFormat="1" ht="42.75" x14ac:dyDescent="0.2">
      <c r="A21" s="64">
        <v>14</v>
      </c>
      <c r="B21" s="63">
        <v>129342</v>
      </c>
      <c r="C21" s="144" t="s">
        <v>214</v>
      </c>
      <c r="D21" s="78">
        <v>0</v>
      </c>
      <c r="E21" s="40">
        <v>1075500</v>
      </c>
      <c r="F21" s="96">
        <v>1075499.79</v>
      </c>
      <c r="G21" s="69">
        <v>0</v>
      </c>
      <c r="H21" s="52">
        <v>4</v>
      </c>
      <c r="I21" s="77">
        <v>0</v>
      </c>
      <c r="J21" s="74"/>
      <c r="K21" s="55"/>
      <c r="L21" s="56"/>
    </row>
    <row r="22" spans="1:12" s="41" customFormat="1" ht="29.25" thickBot="1" x14ac:dyDescent="0.25">
      <c r="A22" s="64">
        <v>15</v>
      </c>
      <c r="B22" s="63">
        <v>98116</v>
      </c>
      <c r="C22" s="144" t="s">
        <v>215</v>
      </c>
      <c r="D22" s="78">
        <v>0</v>
      </c>
      <c r="E22" s="40">
        <v>1000684</v>
      </c>
      <c r="F22" s="96">
        <v>1000682.99</v>
      </c>
      <c r="G22" s="69">
        <v>0</v>
      </c>
      <c r="H22" s="52">
        <v>3</v>
      </c>
      <c r="I22" s="77">
        <v>0</v>
      </c>
      <c r="J22" s="74"/>
      <c r="K22" s="55"/>
      <c r="L22" s="56"/>
    </row>
    <row r="23" spans="1:12" s="41" customFormat="1" ht="15.75" thickBot="1" x14ac:dyDescent="0.3">
      <c r="A23" s="194" t="s">
        <v>120</v>
      </c>
      <c r="B23" s="195"/>
      <c r="C23" s="196"/>
      <c r="D23" s="146"/>
      <c r="E23" s="101">
        <f>SUM(E6:E22)</f>
        <v>244670862</v>
      </c>
      <c r="F23" s="147">
        <f>SUM(F6:F22)</f>
        <v>215921890.54999998</v>
      </c>
      <c r="G23" s="138"/>
      <c r="H23" s="139"/>
      <c r="I23" s="107"/>
      <c r="J23" s="75"/>
      <c r="K23" s="43"/>
      <c r="L23" s="44"/>
    </row>
    <row r="24" spans="1:12" x14ac:dyDescent="0.2">
      <c r="J24" s="11"/>
    </row>
  </sheetData>
  <mergeCells count="12">
    <mergeCell ref="A23:C23"/>
    <mergeCell ref="L4:L5"/>
    <mergeCell ref="K4:K5"/>
    <mergeCell ref="J4:J5"/>
    <mergeCell ref="D4:F4"/>
    <mergeCell ref="G4:I4"/>
    <mergeCell ref="A1:C1"/>
    <mergeCell ref="A2:C2"/>
    <mergeCell ref="A3:C3"/>
    <mergeCell ref="A4:A5"/>
    <mergeCell ref="B4:B5"/>
    <mergeCell ref="C4:C5"/>
  </mergeCells>
  <pageMargins left="0.98425196850393704" right="0.19685039370078741" top="0.74803149606299213" bottom="0.74803149606299213" header="0.31496062992125984" footer="0.31496062992125984"/>
  <pageSetup scale="68" fitToHeight="0" orientation="landscape" r:id="rId1"/>
  <colBreaks count="1" manualBreakCount="1">
    <brk id="9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DGC</vt:lpstr>
      <vt:lpstr>UCEE</vt:lpstr>
      <vt:lpstr>FSS</vt:lpstr>
      <vt:lpstr>DGC!Área_de_impresión</vt:lpstr>
      <vt:lpstr>FSS!Área_de_impresión</vt:lpstr>
      <vt:lpstr>UCEE!Área_de_impresión</vt:lpstr>
      <vt:lpstr>DGC!Títulos_a_imprimir</vt:lpstr>
      <vt:lpstr>FSS!Títulos_a_imprimir</vt:lpstr>
      <vt:lpstr>UCEE!Títulos_a_imprimir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Ángel Andrés Herrera Jiménez</cp:lastModifiedBy>
  <cp:lastPrinted>2019-08-29T18:37:23Z</cp:lastPrinted>
  <dcterms:created xsi:type="dcterms:W3CDTF">2018-04-24T02:27:34Z</dcterms:created>
  <dcterms:modified xsi:type="dcterms:W3CDTF">2019-08-29T18:37:33Z</dcterms:modified>
</cp:coreProperties>
</file>