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3.12.2018\Seguimiento Físico y Financiero funcionamiento e inversión\"/>
    </mc:Choice>
  </mc:AlternateContent>
  <xr:revisionPtr revIDLastSave="0" documentId="10_ncr:8100000_{4100074A-1598-4038-AEA0-D2FAF005D9AC}" xr6:coauthVersionLast="33" xr6:coauthVersionMax="38" xr10:uidLastSave="{00000000-0000-0000-0000-000000000000}"/>
  <bookViews>
    <workbookView xWindow="0" yWindow="0" windowWidth="20490" windowHeight="6405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DS'!$A$1:$O$33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P10" i="18" l="1"/>
  <c r="P13" i="18"/>
  <c r="P41" i="17"/>
  <c r="P35" i="17"/>
  <c r="P28" i="17"/>
  <c r="P20" i="17"/>
  <c r="P10" i="17"/>
  <c r="P13" i="16"/>
  <c r="P10" i="16"/>
  <c r="P21" i="15"/>
  <c r="P13" i="15"/>
  <c r="P10" i="15"/>
  <c r="P14" i="14"/>
  <c r="P11" i="14"/>
  <c r="P19" i="13"/>
  <c r="P13" i="13"/>
  <c r="P10" i="13"/>
  <c r="K15" i="4"/>
  <c r="P10" i="12" l="1"/>
  <c r="P13" i="12"/>
  <c r="P28" i="11"/>
  <c r="P21" i="11"/>
  <c r="P17" i="11"/>
  <c r="P13" i="11"/>
  <c r="P10" i="11"/>
  <c r="P13" i="10"/>
  <c r="P10" i="10"/>
  <c r="K11" i="3" l="1"/>
  <c r="L27" i="5" l="1"/>
  <c r="L19" i="5"/>
  <c r="L11" i="6"/>
  <c r="K26" i="15"/>
  <c r="L11" i="9"/>
  <c r="L21" i="15"/>
  <c r="L14" i="7"/>
  <c r="L23" i="7"/>
  <c r="L11" i="3"/>
  <c r="L35" i="17"/>
  <c r="L26" i="15"/>
  <c r="L33" i="5"/>
  <c r="L22" i="4"/>
  <c r="L14" i="6"/>
  <c r="K11" i="8"/>
  <c r="L14" i="16"/>
  <c r="K14" i="16"/>
  <c r="J14" i="16"/>
  <c r="L11" i="8"/>
  <c r="L14" i="10"/>
  <c r="K14" i="10"/>
  <c r="J14" i="10"/>
  <c r="J15" i="4"/>
  <c r="L11" i="4"/>
  <c r="L16" i="5"/>
  <c r="L11" i="5"/>
  <c r="L15" i="4"/>
  <c r="L11" i="10"/>
  <c r="L21" i="17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4" i="9"/>
  <c r="K14" i="9"/>
  <c r="J14" i="9"/>
  <c r="K19" i="5"/>
  <c r="J19" i="5"/>
  <c r="K16" i="5"/>
  <c r="J16" i="5"/>
  <c r="J11" i="5"/>
  <c r="J11" i="4"/>
  <c r="K11" i="4"/>
  <c r="L26" i="3"/>
  <c r="J26" i="3"/>
  <c r="J11" i="3"/>
  <c r="L32" i="3"/>
  <c r="K32" i="3"/>
  <c r="J32" i="3"/>
  <c r="J29" i="3"/>
  <c r="L20" i="3"/>
  <c r="K20" i="3"/>
  <c r="J20" i="3"/>
  <c r="L17" i="3"/>
  <c r="K17" i="3"/>
  <c r="J17" i="3"/>
  <c r="L14" i="3"/>
  <c r="K14" i="3"/>
  <c r="J14" i="3"/>
  <c r="L11" i="18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9" i="9"/>
  <c r="J11" i="9"/>
</calcChain>
</file>

<file path=xl/sharedStrings.xml><?xml version="1.0" encoding="utf-8"?>
<sst xmlns="http://schemas.openxmlformats.org/spreadsheetml/2006/main" count="770" uniqueCount="204">
  <si>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</si>
  <si>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</si>
  <si>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</si>
  <si>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</si>
  <si>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</si>
  <si>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</si>
  <si>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</si>
  <si>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</si>
  <si>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</si>
  <si>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</si>
  <si>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</si>
  <si>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</si>
  <si>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</si>
  <si>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</si>
  <si>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</si>
  <si>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</si>
  <si>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</si>
  <si>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</si>
  <si>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</si>
  <si>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</si>
  <si>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</si>
  <si>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</si>
  <si>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</si>
  <si>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</si>
  <si>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</si>
  <si>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</si>
  <si>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</si>
  <si>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</si>
  <si>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</si>
  <si>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</si>
  <si>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</si>
  <si>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</si>
  <si>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</si>
  <si>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</si>
  <si>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</si>
  <si>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</si>
  <si>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</si>
  <si>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</si>
  <si>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</si>
  <si>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</si>
  <si>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</si>
  <si>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</si>
  <si>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</si>
  <si>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</si>
  <si>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</si>
  <si>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</si>
  <si>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</si>
  <si>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</si>
  <si>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</si>
  <si>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</si>
  <si>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</si>
  <si>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</si>
  <si>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</si>
  <si>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</si>
  <si>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</si>
  <si>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</si>
  <si>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</si>
  <si>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</si>
  <si>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</si>
  <si>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</si>
  <si>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</si>
  <si>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</si>
  <si>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</si>
  <si>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</si>
  <si>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</si>
  <si>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</si>
  <si>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</si>
  <si>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</si>
  <si>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</si>
  <si>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</si>
  <si>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</si>
  <si>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</si>
  <si>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</si>
  <si>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</si>
  <si>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</si>
  <si>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</si>
  <si>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</si>
  <si>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</si>
  <si>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</si>
  <si>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</si>
  <si>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</si>
  <si>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</si>
  <si>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</si>
  <si>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</si>
  <si>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</si>
  <si>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</si>
  <si>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</si>
  <si>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</si>
  <si>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</si>
  <si>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</si>
  <si>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</si>
  <si>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</si>
  <si>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</si>
  <si>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</si>
  <si>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</si>
  <si>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</si>
  <si>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</si>
  <si>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</si>
  <si>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</si>
  <si>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</si>
  <si>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</si>
  <si>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</si>
  <si>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</si>
  <si>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</si>
  <si>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</si>
  <si>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</si>
  <si>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</si>
  <si>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</si>
  <si>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</si>
  <si>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</si>
  <si>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</si>
  <si>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</si>
  <si>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</si>
  <si>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</si>
  <si>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</si>
  <si>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</si>
  <si>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</si>
  <si>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</si>
  <si>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</si>
  <si>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</si>
  <si>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</si>
  <si>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</si>
  <si>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</si>
  <si>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</si>
  <si>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</si>
  <si>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</si>
  <si>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</si>
  <si>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</si>
  <si>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</si>
  <si>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</si>
  <si>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</si>
  <si>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</si>
  <si>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</si>
  <si>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</si>
  <si>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</si>
  <si>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</si>
  <si>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</si>
  <si>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</si>
  <si>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</si>
  <si>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</si>
  <si>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</si>
  <si>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</si>
  <si>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</si>
  <si>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</si>
  <si>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</si>
  <si>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</si>
  <si>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</si>
  <si>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</si>
  <si>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</si>
  <si>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</si>
  <si>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</si>
  <si>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</si>
  <si>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</si>
  <si>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</si>
  <si>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</si>
  <si>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</si>
  <si>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</si>
  <si>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</si>
  <si>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</si>
  <si>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</si>
  <si>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</si>
  <si>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</si>
  <si>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</si>
  <si>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</si>
  <si>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</si>
  <si>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</si>
  <si>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</si>
  <si>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</si>
  <si>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</si>
  <si>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</si>
  <si>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</si>
  <si>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</si>
  <si>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</si>
  <si>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</si>
  <si>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</si>
  <si>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</si>
  <si>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</si>
  <si>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</si>
  <si>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</si>
  <si>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</si>
  <si>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</si>
  <si>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</si>
  <si>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</si>
  <si>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</si>
  <si>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</si>
  <si>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</si>
  <si>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</si>
  <si>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</si>
  <si>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</si>
  <si>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</si>
  <si>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</si>
  <si>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</si>
  <si>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</si>
  <si>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</si>
  <si>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</si>
  <si>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SERVICIOS DE APOYO POR EMERGENCIA</t>
  </si>
  <si>
    <t>ATENCIÓN DE DAÑOS POR EMERGENCIA EL CAMBRAY II</t>
  </si>
  <si>
    <t>Servicios de apoyo por emergencia</t>
  </si>
  <si>
    <t>Dirección y Coordinación (zonas viales)</t>
  </si>
  <si>
    <t>.</t>
  </si>
  <si>
    <t>PROGRAMA DE RECONSTRUCCIÓN ORIGINADO POR LA TORMENTA TROPICAL STAN</t>
  </si>
  <si>
    <t>SERVICIOS DE APOYO A LA RECONSTRUCCIÓN DE URBANIZACIONES Y VIVIENDAS</t>
  </si>
  <si>
    <t xml:space="preserve">Servicios de apoyo a la reconstrucción </t>
  </si>
  <si>
    <t>EJERCICIO FISCAL 2018   ACTUALIZADA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</si>
</sst>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167" fontId="5" fillId="0" borderId="33" xfId="0" applyNumberFormat="1" applyFont="1" applyFill="1" applyBorder="1" applyAlignment="1">
      <alignment horizontal="center" vertical="center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/>
    <xf numFmtId="0" fontId="5" fillId="0" borderId="36" xfId="0" applyFont="1" applyBorder="1" applyAlignment="1">
      <alignment horizontal="center"/>
    </xf>
    <xf numFmtId="167" fontId="5" fillId="0" borderId="33" xfId="5" applyNumberFormat="1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7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12" fillId="0" borderId="0" xfId="0" applyNumberFormat="1" applyFont="1"/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5" xfId="0" applyNumberFormat="1" applyFont="1" applyBorder="1"/>
    <xf numFmtId="4" fontId="4" fillId="0" borderId="39" xfId="0" applyNumberFormat="1" applyFont="1" applyBorder="1"/>
    <xf numFmtId="0" fontId="14" fillId="0" borderId="1" xfId="0" applyFont="1" applyBorder="1" applyAlignment="1">
      <alignment vertical="top" wrapText="1"/>
    </xf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8"/>
  <sheetViews>
    <sheetView tabSelected="1" zoomScaleNormal="100" zoomScaleSheetLayoutView="100" workbookViewId="0">
      <selection activeCell="A3" sqref="A3:O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5.75" thickBot="1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99"/>
    </row>
    <row r="5" spans="1:16" ht="15" customHeight="1" thickBot="1" x14ac:dyDescent="0.25">
      <c r="A5" s="367" t="s">
        <v>96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5" t="s">
        <v>8</v>
      </c>
      <c r="J6" s="73" t="s">
        <v>9</v>
      </c>
      <c r="K6" s="74" t="s">
        <v>10</v>
      </c>
      <c r="L6" s="353" t="s">
        <v>142</v>
      </c>
      <c r="M6" s="76" t="s">
        <v>9</v>
      </c>
      <c r="N6" s="103" t="s">
        <v>10</v>
      </c>
      <c r="O6" s="179" t="s">
        <v>142</v>
      </c>
    </row>
    <row r="7" spans="1:16" s="9" customFormat="1" ht="15" x14ac:dyDescent="0.3">
      <c r="A7" s="51"/>
      <c r="B7" s="284">
        <v>1</v>
      </c>
      <c r="C7" s="284"/>
      <c r="D7" s="284"/>
      <c r="E7" s="284"/>
      <c r="F7" s="284"/>
      <c r="G7" s="284"/>
      <c r="H7" s="291" t="s">
        <v>99</v>
      </c>
      <c r="I7" s="292"/>
      <c r="J7" s="293"/>
      <c r="K7" s="52"/>
      <c r="L7" s="2"/>
      <c r="M7" s="307"/>
      <c r="N7" s="52"/>
      <c r="O7" s="346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7" t="s">
        <v>12</v>
      </c>
      <c r="I8" s="196"/>
      <c r="J8" s="191"/>
      <c r="K8" s="115"/>
      <c r="L8" s="115"/>
      <c r="M8" s="306"/>
      <c r="N8" s="115"/>
      <c r="O8" s="347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7" t="s">
        <v>13</v>
      </c>
      <c r="I9" s="196"/>
      <c r="J9" s="191"/>
      <c r="K9" s="115"/>
      <c r="L9" s="115"/>
      <c r="M9" s="306"/>
      <c r="N9" s="115"/>
      <c r="O9" s="347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7" t="s">
        <v>139</v>
      </c>
      <c r="I10" s="196"/>
      <c r="J10" s="192"/>
      <c r="K10" s="115"/>
      <c r="L10" s="115"/>
      <c r="M10" s="308">
        <v>15075967</v>
      </c>
      <c r="N10" s="348">
        <v>22478724</v>
      </c>
      <c r="O10" s="359">
        <v>1910852.37</v>
      </c>
      <c r="P10" s="354"/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7" t="s">
        <v>183</v>
      </c>
      <c r="I11" s="196" t="s">
        <v>15</v>
      </c>
      <c r="J11" s="192">
        <f>+J12</f>
        <v>218</v>
      </c>
      <c r="K11" s="115">
        <f>+K12</f>
        <v>356</v>
      </c>
      <c r="L11" s="115">
        <f>+L12</f>
        <v>350</v>
      </c>
      <c r="M11" s="306"/>
      <c r="N11" s="358"/>
      <c r="O11" s="350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8" t="s">
        <v>183</v>
      </c>
      <c r="I12" s="197" t="s">
        <v>15</v>
      </c>
      <c r="J12" s="193">
        <v>218</v>
      </c>
      <c r="K12" s="121">
        <v>356</v>
      </c>
      <c r="L12" s="121">
        <v>350</v>
      </c>
      <c r="M12" s="306"/>
      <c r="N12" s="358"/>
      <c r="O12" s="350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7" t="s">
        <v>100</v>
      </c>
      <c r="I13" s="196"/>
      <c r="J13" s="193"/>
      <c r="K13" s="121"/>
      <c r="L13" s="121"/>
      <c r="M13" s="306">
        <v>8439236</v>
      </c>
      <c r="N13" s="348">
        <v>11107108</v>
      </c>
      <c r="O13" s="360">
        <v>5549985.8499999996</v>
      </c>
      <c r="P13" s="354"/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7" t="s">
        <v>184</v>
      </c>
      <c r="I14" s="196" t="s">
        <v>15</v>
      </c>
      <c r="J14" s="192">
        <f>+J15</f>
        <v>46</v>
      </c>
      <c r="K14" s="115">
        <f t="shared" ref="K14:L14" si="0">+K15</f>
        <v>232</v>
      </c>
      <c r="L14" s="115">
        <f t="shared" si="0"/>
        <v>214</v>
      </c>
      <c r="M14" s="306"/>
      <c r="N14" s="358"/>
      <c r="O14" s="350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8" t="s">
        <v>184</v>
      </c>
      <c r="I15" s="197" t="s">
        <v>15</v>
      </c>
      <c r="J15" s="193">
        <v>46</v>
      </c>
      <c r="K15" s="121">
        <v>232</v>
      </c>
      <c r="L15" s="121">
        <v>214</v>
      </c>
      <c r="M15" s="306"/>
      <c r="N15" s="358"/>
      <c r="O15" s="350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7" t="s">
        <v>101</v>
      </c>
      <c r="I16" s="197"/>
      <c r="J16" s="193"/>
      <c r="K16" s="121"/>
      <c r="L16" s="121"/>
      <c r="M16" s="306">
        <v>3349033</v>
      </c>
      <c r="N16" s="348">
        <v>3658822</v>
      </c>
      <c r="O16" s="360">
        <v>1303909.8</v>
      </c>
      <c r="P16" s="354"/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7" t="s">
        <v>185</v>
      </c>
      <c r="I17" s="196" t="s">
        <v>15</v>
      </c>
      <c r="J17" s="192">
        <f>+J18</f>
        <v>32</v>
      </c>
      <c r="K17" s="115">
        <f t="shared" ref="K17:L17" si="1">+K18</f>
        <v>60</v>
      </c>
      <c r="L17" s="115">
        <f t="shared" si="1"/>
        <v>60</v>
      </c>
      <c r="M17" s="306"/>
      <c r="N17" s="358"/>
      <c r="O17" s="350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8" t="s">
        <v>185</v>
      </c>
      <c r="I18" s="197" t="s">
        <v>15</v>
      </c>
      <c r="J18" s="193">
        <v>32</v>
      </c>
      <c r="K18" s="121">
        <v>60</v>
      </c>
      <c r="L18" s="121">
        <v>60</v>
      </c>
      <c r="M18" s="306"/>
      <c r="N18" s="120"/>
      <c r="O18" s="350"/>
    </row>
    <row r="19" spans="1:16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7" t="s">
        <v>186</v>
      </c>
      <c r="I19" s="197"/>
      <c r="J19" s="193"/>
      <c r="K19" s="121"/>
      <c r="L19" s="121"/>
      <c r="M19" s="306">
        <v>2049154</v>
      </c>
      <c r="N19" s="120">
        <v>2133652</v>
      </c>
      <c r="O19" s="349">
        <v>57949.78</v>
      </c>
      <c r="P19" s="354"/>
    </row>
    <row r="20" spans="1:16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7" t="s">
        <v>187</v>
      </c>
      <c r="I20" s="196" t="s">
        <v>46</v>
      </c>
      <c r="J20" s="194">
        <f>+J21</f>
        <v>18750</v>
      </c>
      <c r="K20" s="189">
        <f t="shared" ref="K20:L20" si="2">+K21</f>
        <v>13500</v>
      </c>
      <c r="L20" s="189">
        <f t="shared" si="2"/>
        <v>8977</v>
      </c>
      <c r="M20" s="306"/>
      <c r="N20" s="120"/>
      <c r="O20" s="350"/>
      <c r="P20" s="354"/>
    </row>
    <row r="21" spans="1:16" ht="15" x14ac:dyDescent="0.3">
      <c r="A21" s="15"/>
      <c r="B21" s="6"/>
      <c r="C21" s="6"/>
      <c r="D21" s="6"/>
      <c r="E21" s="6"/>
      <c r="F21" s="6"/>
      <c r="G21" s="4">
        <v>2</v>
      </c>
      <c r="H21" s="188" t="s">
        <v>187</v>
      </c>
      <c r="I21" s="197" t="s">
        <v>46</v>
      </c>
      <c r="J21" s="184">
        <v>18750</v>
      </c>
      <c r="K21" s="170">
        <v>13500</v>
      </c>
      <c r="L21" s="170">
        <v>8977</v>
      </c>
      <c r="M21" s="306"/>
      <c r="N21" s="120"/>
      <c r="O21" s="350"/>
    </row>
    <row r="22" spans="1:16" ht="15" x14ac:dyDescent="0.3">
      <c r="A22" s="15"/>
      <c r="B22" s="6">
        <v>99</v>
      </c>
      <c r="C22" s="6"/>
      <c r="D22" s="6"/>
      <c r="E22" s="6"/>
      <c r="F22" s="6"/>
      <c r="G22" s="6"/>
      <c r="H22" s="187" t="s">
        <v>102</v>
      </c>
      <c r="I22" s="197"/>
      <c r="J22" s="193"/>
      <c r="K22" s="121"/>
      <c r="L22" s="121"/>
      <c r="M22" s="306"/>
      <c r="N22" s="120"/>
      <c r="O22" s="350"/>
    </row>
    <row r="23" spans="1:16" ht="15" x14ac:dyDescent="0.3">
      <c r="A23" s="15"/>
      <c r="B23" s="6"/>
      <c r="C23" s="6">
        <v>0</v>
      </c>
      <c r="D23" s="6"/>
      <c r="E23" s="6"/>
      <c r="F23" s="6"/>
      <c r="G23" s="6"/>
      <c r="H23" s="187" t="s">
        <v>12</v>
      </c>
      <c r="I23" s="197"/>
      <c r="J23" s="193"/>
      <c r="K23" s="121"/>
      <c r="L23" s="121"/>
      <c r="M23" s="306"/>
      <c r="N23" s="120"/>
      <c r="O23" s="350"/>
    </row>
    <row r="24" spans="1:16" ht="15" x14ac:dyDescent="0.3">
      <c r="A24" s="15"/>
      <c r="B24" s="6"/>
      <c r="C24" s="6"/>
      <c r="D24" s="6">
        <v>0</v>
      </c>
      <c r="E24" s="6"/>
      <c r="F24" s="6"/>
      <c r="G24" s="6"/>
      <c r="H24" s="187" t="s">
        <v>13</v>
      </c>
      <c r="I24" s="197"/>
      <c r="J24" s="193"/>
      <c r="K24" s="121"/>
      <c r="L24" s="121"/>
      <c r="M24" s="306"/>
      <c r="N24" s="120"/>
      <c r="O24" s="350"/>
    </row>
    <row r="25" spans="1:16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7" t="s">
        <v>188</v>
      </c>
      <c r="I25" s="197"/>
      <c r="J25" s="193"/>
      <c r="K25" s="121"/>
      <c r="L25" s="121"/>
      <c r="M25" s="306">
        <v>9374520</v>
      </c>
      <c r="N25" s="120">
        <v>13224520</v>
      </c>
      <c r="O25" s="349">
        <v>11272473</v>
      </c>
      <c r="P25" s="354"/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7" t="s">
        <v>106</v>
      </c>
      <c r="I26" s="196" t="s">
        <v>103</v>
      </c>
      <c r="J26" s="192">
        <f>+J27</f>
        <v>13</v>
      </c>
      <c r="K26" s="115">
        <v>16</v>
      </c>
      <c r="L26" s="115">
        <f t="shared" ref="L26" si="3">+L27</f>
        <v>14</v>
      </c>
      <c r="M26" s="306"/>
      <c r="N26" s="120"/>
      <c r="O26" s="350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8" t="s">
        <v>106</v>
      </c>
      <c r="I27" s="197" t="s">
        <v>103</v>
      </c>
      <c r="J27" s="193">
        <v>13</v>
      </c>
      <c r="K27" s="121">
        <v>16</v>
      </c>
      <c r="L27" s="121">
        <v>14</v>
      </c>
      <c r="M27" s="306"/>
      <c r="N27" s="120"/>
      <c r="O27" s="350"/>
    </row>
    <row r="28" spans="1:16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7" t="s">
        <v>104</v>
      </c>
      <c r="I28" s="197"/>
      <c r="J28" s="193"/>
      <c r="K28" s="121"/>
      <c r="L28" s="121"/>
      <c r="M28" s="306">
        <v>1304090</v>
      </c>
      <c r="N28" s="120">
        <v>1556546</v>
      </c>
      <c r="O28" s="350">
        <v>54089</v>
      </c>
      <c r="P28" s="354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7" t="s">
        <v>107</v>
      </c>
      <c r="I29" s="196" t="s">
        <v>103</v>
      </c>
      <c r="J29" s="192">
        <f>+J30</f>
        <v>6</v>
      </c>
      <c r="K29" s="115">
        <v>9</v>
      </c>
      <c r="L29" s="115">
        <v>1</v>
      </c>
      <c r="M29" s="306"/>
      <c r="N29" s="120"/>
      <c r="O29" s="350"/>
    </row>
    <row r="30" spans="1:16" ht="27" x14ac:dyDescent="0.3">
      <c r="A30" s="15"/>
      <c r="B30" s="6"/>
      <c r="C30" s="6"/>
      <c r="D30" s="6"/>
      <c r="E30" s="6"/>
      <c r="F30" s="6"/>
      <c r="G30" s="4">
        <v>2</v>
      </c>
      <c r="H30" s="188" t="s">
        <v>107</v>
      </c>
      <c r="I30" s="197" t="s">
        <v>103</v>
      </c>
      <c r="J30" s="193">
        <v>6</v>
      </c>
      <c r="K30" s="121">
        <v>2</v>
      </c>
      <c r="L30" s="121">
        <v>1</v>
      </c>
      <c r="M30" s="306"/>
      <c r="N30" s="120"/>
      <c r="O30" s="350"/>
    </row>
    <row r="31" spans="1:16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7" t="s">
        <v>105</v>
      </c>
      <c r="I31" s="197"/>
      <c r="J31" s="193"/>
      <c r="K31" s="121"/>
      <c r="L31" s="121"/>
      <c r="M31" s="306">
        <v>408000</v>
      </c>
      <c r="N31" s="120">
        <v>220984</v>
      </c>
      <c r="O31" s="350">
        <v>220983.6</v>
      </c>
      <c r="P31" s="354"/>
    </row>
    <row r="32" spans="1:16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7" t="s">
        <v>108</v>
      </c>
      <c r="I32" s="196" t="s">
        <v>103</v>
      </c>
      <c r="J32" s="192">
        <f>+J33</f>
        <v>3</v>
      </c>
      <c r="K32" s="115">
        <f t="shared" ref="K32:L32" si="4">+K33</f>
        <v>1</v>
      </c>
      <c r="L32" s="115">
        <f t="shared" si="4"/>
        <v>1</v>
      </c>
      <c r="M32" s="306"/>
      <c r="N32" s="120"/>
      <c r="O32" s="350"/>
    </row>
    <row r="33" spans="1:15" ht="27.75" thickBot="1" x14ac:dyDescent="0.35">
      <c r="A33" s="116"/>
      <c r="B33" s="117"/>
      <c r="C33" s="117"/>
      <c r="D33" s="117"/>
      <c r="E33" s="117"/>
      <c r="F33" s="117"/>
      <c r="G33" s="167">
        <v>2</v>
      </c>
      <c r="H33" s="190" t="s">
        <v>109</v>
      </c>
      <c r="I33" s="198" t="s">
        <v>103</v>
      </c>
      <c r="J33" s="195">
        <v>3</v>
      </c>
      <c r="K33" s="122">
        <v>1</v>
      </c>
      <c r="L33" s="121">
        <v>1</v>
      </c>
      <c r="M33" s="309"/>
      <c r="N33" s="123"/>
      <c r="O33" s="35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1" fitToWidth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3" width="11.7109375" style="127" bestFit="1" customWidth="1"/>
    <col min="14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C4" s="126"/>
    </row>
    <row r="5" spans="1:16" ht="15.75" customHeight="1" thickBot="1" x14ac:dyDescent="0.3">
      <c r="A5" s="367" t="s">
        <v>114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5" t="s">
        <v>126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238">
        <v>6901863</v>
      </c>
      <c r="N10" s="45">
        <v>8313001</v>
      </c>
      <c r="O10" s="239">
        <v>6589926.5800000001</v>
      </c>
      <c r="P10" s="356">
        <f>O10/N10</f>
        <v>0.79272534431308261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60</v>
      </c>
      <c r="K11" s="6">
        <f t="shared" ref="K11:L11" si="0">+K12</f>
        <v>230</v>
      </c>
      <c r="L11" s="16">
        <f t="shared" si="0"/>
        <v>226</v>
      </c>
      <c r="M11" s="240"/>
      <c r="N11" s="44"/>
      <c r="O11" s="241"/>
      <c r="P11" s="35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60</v>
      </c>
      <c r="K12" s="4">
        <v>230</v>
      </c>
      <c r="L12" s="67">
        <v>226</v>
      </c>
      <c r="M12" s="238"/>
      <c r="N12" s="45"/>
      <c r="O12" s="239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168</v>
      </c>
      <c r="I13" s="201"/>
      <c r="J13" s="17"/>
      <c r="K13" s="4"/>
      <c r="L13" s="67"/>
      <c r="M13" s="238">
        <v>1098137</v>
      </c>
      <c r="N13" s="45">
        <v>4653451</v>
      </c>
      <c r="O13" s="239">
        <v>2985339.05</v>
      </c>
      <c r="P13" s="356">
        <f>O13/N13</f>
        <v>0.64153228431974463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169</v>
      </c>
      <c r="I14" s="186" t="s">
        <v>27</v>
      </c>
      <c r="J14" s="68">
        <f>+J15</f>
        <v>2150</v>
      </c>
      <c r="K14" s="7">
        <f t="shared" ref="K14:L14" si="1">+K15</f>
        <v>333855</v>
      </c>
      <c r="L14" s="18">
        <f t="shared" si="1"/>
        <v>283322</v>
      </c>
      <c r="M14" s="238"/>
      <c r="N14" s="45"/>
      <c r="O14" s="239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0" t="s">
        <v>170</v>
      </c>
      <c r="I15" s="221" t="s">
        <v>27</v>
      </c>
      <c r="J15" s="71">
        <v>2150</v>
      </c>
      <c r="K15" s="230">
        <v>333855</v>
      </c>
      <c r="L15" s="72">
        <v>283322</v>
      </c>
      <c r="M15" s="242"/>
      <c r="N15" s="243"/>
      <c r="O15" s="244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M30" sqref="M30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4.855468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70" t="s">
        <v>51</v>
      </c>
      <c r="B5" s="371"/>
      <c r="C5" s="371"/>
      <c r="D5" s="371"/>
      <c r="E5" s="371"/>
      <c r="F5" s="371"/>
      <c r="G5" s="371"/>
      <c r="H5" s="371"/>
      <c r="I5" s="372"/>
      <c r="J5" s="370" t="s">
        <v>98</v>
      </c>
      <c r="K5" s="371"/>
      <c r="L5" s="372"/>
      <c r="M5" s="370" t="s">
        <v>110</v>
      </c>
      <c r="N5" s="371"/>
      <c r="O5" s="372"/>
    </row>
    <row r="6" spans="1:16" ht="37.5" thickBot="1" x14ac:dyDescent="0.3">
      <c r="A6" s="248" t="s">
        <v>1</v>
      </c>
      <c r="B6" s="249" t="s">
        <v>2</v>
      </c>
      <c r="C6" s="249" t="s">
        <v>3</v>
      </c>
      <c r="D6" s="249" t="s">
        <v>4</v>
      </c>
      <c r="E6" s="249" t="s">
        <v>5</v>
      </c>
      <c r="F6" s="249" t="s">
        <v>6</v>
      </c>
      <c r="G6" s="249" t="s">
        <v>7</v>
      </c>
      <c r="H6" s="176" t="s">
        <v>97</v>
      </c>
      <c r="I6" s="185" t="s">
        <v>8</v>
      </c>
      <c r="J6" s="245" t="s">
        <v>9</v>
      </c>
      <c r="K6" s="246" t="s">
        <v>10</v>
      </c>
      <c r="L6" s="247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31" t="s">
        <v>52</v>
      </c>
      <c r="I7" s="222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236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26729507</v>
      </c>
      <c r="N10" s="38">
        <v>16724573</v>
      </c>
      <c r="O10" s="28">
        <v>11835216.119999999</v>
      </c>
      <c r="P10" s="356">
        <f>O10/N10</f>
        <v>0.707654307228053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50</v>
      </c>
      <c r="K11" s="6">
        <f t="shared" ref="K11:L11" si="0">+K12</f>
        <v>50</v>
      </c>
      <c r="L11" s="16">
        <f t="shared" si="0"/>
        <v>50</v>
      </c>
      <c r="M11" s="15"/>
      <c r="N11" s="6"/>
      <c r="O11" s="16" t="s">
        <v>199</v>
      </c>
      <c r="P11" s="35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50</v>
      </c>
      <c r="K12" s="4">
        <v>50</v>
      </c>
      <c r="L12" s="67">
        <v>50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124</v>
      </c>
      <c r="I13" s="201"/>
      <c r="J13" s="17"/>
      <c r="K13" s="4"/>
      <c r="L13" s="67"/>
      <c r="M13" s="86">
        <v>3270070</v>
      </c>
      <c r="N13" s="38">
        <v>2185870</v>
      </c>
      <c r="O13" s="28">
        <v>1506098.43</v>
      </c>
      <c r="P13" s="356">
        <f>O13/N13</f>
        <v>0.68901555444742824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53</v>
      </c>
      <c r="I14" s="186" t="s">
        <v>22</v>
      </c>
      <c r="J14" s="15">
        <f>+J15+J16+J17</f>
        <v>103</v>
      </c>
      <c r="K14" s="6">
        <f>+K15+K16+K17</f>
        <v>80</v>
      </c>
      <c r="L14" s="16">
        <f>+L15+L16+L17</f>
        <v>62</v>
      </c>
      <c r="M14" s="97"/>
      <c r="N14" s="42"/>
      <c r="O14" s="30"/>
      <c r="P14" s="356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54</v>
      </c>
      <c r="I15" s="201" t="s">
        <v>22</v>
      </c>
      <c r="J15" s="17">
        <v>93</v>
      </c>
      <c r="K15" s="4">
        <v>70</v>
      </c>
      <c r="L15" s="67">
        <v>60</v>
      </c>
      <c r="M15" s="86"/>
      <c r="N15" s="38"/>
      <c r="O15" s="28"/>
      <c r="P15" s="356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9" t="s">
        <v>55</v>
      </c>
      <c r="I16" s="201" t="s">
        <v>22</v>
      </c>
      <c r="J16" s="17">
        <v>5</v>
      </c>
      <c r="K16" s="4">
        <v>5</v>
      </c>
      <c r="L16" s="67">
        <v>2</v>
      </c>
      <c r="M16" s="86"/>
      <c r="N16" s="38"/>
      <c r="O16" s="28"/>
      <c r="P16" s="35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56</v>
      </c>
      <c r="I17" s="201" t="s">
        <v>22</v>
      </c>
      <c r="J17" s="17">
        <v>5</v>
      </c>
      <c r="K17" s="4">
        <v>5</v>
      </c>
      <c r="L17" s="67">
        <v>0</v>
      </c>
      <c r="M17" s="86"/>
      <c r="N17" s="38"/>
      <c r="O17" s="28"/>
      <c r="P17" s="35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57</v>
      </c>
      <c r="I18" s="201" t="s">
        <v>15</v>
      </c>
      <c r="J18" s="17">
        <v>200</v>
      </c>
      <c r="K18" s="4">
        <v>200</v>
      </c>
      <c r="L18" s="67">
        <v>132</v>
      </c>
      <c r="M18" s="86"/>
      <c r="N18" s="38"/>
      <c r="O18" s="28"/>
      <c r="P18" s="356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125</v>
      </c>
      <c r="I19" s="201"/>
      <c r="J19" s="17"/>
      <c r="K19" s="4"/>
      <c r="L19" s="67"/>
      <c r="M19" s="86">
        <v>2830296</v>
      </c>
      <c r="N19" s="38">
        <v>1821296</v>
      </c>
      <c r="O19" s="28">
        <v>1452968.64</v>
      </c>
      <c r="P19" s="356">
        <f>O19/N19</f>
        <v>0.79776633781658768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58</v>
      </c>
      <c r="I20" s="186" t="s">
        <v>22</v>
      </c>
      <c r="J20" s="68">
        <f>+J22+J23+J24</f>
        <v>1344</v>
      </c>
      <c r="K20" s="7">
        <f>+K22+K23+K24</f>
        <v>5305</v>
      </c>
      <c r="L20" s="18">
        <f>+L22+L23+L24</f>
        <v>4556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9" t="s">
        <v>59</v>
      </c>
      <c r="I21" s="201" t="s">
        <v>60</v>
      </c>
      <c r="J21" s="17">
        <v>142</v>
      </c>
      <c r="K21" s="4">
        <v>161</v>
      </c>
      <c r="L21" s="67">
        <v>154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9" t="s">
        <v>61</v>
      </c>
      <c r="I22" s="201" t="s">
        <v>22</v>
      </c>
      <c r="J22" s="17">
        <v>116</v>
      </c>
      <c r="K22" s="4">
        <v>213</v>
      </c>
      <c r="L22" s="67">
        <v>86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9" t="s">
        <v>171</v>
      </c>
      <c r="I23" s="201" t="s">
        <v>22</v>
      </c>
      <c r="J23" s="17">
        <v>28</v>
      </c>
      <c r="K23" s="4">
        <v>39</v>
      </c>
      <c r="L23" s="67">
        <v>17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0" t="s">
        <v>172</v>
      </c>
      <c r="I24" s="221" t="s">
        <v>22</v>
      </c>
      <c r="J24" s="89">
        <v>1200</v>
      </c>
      <c r="K24" s="230">
        <v>5053</v>
      </c>
      <c r="L24" s="72">
        <v>4453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6"/>
  <sheetViews>
    <sheetView zoomScale="130" zoomScaleNormal="130" zoomScaleSheetLayoutView="100" workbookViewId="0">
      <selection activeCell="H27" sqref="H27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86" t="s">
        <v>115</v>
      </c>
      <c r="B5" s="387"/>
      <c r="C5" s="387"/>
      <c r="D5" s="387"/>
      <c r="E5" s="387"/>
      <c r="F5" s="387"/>
      <c r="G5" s="387"/>
      <c r="H5" s="387"/>
      <c r="I5" s="388"/>
      <c r="J5" s="377" t="s">
        <v>98</v>
      </c>
      <c r="K5" s="378"/>
      <c r="L5" s="379"/>
      <c r="M5" s="377" t="s">
        <v>110</v>
      </c>
      <c r="N5" s="378"/>
      <c r="O5" s="37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31" t="s">
        <v>123</v>
      </c>
      <c r="I7" s="222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65</v>
      </c>
      <c r="K11" s="6">
        <f t="shared" ref="K11:L11" si="0">+K12</f>
        <v>32</v>
      </c>
      <c r="L11" s="16">
        <f t="shared" si="0"/>
        <v>16</v>
      </c>
      <c r="M11" s="86">
        <v>4209580</v>
      </c>
      <c r="N11" s="38">
        <v>4747127</v>
      </c>
      <c r="O11" s="28">
        <v>3747428.16</v>
      </c>
      <c r="P11" s="364">
        <f>O11/N11</f>
        <v>0.78940971244291547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65</v>
      </c>
      <c r="K12" s="4">
        <v>32</v>
      </c>
      <c r="L12" s="67">
        <v>16</v>
      </c>
      <c r="M12" s="87"/>
      <c r="N12" s="39"/>
      <c r="O12" s="26"/>
      <c r="P12" s="36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122</v>
      </c>
      <c r="I13" s="201"/>
      <c r="J13" s="17"/>
      <c r="K13" s="6"/>
      <c r="L13" s="16"/>
      <c r="M13" s="57"/>
      <c r="N13" s="3"/>
      <c r="O13" s="13"/>
      <c r="P13" s="36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173</v>
      </c>
      <c r="I14" s="186" t="s">
        <v>27</v>
      </c>
      <c r="J14" s="15">
        <f>+J15+J16</f>
        <v>40</v>
      </c>
      <c r="K14" s="6">
        <f>+K15+K16</f>
        <v>19</v>
      </c>
      <c r="L14" s="16">
        <f>+L15+L16</f>
        <v>19</v>
      </c>
      <c r="M14" s="86">
        <v>1890420</v>
      </c>
      <c r="N14" s="38">
        <v>1489400</v>
      </c>
      <c r="O14" s="28">
        <v>1338418.83</v>
      </c>
      <c r="P14" s="364">
        <f>O14/N14</f>
        <v>0.89862953538337587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174</v>
      </c>
      <c r="I15" s="201" t="s">
        <v>27</v>
      </c>
      <c r="J15" s="17">
        <v>20</v>
      </c>
      <c r="K15" s="4">
        <v>18</v>
      </c>
      <c r="L15" s="67">
        <v>18</v>
      </c>
      <c r="M15" s="87"/>
      <c r="N15" s="39"/>
      <c r="O15" s="26"/>
    </row>
    <row r="16" spans="1:16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0" t="s">
        <v>175</v>
      </c>
      <c r="I16" s="221" t="s">
        <v>27</v>
      </c>
      <c r="J16" s="89">
        <v>20</v>
      </c>
      <c r="K16" s="32">
        <v>1</v>
      </c>
      <c r="L16" s="90">
        <v>1</v>
      </c>
      <c r="M16" s="88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62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31" t="s">
        <v>117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3623145</v>
      </c>
      <c r="N10" s="38">
        <v>5659250</v>
      </c>
      <c r="O10" s="28">
        <v>4403635.68</v>
      </c>
      <c r="P10" s="364">
        <f>O10/N10</f>
        <v>0.77813061448071741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25</v>
      </c>
      <c r="K11" s="6">
        <f>+K12</f>
        <v>90</v>
      </c>
      <c r="L11" s="16">
        <f>+L12</f>
        <v>85</v>
      </c>
      <c r="M11" s="86"/>
      <c r="N11" s="38"/>
      <c r="O11" s="28"/>
      <c r="P11" s="356"/>
    </row>
    <row r="12" spans="1:16" ht="15" x14ac:dyDescent="0.25">
      <c r="A12" s="15"/>
      <c r="B12" s="2"/>
      <c r="C12" s="2"/>
      <c r="D12" s="2"/>
      <c r="E12" s="3"/>
      <c r="F12" s="3"/>
      <c r="G12" s="3">
        <v>1</v>
      </c>
      <c r="H12" s="199" t="s">
        <v>16</v>
      </c>
      <c r="I12" s="201" t="s">
        <v>15</v>
      </c>
      <c r="J12" s="17">
        <v>25</v>
      </c>
      <c r="K12" s="4">
        <v>90</v>
      </c>
      <c r="L12" s="67">
        <v>85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121</v>
      </c>
      <c r="I13" s="201"/>
      <c r="J13" s="17"/>
      <c r="K13" s="4"/>
      <c r="L13" s="67"/>
      <c r="M13" s="86">
        <v>376855</v>
      </c>
      <c r="N13" s="38">
        <v>1558000</v>
      </c>
      <c r="O13" s="28">
        <v>607916.14</v>
      </c>
      <c r="P13" s="364">
        <f>O13/N13</f>
        <v>0.39019007702182285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63</v>
      </c>
      <c r="I14" s="186" t="s">
        <v>64</v>
      </c>
      <c r="J14" s="68">
        <f>+J15</f>
        <v>343</v>
      </c>
      <c r="K14" s="7">
        <f>+K15</f>
        <v>2616</v>
      </c>
      <c r="L14" s="18">
        <f>+L15</f>
        <v>1966</v>
      </c>
      <c r="M14" s="86"/>
      <c r="N14" s="38"/>
      <c r="O14" s="28"/>
      <c r="P14" s="356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63</v>
      </c>
      <c r="I15" s="201" t="s">
        <v>64</v>
      </c>
      <c r="J15" s="69">
        <v>343</v>
      </c>
      <c r="K15" s="8">
        <v>2616</v>
      </c>
      <c r="L15" s="70">
        <v>1966</v>
      </c>
      <c r="M15" s="86"/>
      <c r="N15" s="38"/>
      <c r="O15" s="28"/>
      <c r="P15" s="356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0" t="s">
        <v>65</v>
      </c>
      <c r="I16" s="221" t="s">
        <v>66</v>
      </c>
      <c r="J16" s="71">
        <v>4659000</v>
      </c>
      <c r="K16" s="230">
        <v>4654550</v>
      </c>
      <c r="L16" s="72">
        <v>1574844</v>
      </c>
      <c r="M16" s="172"/>
      <c r="N16" s="173"/>
      <c r="O16" s="174"/>
      <c r="P16" s="356"/>
    </row>
    <row r="17" spans="1:16" ht="15" x14ac:dyDescent="0.3">
      <c r="A17" s="335"/>
      <c r="B17" s="336">
        <v>94</v>
      </c>
      <c r="C17" s="335"/>
      <c r="D17" s="335"/>
      <c r="E17" s="335"/>
      <c r="F17" s="335"/>
      <c r="G17" s="335"/>
      <c r="H17" s="132" t="s">
        <v>192</v>
      </c>
      <c r="I17" s="337"/>
      <c r="J17" s="133"/>
      <c r="K17" s="129"/>
      <c r="L17" s="158"/>
      <c r="M17" s="133"/>
      <c r="N17" s="129"/>
      <c r="O17" s="158"/>
      <c r="P17" s="356"/>
    </row>
    <row r="18" spans="1:16" ht="15" x14ac:dyDescent="0.3">
      <c r="A18" s="335"/>
      <c r="B18" s="335"/>
      <c r="C18" s="336">
        <v>1</v>
      </c>
      <c r="D18" s="335"/>
      <c r="E18" s="335"/>
      <c r="F18" s="335"/>
      <c r="G18" s="335"/>
      <c r="H18" s="132" t="s">
        <v>196</v>
      </c>
      <c r="I18" s="337"/>
      <c r="J18" s="133"/>
      <c r="K18" s="129"/>
      <c r="L18" s="158"/>
      <c r="M18" s="133"/>
      <c r="N18" s="129"/>
      <c r="O18" s="158"/>
      <c r="P18" s="356"/>
    </row>
    <row r="19" spans="1:16" ht="15" x14ac:dyDescent="0.3">
      <c r="A19" s="335"/>
      <c r="B19" s="335"/>
      <c r="C19" s="335"/>
      <c r="D19" s="336">
        <v>0</v>
      </c>
      <c r="E19" s="335"/>
      <c r="F19" s="335"/>
      <c r="G19" s="335"/>
      <c r="H19" s="132" t="s">
        <v>13</v>
      </c>
      <c r="I19" s="337"/>
      <c r="J19" s="133"/>
      <c r="K19" s="129"/>
      <c r="L19" s="158"/>
      <c r="M19" s="133"/>
      <c r="N19" s="129"/>
      <c r="O19" s="158"/>
      <c r="P19" s="356"/>
    </row>
    <row r="20" spans="1:16" ht="15" x14ac:dyDescent="0.3">
      <c r="A20" s="336">
        <v>4</v>
      </c>
      <c r="B20" s="335"/>
      <c r="C20" s="335"/>
      <c r="D20" s="335"/>
      <c r="E20" s="336">
        <v>1</v>
      </c>
      <c r="F20" s="336">
        <v>0</v>
      </c>
      <c r="G20" s="335"/>
      <c r="H20" s="132" t="s">
        <v>195</v>
      </c>
      <c r="I20" s="337"/>
      <c r="J20" s="133"/>
      <c r="K20" s="129"/>
      <c r="L20" s="158"/>
      <c r="M20" s="133"/>
      <c r="N20" s="129"/>
      <c r="O20" s="158"/>
      <c r="P20" s="356"/>
    </row>
    <row r="21" spans="1:16" ht="15" x14ac:dyDescent="0.3">
      <c r="A21" s="335"/>
      <c r="B21" s="335"/>
      <c r="C21" s="335"/>
      <c r="D21" s="335"/>
      <c r="E21" s="335"/>
      <c r="F21" s="335"/>
      <c r="G21" s="336">
        <v>1</v>
      </c>
      <c r="H21" s="132" t="s">
        <v>197</v>
      </c>
      <c r="I21" s="340" t="s">
        <v>15</v>
      </c>
      <c r="J21" s="342">
        <v>0</v>
      </c>
      <c r="K21" s="132">
        <v>1</v>
      </c>
      <c r="L21" s="343">
        <f>+L22</f>
        <v>1</v>
      </c>
      <c r="M21" s="342">
        <v>0</v>
      </c>
      <c r="N21" s="344">
        <v>1282750</v>
      </c>
      <c r="O21" s="344">
        <v>1254677.8400000001</v>
      </c>
      <c r="P21" s="364">
        <f>O21/N21</f>
        <v>0.97811564217501468</v>
      </c>
    </row>
    <row r="22" spans="1:16" ht="14.25" thickBot="1" x14ac:dyDescent="0.3">
      <c r="A22" s="335"/>
      <c r="B22" s="335"/>
      <c r="C22" s="335"/>
      <c r="D22" s="335"/>
      <c r="E22" s="335"/>
      <c r="F22" s="335"/>
      <c r="G22" s="335">
        <v>2</v>
      </c>
      <c r="H22" s="129" t="s">
        <v>197</v>
      </c>
      <c r="I22" s="341" t="s">
        <v>15</v>
      </c>
      <c r="J22" s="235">
        <v>0</v>
      </c>
      <c r="K22" s="130">
        <v>1</v>
      </c>
      <c r="L22" s="178">
        <v>1</v>
      </c>
      <c r="M22" s="235"/>
      <c r="N22" s="130"/>
      <c r="O22" s="178"/>
    </row>
    <row r="23" spans="1:16" ht="15" x14ac:dyDescent="0.3">
      <c r="A23" s="335"/>
      <c r="B23" s="335"/>
      <c r="C23" s="336">
        <v>7</v>
      </c>
      <c r="D23" s="335"/>
      <c r="E23" s="335"/>
      <c r="F23" s="335"/>
      <c r="G23" s="335"/>
      <c r="H23" s="132" t="s">
        <v>193</v>
      </c>
      <c r="I23" s="337"/>
      <c r="J23" s="133"/>
      <c r="K23" s="129"/>
      <c r="L23" s="158"/>
      <c r="M23" s="133"/>
      <c r="N23" s="129"/>
      <c r="O23" s="158"/>
    </row>
    <row r="24" spans="1:16" ht="15" x14ac:dyDescent="0.3">
      <c r="A24" s="335"/>
      <c r="B24" s="335"/>
      <c r="C24" s="335"/>
      <c r="D24" s="336">
        <v>0</v>
      </c>
      <c r="E24" s="335"/>
      <c r="F24" s="335"/>
      <c r="G24" s="335"/>
      <c r="H24" s="132" t="s">
        <v>13</v>
      </c>
      <c r="I24" s="337"/>
      <c r="J24" s="133"/>
      <c r="K24" s="129"/>
      <c r="L24" s="158"/>
      <c r="M24" s="133"/>
      <c r="N24" s="129"/>
      <c r="O24" s="158"/>
    </row>
    <row r="25" spans="1:16" ht="15" x14ac:dyDescent="0.3">
      <c r="A25" s="336">
        <v>4</v>
      </c>
      <c r="B25" s="335"/>
      <c r="C25" s="335"/>
      <c r="D25" s="335"/>
      <c r="E25" s="336">
        <v>1</v>
      </c>
      <c r="F25" s="336">
        <v>0</v>
      </c>
      <c r="G25" s="335"/>
      <c r="H25" s="132" t="s">
        <v>194</v>
      </c>
      <c r="I25" s="337"/>
      <c r="J25" s="133"/>
      <c r="K25" s="129"/>
      <c r="L25" s="158"/>
      <c r="M25" s="133"/>
      <c r="N25" s="129"/>
      <c r="O25" s="158"/>
    </row>
    <row r="26" spans="1:16" ht="15" x14ac:dyDescent="0.3">
      <c r="A26" s="335"/>
      <c r="B26" s="335"/>
      <c r="C26" s="335"/>
      <c r="D26" s="335"/>
      <c r="E26" s="335"/>
      <c r="F26" s="335"/>
      <c r="G26" s="336">
        <v>1</v>
      </c>
      <c r="H26" s="132" t="s">
        <v>194</v>
      </c>
      <c r="I26" s="340" t="s">
        <v>15</v>
      </c>
      <c r="J26" s="342">
        <v>0</v>
      </c>
      <c r="K26" s="343">
        <f>+K27</f>
        <v>0</v>
      </c>
      <c r="L26" s="343">
        <f>+L27</f>
        <v>0</v>
      </c>
      <c r="M26" s="342">
        <v>0</v>
      </c>
      <c r="N26" s="344">
        <v>0</v>
      </c>
      <c r="O26" s="343">
        <v>0</v>
      </c>
      <c r="P26" s="364"/>
    </row>
    <row r="27" spans="1:16" ht="14.25" thickBot="1" x14ac:dyDescent="0.3">
      <c r="A27" s="335"/>
      <c r="B27" s="335"/>
      <c r="C27" s="335"/>
      <c r="D27" s="335"/>
      <c r="E27" s="335"/>
      <c r="F27" s="335"/>
      <c r="G27" s="335">
        <v>2</v>
      </c>
      <c r="H27" s="129" t="s">
        <v>194</v>
      </c>
      <c r="I27" s="341" t="s">
        <v>15</v>
      </c>
      <c r="J27" s="235">
        <v>0</v>
      </c>
      <c r="K27" s="130">
        <v>0</v>
      </c>
      <c r="L27" s="178">
        <v>0</v>
      </c>
      <c r="M27" s="235"/>
      <c r="N27" s="130"/>
      <c r="O27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A2"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116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5" t="s">
        <v>120</v>
      </c>
      <c r="I7" s="222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5497206</v>
      </c>
      <c r="N10" s="38">
        <v>12158531</v>
      </c>
      <c r="O10" s="28">
        <v>10784893.369999999</v>
      </c>
      <c r="P10" s="356">
        <f>O10/N10</f>
        <v>0.88702273078877691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263</v>
      </c>
      <c r="K11" s="6">
        <f t="shared" ref="K11:L11" si="0">+K12</f>
        <v>264</v>
      </c>
      <c r="L11" s="16">
        <f t="shared" si="0"/>
        <v>230</v>
      </c>
      <c r="M11" s="86"/>
      <c r="N11" s="38"/>
      <c r="O11" s="28"/>
      <c r="P11" s="35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263</v>
      </c>
      <c r="K12" s="4">
        <v>264</v>
      </c>
      <c r="L12" s="67">
        <v>230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67</v>
      </c>
      <c r="I13" s="201"/>
      <c r="J13" s="17"/>
      <c r="K13" s="4"/>
      <c r="L13" s="67"/>
      <c r="M13" s="86">
        <v>14502794</v>
      </c>
      <c r="N13" s="38">
        <v>16435457</v>
      </c>
      <c r="O13" s="28">
        <v>14400083.49</v>
      </c>
      <c r="P13" s="356">
        <f>O13/N13</f>
        <v>0.87615960359362077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68</v>
      </c>
      <c r="I14" s="186" t="s">
        <v>27</v>
      </c>
      <c r="J14" s="68">
        <f>J15+J17</f>
        <v>319000</v>
      </c>
      <c r="K14" s="7">
        <f>K15+K17</f>
        <v>344025</v>
      </c>
      <c r="L14" s="18">
        <f>L15+L17</f>
        <v>292417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9" t="s">
        <v>189</v>
      </c>
      <c r="I15" s="201" t="s">
        <v>27</v>
      </c>
      <c r="J15" s="69">
        <v>69000</v>
      </c>
      <c r="K15" s="8">
        <v>94025</v>
      </c>
      <c r="L15" s="70">
        <v>63250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9" t="s">
        <v>69</v>
      </c>
      <c r="I16" s="201" t="s">
        <v>15</v>
      </c>
      <c r="J16" s="69">
        <v>8200</v>
      </c>
      <c r="K16" s="8">
        <v>8200</v>
      </c>
      <c r="L16" s="70">
        <v>7517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9" t="s">
        <v>70</v>
      </c>
      <c r="I17" s="201" t="s">
        <v>27</v>
      </c>
      <c r="J17" s="69">
        <v>250000</v>
      </c>
      <c r="K17" s="8">
        <v>250000</v>
      </c>
      <c r="L17" s="70">
        <v>229167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0" t="s">
        <v>71</v>
      </c>
      <c r="I18" s="221" t="s">
        <v>22</v>
      </c>
      <c r="J18" s="71">
        <v>157076</v>
      </c>
      <c r="K18" s="230">
        <v>3500</v>
      </c>
      <c r="L18" s="72">
        <v>3208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42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72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7" t="s">
        <v>110</v>
      </c>
      <c r="N5" s="378"/>
      <c r="O5" s="37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31" t="s">
        <v>11</v>
      </c>
      <c r="I7" s="222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202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202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202"/>
      <c r="J10" s="57"/>
      <c r="K10" s="3"/>
      <c r="L10" s="13"/>
      <c r="M10" s="86">
        <v>101951341</v>
      </c>
      <c r="N10" s="38">
        <v>33520475</v>
      </c>
      <c r="O10" s="28">
        <v>15251991.35</v>
      </c>
      <c r="P10" s="356">
        <f>O10/N10</f>
        <v>0.45500522740205801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141</v>
      </c>
      <c r="I11" s="186" t="s">
        <v>73</v>
      </c>
      <c r="J11" s="68">
        <f>+J13</f>
        <v>155</v>
      </c>
      <c r="K11" s="7">
        <f>+K13</f>
        <v>96</v>
      </c>
      <c r="L11" s="18">
        <f>+L13</f>
        <v>47</v>
      </c>
      <c r="M11" s="86"/>
      <c r="N11" s="38"/>
      <c r="O11" s="28"/>
      <c r="P11" s="356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9" t="s">
        <v>149</v>
      </c>
      <c r="I12" s="201" t="s">
        <v>15</v>
      </c>
      <c r="J12" s="69">
        <v>345</v>
      </c>
      <c r="K12" s="8">
        <v>345</v>
      </c>
      <c r="L12" s="70">
        <v>313</v>
      </c>
      <c r="M12" s="86"/>
      <c r="N12" s="38"/>
      <c r="O12" s="28"/>
      <c r="P12" s="356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9" t="s">
        <v>141</v>
      </c>
      <c r="I13" s="201" t="s">
        <v>73</v>
      </c>
      <c r="J13" s="69">
        <v>155</v>
      </c>
      <c r="K13" s="8">
        <v>96</v>
      </c>
      <c r="L13" s="70">
        <v>47</v>
      </c>
      <c r="M13" s="86"/>
      <c r="N13" s="38"/>
      <c r="O13" s="28"/>
      <c r="P13" s="356"/>
    </row>
    <row r="14" spans="1:16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0" t="s">
        <v>119</v>
      </c>
      <c r="I14" s="201"/>
      <c r="J14" s="17"/>
      <c r="K14" s="8"/>
      <c r="L14" s="70"/>
      <c r="M14" s="86">
        <v>37000000</v>
      </c>
      <c r="N14" s="38">
        <v>0</v>
      </c>
      <c r="O14" s="28">
        <v>0</v>
      </c>
      <c r="P14" s="356"/>
    </row>
    <row r="15" spans="1:16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0" t="s">
        <v>74</v>
      </c>
      <c r="I15" s="186" t="s">
        <v>75</v>
      </c>
      <c r="J15" s="68">
        <f>+J16</f>
        <v>40</v>
      </c>
      <c r="K15" s="7">
        <f t="shared" ref="K15:L15" si="0">+K16</f>
        <v>0</v>
      </c>
      <c r="L15" s="18">
        <f t="shared" si="0"/>
        <v>0</v>
      </c>
      <c r="M15" s="86"/>
      <c r="N15" s="38"/>
      <c r="O15" s="28"/>
      <c r="P15" s="356"/>
    </row>
    <row r="16" spans="1:16" ht="15" x14ac:dyDescent="0.25">
      <c r="A16" s="15"/>
      <c r="B16" s="2"/>
      <c r="C16" s="2"/>
      <c r="D16" s="2"/>
      <c r="E16" s="2"/>
      <c r="F16" s="2"/>
      <c r="G16" s="3">
        <v>2</v>
      </c>
      <c r="H16" s="199" t="s">
        <v>74</v>
      </c>
      <c r="I16" s="201" t="s">
        <v>75</v>
      </c>
      <c r="J16" s="17">
        <v>40</v>
      </c>
      <c r="K16" s="8">
        <v>0</v>
      </c>
      <c r="L16" s="70">
        <v>0</v>
      </c>
      <c r="M16" s="86"/>
      <c r="N16" s="38"/>
      <c r="O16" s="28"/>
      <c r="P16" s="356"/>
    </row>
    <row r="17" spans="1:16" ht="15" x14ac:dyDescent="0.25">
      <c r="A17" s="15"/>
      <c r="B17" s="2">
        <v>19</v>
      </c>
      <c r="C17" s="2"/>
      <c r="D17" s="2"/>
      <c r="E17" s="2"/>
      <c r="F17" s="2"/>
      <c r="G17" s="2"/>
      <c r="H17" s="199" t="s">
        <v>176</v>
      </c>
      <c r="I17" s="201"/>
      <c r="J17" s="17"/>
      <c r="K17" s="4"/>
      <c r="L17" s="67"/>
      <c r="M17" s="54"/>
      <c r="N17" s="2"/>
      <c r="O17" s="29"/>
      <c r="P17" s="356"/>
    </row>
    <row r="18" spans="1:16" ht="15" x14ac:dyDescent="0.25">
      <c r="A18" s="15"/>
      <c r="B18" s="2"/>
      <c r="C18" s="2">
        <v>0</v>
      </c>
      <c r="D18" s="2"/>
      <c r="E18" s="2"/>
      <c r="F18" s="2"/>
      <c r="G18" s="2"/>
      <c r="H18" s="199" t="s">
        <v>12</v>
      </c>
      <c r="I18" s="186"/>
      <c r="J18" s="15"/>
      <c r="K18" s="6"/>
      <c r="L18" s="16"/>
      <c r="M18" s="54"/>
      <c r="N18" s="2"/>
      <c r="O18" s="29"/>
      <c r="P18" s="356"/>
    </row>
    <row r="19" spans="1:16" ht="15" x14ac:dyDescent="0.25">
      <c r="A19" s="15"/>
      <c r="B19" s="2"/>
      <c r="C19" s="2"/>
      <c r="D19" s="2">
        <v>0</v>
      </c>
      <c r="E19" s="2"/>
      <c r="F19" s="2"/>
      <c r="G19" s="2"/>
      <c r="H19" s="199" t="s">
        <v>13</v>
      </c>
      <c r="I19" s="201"/>
      <c r="J19" s="17"/>
      <c r="K19" s="4"/>
      <c r="L19" s="67"/>
      <c r="M19" s="54"/>
      <c r="N19" s="2"/>
      <c r="O19" s="29"/>
      <c r="P19" s="356"/>
    </row>
    <row r="20" spans="1:16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0" t="s">
        <v>150</v>
      </c>
      <c r="I20" s="201"/>
      <c r="J20" s="17"/>
      <c r="K20" s="4"/>
      <c r="L20" s="67"/>
      <c r="M20" s="86">
        <v>5000000</v>
      </c>
      <c r="N20" s="38">
        <v>4886054</v>
      </c>
      <c r="O20" s="28">
        <v>204046</v>
      </c>
      <c r="P20" s="356">
        <f>O20/N20</f>
        <v>4.1760897444031525E-2</v>
      </c>
    </row>
    <row r="21" spans="1:16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0" t="s">
        <v>177</v>
      </c>
      <c r="I21" s="186" t="s">
        <v>64</v>
      </c>
      <c r="J21" s="68">
        <f>+J22</f>
        <v>1645</v>
      </c>
      <c r="K21" s="7">
        <f>+K22</f>
        <v>8</v>
      </c>
      <c r="L21" s="18">
        <f>+L22</f>
        <v>0</v>
      </c>
      <c r="M21" s="86"/>
      <c r="N21" s="38"/>
      <c r="O21" s="28"/>
      <c r="P21" s="356"/>
    </row>
    <row r="22" spans="1:16" ht="15" x14ac:dyDescent="0.25">
      <c r="A22" s="15"/>
      <c r="B22" s="2"/>
      <c r="C22" s="2"/>
      <c r="D22" s="2"/>
      <c r="E22" s="2"/>
      <c r="F22" s="2"/>
      <c r="G22" s="3">
        <v>2</v>
      </c>
      <c r="H22" s="199" t="s">
        <v>178</v>
      </c>
      <c r="I22" s="201" t="s">
        <v>64</v>
      </c>
      <c r="J22" s="69">
        <v>1645</v>
      </c>
      <c r="K22" s="8">
        <v>8</v>
      </c>
      <c r="L22" s="70">
        <v>0</v>
      </c>
      <c r="M22" s="86"/>
      <c r="N22" s="38"/>
      <c r="O22" s="28"/>
      <c r="P22" s="356"/>
    </row>
    <row r="23" spans="1:16" ht="15" x14ac:dyDescent="0.25">
      <c r="A23" s="15"/>
      <c r="B23" s="2"/>
      <c r="C23" s="2"/>
      <c r="D23" s="2"/>
      <c r="E23" s="2"/>
      <c r="F23" s="2"/>
      <c r="G23" s="3">
        <v>3</v>
      </c>
      <c r="H23" s="199" t="s">
        <v>179</v>
      </c>
      <c r="I23" s="201" t="s">
        <v>180</v>
      </c>
      <c r="J23" s="69">
        <v>3290</v>
      </c>
      <c r="K23" s="8">
        <v>0</v>
      </c>
      <c r="L23" s="70">
        <v>0</v>
      </c>
      <c r="M23" s="86"/>
      <c r="N23" s="38"/>
      <c r="O23" s="28"/>
      <c r="P23" s="356"/>
    </row>
    <row r="24" spans="1:16" ht="15" x14ac:dyDescent="0.25">
      <c r="A24" s="15"/>
      <c r="B24" s="2"/>
      <c r="C24" s="2"/>
      <c r="D24" s="2"/>
      <c r="E24" s="2"/>
      <c r="F24" s="2"/>
      <c r="G24" s="3">
        <v>4</v>
      </c>
      <c r="H24" s="199" t="s">
        <v>191</v>
      </c>
      <c r="I24" s="201" t="s">
        <v>15</v>
      </c>
      <c r="J24" s="69">
        <v>0</v>
      </c>
      <c r="K24" s="8">
        <v>51</v>
      </c>
      <c r="L24" s="70">
        <v>17</v>
      </c>
      <c r="M24" s="86"/>
      <c r="N24" s="38"/>
      <c r="O24" s="28"/>
      <c r="P24" s="356"/>
    </row>
    <row r="25" spans="1:16" ht="27" x14ac:dyDescent="0.25">
      <c r="A25" s="15"/>
      <c r="B25" s="2">
        <v>20</v>
      </c>
      <c r="C25" s="2"/>
      <c r="D25" s="2"/>
      <c r="E25" s="2"/>
      <c r="F25" s="2"/>
      <c r="G25" s="2"/>
      <c r="H25" s="199" t="s">
        <v>181</v>
      </c>
      <c r="I25" s="201"/>
      <c r="J25" s="17"/>
      <c r="K25" s="4"/>
      <c r="L25" s="67"/>
      <c r="M25" s="54"/>
      <c r="N25" s="2"/>
      <c r="O25" s="29"/>
      <c r="P25" s="356"/>
    </row>
    <row r="26" spans="1:16" ht="15" x14ac:dyDescent="0.25">
      <c r="A26" s="15"/>
      <c r="B26" s="2"/>
      <c r="C26" s="2">
        <v>0</v>
      </c>
      <c r="D26" s="2"/>
      <c r="E26" s="2"/>
      <c r="F26" s="2"/>
      <c r="G26" s="2"/>
      <c r="H26" s="199" t="s">
        <v>12</v>
      </c>
      <c r="I26" s="186"/>
      <c r="J26" s="15"/>
      <c r="K26" s="6"/>
      <c r="L26" s="16"/>
      <c r="M26" s="54"/>
      <c r="N26" s="2"/>
      <c r="O26" s="29"/>
      <c r="P26" s="356"/>
    </row>
    <row r="27" spans="1:16" ht="15" x14ac:dyDescent="0.25">
      <c r="A27" s="15"/>
      <c r="B27" s="2"/>
      <c r="C27" s="2"/>
      <c r="D27" s="2">
        <v>0</v>
      </c>
      <c r="E27" s="2"/>
      <c r="F27" s="2"/>
      <c r="G27" s="2"/>
      <c r="H27" s="199" t="s">
        <v>13</v>
      </c>
      <c r="I27" s="201"/>
      <c r="J27" s="17"/>
      <c r="K27" s="4"/>
      <c r="L27" s="67"/>
      <c r="M27" s="54"/>
      <c r="N27" s="2"/>
      <c r="O27" s="29"/>
      <c r="P27" s="356"/>
    </row>
    <row r="28" spans="1:16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199" t="s">
        <v>118</v>
      </c>
      <c r="I28" s="201"/>
      <c r="J28" s="17"/>
      <c r="K28" s="4"/>
      <c r="L28" s="67"/>
      <c r="M28" s="86">
        <v>36244760</v>
      </c>
      <c r="N28" s="38">
        <v>33244760</v>
      </c>
      <c r="O28" s="28">
        <v>26295094.940000001</v>
      </c>
      <c r="P28" s="356">
        <f>O28/N28</f>
        <v>0.79095457269055336</v>
      </c>
    </row>
    <row r="29" spans="1:16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0" t="s">
        <v>16</v>
      </c>
      <c r="I29" s="186" t="s">
        <v>15</v>
      </c>
      <c r="J29" s="68">
        <f>+J30</f>
        <v>620</v>
      </c>
      <c r="K29" s="7">
        <f t="shared" ref="K29:L29" si="1">+K30</f>
        <v>520</v>
      </c>
      <c r="L29" s="18">
        <f t="shared" si="1"/>
        <v>412</v>
      </c>
      <c r="M29" s="86"/>
      <c r="N29" s="38"/>
      <c r="O29" s="28"/>
      <c r="P29" s="356"/>
    </row>
    <row r="30" spans="1:16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0" t="s">
        <v>16</v>
      </c>
      <c r="I30" s="221" t="s">
        <v>15</v>
      </c>
      <c r="J30" s="89">
        <v>620</v>
      </c>
      <c r="K30" s="230">
        <v>520</v>
      </c>
      <c r="L30" s="72">
        <v>412</v>
      </c>
      <c r="M30" s="172"/>
      <c r="N30" s="173"/>
      <c r="O30" s="174"/>
      <c r="P30" s="356"/>
    </row>
    <row r="31" spans="1:16" ht="15" x14ac:dyDescent="0.3">
      <c r="A31" s="335"/>
      <c r="B31" s="336">
        <v>94</v>
      </c>
      <c r="C31" s="335"/>
      <c r="D31" s="335"/>
      <c r="E31" s="335"/>
      <c r="F31" s="335"/>
      <c r="G31" s="335"/>
      <c r="H31" s="132" t="s">
        <v>192</v>
      </c>
      <c r="I31" s="337"/>
      <c r="J31" s="133"/>
      <c r="K31" s="129"/>
      <c r="L31" s="158"/>
      <c r="M31" s="133"/>
      <c r="N31" s="129"/>
      <c r="O31" s="158"/>
      <c r="P31" s="356"/>
    </row>
    <row r="32" spans="1:16" ht="15" x14ac:dyDescent="0.3">
      <c r="A32" s="335"/>
      <c r="B32" s="335"/>
      <c r="C32" s="336">
        <v>7</v>
      </c>
      <c r="D32" s="335"/>
      <c r="E32" s="335"/>
      <c r="F32" s="335"/>
      <c r="G32" s="335"/>
      <c r="H32" s="132" t="s">
        <v>193</v>
      </c>
      <c r="I32" s="337"/>
      <c r="J32" s="133"/>
      <c r="K32" s="129"/>
      <c r="L32" s="158"/>
      <c r="M32" s="133"/>
      <c r="N32" s="129"/>
      <c r="O32" s="158"/>
      <c r="P32" s="356"/>
    </row>
    <row r="33" spans="1:16" ht="15" x14ac:dyDescent="0.3">
      <c r="A33" s="335"/>
      <c r="B33" s="335"/>
      <c r="C33" s="335"/>
      <c r="D33" s="336">
        <v>0</v>
      </c>
      <c r="E33" s="335"/>
      <c r="F33" s="335"/>
      <c r="G33" s="335"/>
      <c r="H33" s="132" t="s">
        <v>13</v>
      </c>
      <c r="I33" s="337"/>
      <c r="J33" s="133"/>
      <c r="K33" s="129"/>
      <c r="L33" s="158"/>
      <c r="M33" s="133"/>
      <c r="N33" s="129"/>
      <c r="O33" s="158"/>
      <c r="P33" s="356"/>
    </row>
    <row r="34" spans="1:16" ht="15" x14ac:dyDescent="0.3">
      <c r="A34" s="336">
        <v>4</v>
      </c>
      <c r="B34" s="335"/>
      <c r="C34" s="335"/>
      <c r="D34" s="335"/>
      <c r="E34" s="336">
        <v>1</v>
      </c>
      <c r="F34" s="336">
        <v>0</v>
      </c>
      <c r="G34" s="335"/>
      <c r="H34" s="132" t="s">
        <v>194</v>
      </c>
      <c r="I34" s="337"/>
      <c r="J34" s="133"/>
      <c r="K34" s="129"/>
      <c r="L34" s="158"/>
      <c r="M34" s="133"/>
      <c r="N34" s="129"/>
      <c r="O34" s="158"/>
      <c r="P34" s="356"/>
    </row>
    <row r="35" spans="1:16" ht="15" x14ac:dyDescent="0.3">
      <c r="A35" s="335"/>
      <c r="B35" s="335"/>
      <c r="C35" s="335"/>
      <c r="D35" s="335"/>
      <c r="E35" s="335"/>
      <c r="F35" s="335"/>
      <c r="G35" s="336">
        <v>1</v>
      </c>
      <c r="H35" s="132" t="s">
        <v>194</v>
      </c>
      <c r="I35" s="340" t="s">
        <v>15</v>
      </c>
      <c r="J35" s="342">
        <v>0</v>
      </c>
      <c r="K35" s="132">
        <v>4</v>
      </c>
      <c r="L35" s="343">
        <f>+L36</f>
        <v>4</v>
      </c>
      <c r="M35" s="342">
        <v>0</v>
      </c>
      <c r="N35" s="344">
        <v>1200000</v>
      </c>
      <c r="O35" s="344">
        <v>1089091.8999999999</v>
      </c>
      <c r="P35" s="356">
        <f>O35/N35</f>
        <v>0.90757658333333324</v>
      </c>
    </row>
    <row r="36" spans="1:16" ht="14.25" thickBot="1" x14ac:dyDescent="0.3">
      <c r="A36" s="335"/>
      <c r="B36" s="335"/>
      <c r="C36" s="335"/>
      <c r="D36" s="335"/>
      <c r="E36" s="335"/>
      <c r="F36" s="335"/>
      <c r="G36" s="335">
        <v>2</v>
      </c>
      <c r="H36" s="129" t="s">
        <v>194</v>
      </c>
      <c r="I36" s="341" t="s">
        <v>15</v>
      </c>
      <c r="J36" s="235">
        <v>0</v>
      </c>
      <c r="K36" s="130">
        <v>4</v>
      </c>
      <c r="L36" s="178">
        <v>4</v>
      </c>
      <c r="M36" s="235"/>
      <c r="N36" s="130"/>
      <c r="O36" s="178"/>
    </row>
    <row r="37" spans="1:16" ht="15" x14ac:dyDescent="0.3">
      <c r="A37" s="335"/>
      <c r="B37" s="336">
        <v>98</v>
      </c>
      <c r="C37" s="335"/>
      <c r="D37" s="335"/>
      <c r="E37" s="335"/>
      <c r="F37" s="335"/>
      <c r="G37" s="335"/>
      <c r="H37" s="132" t="s">
        <v>200</v>
      </c>
      <c r="I37" s="337"/>
      <c r="J37" s="133"/>
      <c r="K37" s="129"/>
      <c r="L37" s="158"/>
      <c r="M37" s="133"/>
      <c r="N37" s="129"/>
      <c r="O37" s="158"/>
      <c r="P37" s="356"/>
    </row>
    <row r="38" spans="1:16" ht="15" x14ac:dyDescent="0.3">
      <c r="A38" s="335"/>
      <c r="B38" s="335"/>
      <c r="C38" s="336">
        <v>0</v>
      </c>
      <c r="D38" s="335"/>
      <c r="E38" s="335"/>
      <c r="F38" s="335"/>
      <c r="G38" s="335"/>
      <c r="H38" s="132" t="s">
        <v>12</v>
      </c>
      <c r="I38" s="337"/>
      <c r="J38" s="133"/>
      <c r="K38" s="129"/>
      <c r="L38" s="158"/>
      <c r="M38" s="133"/>
      <c r="N38" s="129"/>
      <c r="O38" s="158"/>
      <c r="P38" s="356"/>
    </row>
    <row r="39" spans="1:16" ht="15" x14ac:dyDescent="0.3">
      <c r="A39" s="335"/>
      <c r="B39" s="335"/>
      <c r="C39" s="335"/>
      <c r="D39" s="336">
        <v>0</v>
      </c>
      <c r="E39" s="335"/>
      <c r="F39" s="335"/>
      <c r="G39" s="335"/>
      <c r="H39" s="132" t="s">
        <v>13</v>
      </c>
      <c r="I39" s="337"/>
      <c r="J39" s="133"/>
      <c r="K39" s="129"/>
      <c r="L39" s="158"/>
      <c r="M39" s="133"/>
      <c r="N39" s="129"/>
      <c r="O39" s="158"/>
      <c r="P39" s="356"/>
    </row>
    <row r="40" spans="1:16" ht="15" x14ac:dyDescent="0.3">
      <c r="A40" s="336">
        <v>4</v>
      </c>
      <c r="B40" s="335"/>
      <c r="C40" s="335"/>
      <c r="D40" s="335"/>
      <c r="E40" s="336">
        <v>1</v>
      </c>
      <c r="F40" s="336">
        <v>0</v>
      </c>
      <c r="G40" s="335"/>
      <c r="H40" s="132" t="s">
        <v>201</v>
      </c>
      <c r="I40" s="337"/>
      <c r="J40" s="133"/>
      <c r="K40" s="129"/>
      <c r="L40" s="158"/>
      <c r="M40" s="133"/>
      <c r="N40" s="129"/>
      <c r="O40" s="158"/>
      <c r="P40" s="356"/>
    </row>
    <row r="41" spans="1:16" ht="15" x14ac:dyDescent="0.3">
      <c r="A41" s="335"/>
      <c r="B41" s="335"/>
      <c r="C41" s="335"/>
      <c r="D41" s="335"/>
      <c r="E41" s="335"/>
      <c r="F41" s="335"/>
      <c r="G41" s="336">
        <v>1</v>
      </c>
      <c r="H41" s="132" t="s">
        <v>202</v>
      </c>
      <c r="I41" s="340" t="s">
        <v>15</v>
      </c>
      <c r="J41" s="342">
        <v>0</v>
      </c>
      <c r="K41" s="132">
        <v>1</v>
      </c>
      <c r="L41" s="343">
        <v>0</v>
      </c>
      <c r="M41" s="342">
        <v>0</v>
      </c>
      <c r="N41" s="344">
        <v>113946</v>
      </c>
      <c r="O41" s="344">
        <v>0</v>
      </c>
      <c r="P41" s="356">
        <f>O41/N41</f>
        <v>0</v>
      </c>
    </row>
    <row r="42" spans="1:16" ht="15.75" thickBot="1" x14ac:dyDescent="0.35">
      <c r="A42" s="335"/>
      <c r="B42" s="335"/>
      <c r="C42" s="335"/>
      <c r="D42" s="335"/>
      <c r="E42" s="335"/>
      <c r="F42" s="335"/>
      <c r="G42" s="335">
        <v>4</v>
      </c>
      <c r="H42" s="132" t="s">
        <v>202</v>
      </c>
      <c r="I42" s="341" t="s">
        <v>15</v>
      </c>
      <c r="J42" s="235">
        <v>0</v>
      </c>
      <c r="K42" s="130">
        <v>1</v>
      </c>
      <c r="L42" s="178">
        <v>0</v>
      </c>
      <c r="M42" s="235"/>
      <c r="N42" s="130"/>
      <c r="O42" s="178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20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21" customHeight="1" thickBot="1" x14ac:dyDescent="0.3">
      <c r="A5" s="389" t="s">
        <v>76</v>
      </c>
      <c r="B5" s="390"/>
      <c r="C5" s="390"/>
      <c r="D5" s="390"/>
      <c r="E5" s="390"/>
      <c r="F5" s="390"/>
      <c r="G5" s="390"/>
      <c r="H5" s="390"/>
      <c r="I5" s="391"/>
      <c r="J5" s="392" t="s">
        <v>84</v>
      </c>
      <c r="K5" s="393"/>
      <c r="L5" s="394"/>
      <c r="M5" s="392" t="s">
        <v>110</v>
      </c>
      <c r="N5" s="393"/>
      <c r="O5" s="394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8" t="s">
        <v>176</v>
      </c>
      <c r="I7" s="279"/>
      <c r="J7" s="267"/>
      <c r="K7" s="108"/>
      <c r="L7" s="268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50" t="s">
        <v>12</v>
      </c>
      <c r="I8" s="270"/>
      <c r="J8" s="255"/>
      <c r="K8" s="20"/>
      <c r="L8" s="256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50" t="s">
        <v>13</v>
      </c>
      <c r="I9" s="270"/>
      <c r="J9" s="255"/>
      <c r="K9" s="20"/>
      <c r="L9" s="256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0" t="s">
        <v>118</v>
      </c>
      <c r="I10" s="269"/>
      <c r="J10" s="255"/>
      <c r="K10" s="20"/>
      <c r="L10" s="256"/>
      <c r="M10" s="113">
        <v>27985720</v>
      </c>
      <c r="N10" s="104">
        <v>35634976</v>
      </c>
      <c r="O10" s="105">
        <v>14881698.439999999</v>
      </c>
      <c r="P10" s="357">
        <f>O10/N10</f>
        <v>0.41761494212876699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1" t="s">
        <v>16</v>
      </c>
      <c r="I11" s="271" t="s">
        <v>15</v>
      </c>
      <c r="J11" s="23">
        <f>+J12</f>
        <v>535</v>
      </c>
      <c r="K11" s="33">
        <f t="shared" ref="K11:L11" si="0">+K12</f>
        <v>603</v>
      </c>
      <c r="L11" s="257">
        <f t="shared" si="0"/>
        <v>59</v>
      </c>
      <c r="M11" s="112"/>
      <c r="N11" s="34"/>
      <c r="O11" s="22"/>
      <c r="P11" s="357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50" t="s">
        <v>16</v>
      </c>
      <c r="I12" s="272" t="s">
        <v>15</v>
      </c>
      <c r="J12" s="258">
        <v>535</v>
      </c>
      <c r="K12" s="35">
        <v>603</v>
      </c>
      <c r="L12" s="259">
        <v>59</v>
      </c>
      <c r="M12" s="112"/>
      <c r="N12" s="34"/>
      <c r="O12" s="22"/>
      <c r="P12" s="357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0" t="s">
        <v>182</v>
      </c>
      <c r="I13" s="272"/>
      <c r="J13" s="258"/>
      <c r="K13" s="35"/>
      <c r="L13" s="259"/>
      <c r="M13" s="112">
        <v>126844280</v>
      </c>
      <c r="N13" s="34">
        <v>144195024</v>
      </c>
      <c r="O13" s="22">
        <v>93470083.590000004</v>
      </c>
      <c r="P13" s="357">
        <f>O13/N13</f>
        <v>0.6482198968946391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1" t="s">
        <v>77</v>
      </c>
      <c r="I14" s="271" t="s">
        <v>64</v>
      </c>
      <c r="J14" s="260">
        <f>+J15+J16+J17+J18+J19+J20</f>
        <v>12315</v>
      </c>
      <c r="K14" s="36">
        <f t="shared" ref="K14:L14" si="1">+K15+K16+K17+K18+K19+K20</f>
        <v>4193</v>
      </c>
      <c r="L14" s="261">
        <f t="shared" si="1"/>
        <v>2986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50" t="s">
        <v>78</v>
      </c>
      <c r="I15" s="272" t="s">
        <v>64</v>
      </c>
      <c r="J15" s="262">
        <v>1456</v>
      </c>
      <c r="K15" s="37">
        <v>578</v>
      </c>
      <c r="L15" s="263">
        <v>452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50" t="s">
        <v>79</v>
      </c>
      <c r="I16" s="272" t="s">
        <v>64</v>
      </c>
      <c r="J16" s="258">
        <v>171</v>
      </c>
      <c r="K16" s="35">
        <v>35</v>
      </c>
      <c r="L16" s="259">
        <v>35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0" t="s">
        <v>80</v>
      </c>
      <c r="I17" s="272" t="s">
        <v>64</v>
      </c>
      <c r="J17" s="258">
        <v>392</v>
      </c>
      <c r="K17" s="35">
        <v>79</v>
      </c>
      <c r="L17" s="259">
        <v>25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0" t="s">
        <v>81</v>
      </c>
      <c r="I18" s="272" t="s">
        <v>64</v>
      </c>
      <c r="J18" s="258">
        <v>476</v>
      </c>
      <c r="K18" s="35">
        <v>94</v>
      </c>
      <c r="L18" s="259">
        <v>64</v>
      </c>
      <c r="M18" s="112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0" t="s">
        <v>82</v>
      </c>
      <c r="I19" s="272" t="s">
        <v>64</v>
      </c>
      <c r="J19" s="258">
        <v>15</v>
      </c>
      <c r="K19" s="35">
        <v>2</v>
      </c>
      <c r="L19" s="259">
        <v>0</v>
      </c>
      <c r="M19" s="112"/>
      <c r="N19" s="34"/>
      <c r="O19" s="22"/>
    </row>
    <row r="20" spans="1:15" ht="15.75" thickBot="1" x14ac:dyDescent="0.3">
      <c r="A20" s="273"/>
      <c r="B20" s="274"/>
      <c r="C20" s="274"/>
      <c r="D20" s="274"/>
      <c r="E20" s="274"/>
      <c r="F20" s="274"/>
      <c r="G20" s="275">
        <v>7</v>
      </c>
      <c r="H20" s="276" t="s">
        <v>83</v>
      </c>
      <c r="I20" s="277" t="s">
        <v>64</v>
      </c>
      <c r="J20" s="264">
        <v>9805</v>
      </c>
      <c r="K20" s="265">
        <v>3405</v>
      </c>
      <c r="L20" s="266">
        <v>2410</v>
      </c>
      <c r="M20" s="252"/>
      <c r="N20" s="253"/>
      <c r="O20" s="25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3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020 1029:2040 2049:4095 4104:5115 5124:8190 8199:9210 9219:12285 12294:13305 13314:15360 15369:16380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020 1029:2040 2049:4095 4104:5115 5124:8190 8199:9210 9219:12285 12294:13305 13314:15360 15369:16380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67" t="s">
        <v>112</v>
      </c>
      <c r="B5" s="368"/>
      <c r="C5" s="368"/>
      <c r="D5" s="368"/>
      <c r="E5" s="368"/>
      <c r="F5" s="368"/>
      <c r="G5" s="368"/>
      <c r="H5" s="368"/>
      <c r="I5" s="374"/>
      <c r="J5" s="370" t="s">
        <v>98</v>
      </c>
      <c r="K5" s="371"/>
      <c r="L5" s="375"/>
      <c r="M5" s="376" t="s">
        <v>110</v>
      </c>
      <c r="N5" s="371"/>
      <c r="O5" s="372"/>
    </row>
    <row r="6" spans="1:1020 1029:2040 2049:4095 4104:5115 5124:8190 8199:9210 9219:12285 12294:13305 13314:15360 15369:16380" s="1" customFormat="1" ht="39.75" thickBot="1" x14ac:dyDescent="0.25">
      <c r="A6" s="280" t="s">
        <v>1</v>
      </c>
      <c r="B6" s="281" t="s">
        <v>2</v>
      </c>
      <c r="C6" s="281" t="s">
        <v>3</v>
      </c>
      <c r="D6" s="281" t="s">
        <v>4</v>
      </c>
      <c r="E6" s="281" t="s">
        <v>5</v>
      </c>
      <c r="F6" s="281" t="s">
        <v>6</v>
      </c>
      <c r="G6" s="281" t="s">
        <v>7</v>
      </c>
      <c r="H6" s="282" t="s">
        <v>97</v>
      </c>
      <c r="I6" s="286" t="s">
        <v>8</v>
      </c>
      <c r="J6" s="79" t="s">
        <v>9</v>
      </c>
      <c r="K6" s="310" t="s">
        <v>10</v>
      </c>
      <c r="L6" s="179" t="s">
        <v>142</v>
      </c>
      <c r="M6" s="311" t="s">
        <v>9</v>
      </c>
      <c r="N6" s="80" t="s">
        <v>10</v>
      </c>
      <c r="O6" s="81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3" t="s">
        <v>11</v>
      </c>
      <c r="I7" s="287"/>
      <c r="J7" s="51"/>
      <c r="K7" s="284"/>
      <c r="L7" s="285"/>
      <c r="M7" s="51"/>
      <c r="N7" s="284"/>
      <c r="O7" s="285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7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7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7"/>
      <c r="J10" s="15"/>
      <c r="K10" s="6"/>
      <c r="L10" s="16"/>
      <c r="M10" s="97">
        <v>76359837</v>
      </c>
      <c r="N10" s="42">
        <v>63051988</v>
      </c>
      <c r="O10" s="30">
        <v>41577692.009999998</v>
      </c>
      <c r="P10" s="362"/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8" t="s">
        <v>15</v>
      </c>
      <c r="J11" s="180">
        <f>J13</f>
        <v>173</v>
      </c>
      <c r="K11" s="48">
        <f>K13</f>
        <v>169</v>
      </c>
      <c r="L11" s="181">
        <f>L13</f>
        <v>0</v>
      </c>
      <c r="M11" s="97"/>
      <c r="N11" s="42"/>
      <c r="O11" s="30"/>
      <c r="P11" s="354"/>
    </row>
    <row r="12" spans="1:1020 1029:2040 2049:4095 4104:5115 5124:8190 8199:9210 9219:12285 12294:13305 13314:15360 15369:16380" s="1" customFormat="1" ht="27" x14ac:dyDescent="0.2">
      <c r="A12" s="15"/>
      <c r="B12" s="2"/>
      <c r="C12" s="2"/>
      <c r="D12" s="2"/>
      <c r="E12" s="3"/>
      <c r="F12" s="3"/>
      <c r="G12" s="3">
        <v>6</v>
      </c>
      <c r="H12" s="361" t="s">
        <v>140</v>
      </c>
      <c r="I12" s="289" t="s">
        <v>22</v>
      </c>
      <c r="J12" s="182">
        <v>1</v>
      </c>
      <c r="K12" s="49">
        <v>1</v>
      </c>
      <c r="L12" s="181">
        <v>0</v>
      </c>
      <c r="M12" s="338"/>
      <c r="N12" s="124"/>
      <c r="O12" s="125"/>
      <c r="P12" s="354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2" t="s">
        <v>16</v>
      </c>
      <c r="I13" s="289" t="s">
        <v>15</v>
      </c>
      <c r="J13" s="182">
        <v>173</v>
      </c>
      <c r="K13" s="49">
        <v>169</v>
      </c>
      <c r="L13" s="183">
        <v>0</v>
      </c>
      <c r="M13" s="338"/>
      <c r="N13" s="124"/>
      <c r="O13" s="125"/>
      <c r="P13" s="354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1" t="s">
        <v>17</v>
      </c>
      <c r="I14" s="288"/>
      <c r="J14" s="180"/>
      <c r="K14" s="48"/>
      <c r="L14" s="181"/>
      <c r="M14" s="97"/>
      <c r="N14" s="42"/>
      <c r="O14" s="30"/>
      <c r="P14" s="354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1" t="s">
        <v>141</v>
      </c>
      <c r="I15" s="288" t="s">
        <v>18</v>
      </c>
      <c r="J15" s="180">
        <f>J16</f>
        <v>2265</v>
      </c>
      <c r="K15" s="48">
        <f>SUM(K16:K17)</f>
        <v>323</v>
      </c>
      <c r="L15" s="181">
        <f>+L16</f>
        <v>0</v>
      </c>
      <c r="M15" s="97">
        <v>178888860</v>
      </c>
      <c r="N15" s="42">
        <v>161619612</v>
      </c>
      <c r="O15" s="30">
        <v>118568470.66</v>
      </c>
      <c r="P15" s="362"/>
    </row>
    <row r="16" spans="1:1020 1029:2040 2049:4095 4104:5115 5124:8190 8199:9210 9219:12285 12294:13305 13314:15360 15369:16380" s="168" customFormat="1" ht="15" x14ac:dyDescent="0.25">
      <c r="A16" s="328"/>
      <c r="B16" s="329"/>
      <c r="C16" s="329"/>
      <c r="D16" s="329"/>
      <c r="E16" s="329"/>
      <c r="F16" s="329"/>
      <c r="G16" s="329">
        <v>5</v>
      </c>
      <c r="H16" s="329" t="s">
        <v>141</v>
      </c>
      <c r="I16" s="330" t="s">
        <v>18</v>
      </c>
      <c r="J16" s="331">
        <v>2265</v>
      </c>
      <c r="K16" s="332">
        <v>322</v>
      </c>
      <c r="L16" s="319">
        <v>0</v>
      </c>
      <c r="M16" s="339"/>
      <c r="N16" s="333"/>
      <c r="O16" s="334"/>
      <c r="P16" s="363"/>
      <c r="X16" s="169"/>
      <c r="Y16" s="169"/>
      <c r="Z16" s="169"/>
      <c r="AA16" s="169"/>
      <c r="AB16" s="169"/>
      <c r="AC16" s="169"/>
      <c r="AD16" s="169"/>
      <c r="AM16" s="169"/>
      <c r="AN16" s="169"/>
      <c r="AO16" s="169"/>
      <c r="AP16" s="169"/>
      <c r="AQ16" s="169"/>
      <c r="AR16" s="169"/>
      <c r="AS16" s="169"/>
      <c r="BB16" s="169"/>
      <c r="BC16" s="169"/>
      <c r="BD16" s="169"/>
      <c r="BE16" s="169"/>
      <c r="BF16" s="169"/>
      <c r="BG16" s="169"/>
      <c r="BH16" s="169"/>
      <c r="BQ16" s="169"/>
      <c r="BR16" s="169"/>
      <c r="BS16" s="169"/>
      <c r="BT16" s="169"/>
      <c r="BU16" s="169"/>
      <c r="BV16" s="169"/>
      <c r="BW16" s="169"/>
      <c r="CF16" s="169"/>
      <c r="CG16" s="169"/>
      <c r="CH16" s="169"/>
      <c r="CI16" s="169"/>
      <c r="CJ16" s="169"/>
      <c r="CK16" s="169"/>
      <c r="CL16" s="169"/>
      <c r="CU16" s="169"/>
      <c r="CV16" s="169"/>
      <c r="CW16" s="169"/>
      <c r="CX16" s="169"/>
      <c r="CY16" s="169"/>
      <c r="CZ16" s="169"/>
      <c r="DA16" s="169"/>
      <c r="DJ16" s="169"/>
      <c r="DK16" s="169"/>
      <c r="DL16" s="169"/>
      <c r="DM16" s="169"/>
      <c r="DN16" s="169"/>
      <c r="DO16" s="169"/>
      <c r="DP16" s="169"/>
      <c r="DY16" s="169"/>
      <c r="DZ16" s="169"/>
      <c r="EA16" s="169"/>
      <c r="EB16" s="169"/>
      <c r="EC16" s="169"/>
      <c r="ED16" s="169"/>
      <c r="EE16" s="169"/>
      <c r="EN16" s="169"/>
      <c r="EO16" s="169"/>
      <c r="EP16" s="169"/>
      <c r="EQ16" s="169"/>
      <c r="ER16" s="169"/>
      <c r="ES16" s="169"/>
      <c r="ET16" s="169"/>
      <c r="FC16" s="169"/>
      <c r="FD16" s="169"/>
      <c r="FE16" s="169"/>
      <c r="FF16" s="169"/>
      <c r="FG16" s="169"/>
      <c r="FH16" s="169"/>
      <c r="FI16" s="169"/>
      <c r="FR16" s="169"/>
      <c r="FS16" s="169"/>
      <c r="FT16" s="169"/>
      <c r="FU16" s="169"/>
      <c r="FV16" s="169"/>
      <c r="FW16" s="169"/>
      <c r="FX16" s="169"/>
      <c r="GG16" s="169"/>
      <c r="GH16" s="169"/>
      <c r="GI16" s="169"/>
      <c r="GJ16" s="169"/>
      <c r="GK16" s="169"/>
      <c r="GL16" s="169"/>
      <c r="GM16" s="169"/>
      <c r="GV16" s="169"/>
      <c r="GW16" s="169"/>
      <c r="GX16" s="169"/>
      <c r="GY16" s="169"/>
      <c r="GZ16" s="169"/>
      <c r="HA16" s="169"/>
      <c r="HB16" s="169"/>
      <c r="HK16" s="169"/>
      <c r="HL16" s="169"/>
      <c r="HM16" s="169"/>
      <c r="HN16" s="169"/>
      <c r="HO16" s="169"/>
      <c r="HP16" s="169"/>
      <c r="HQ16" s="169"/>
      <c r="HZ16" s="169"/>
      <c r="IA16" s="169"/>
      <c r="IB16" s="169"/>
      <c r="IC16" s="169"/>
      <c r="ID16" s="169"/>
      <c r="IE16" s="169"/>
      <c r="IF16" s="169"/>
      <c r="IO16" s="169"/>
      <c r="IP16" s="169"/>
      <c r="IQ16" s="169"/>
      <c r="IR16" s="169"/>
      <c r="IS16" s="169"/>
      <c r="IT16" s="169"/>
      <c r="IU16" s="169"/>
      <c r="JD16" s="169"/>
      <c r="JE16" s="169"/>
      <c r="JF16" s="169"/>
      <c r="JG16" s="169"/>
      <c r="JH16" s="169"/>
      <c r="JI16" s="169"/>
      <c r="JJ16" s="169"/>
      <c r="JS16" s="169"/>
      <c r="JT16" s="169"/>
      <c r="JU16" s="169"/>
      <c r="JV16" s="169"/>
      <c r="JW16" s="169"/>
      <c r="JX16" s="169"/>
      <c r="JY16" s="169"/>
      <c r="KH16" s="169"/>
      <c r="KI16" s="169"/>
      <c r="KJ16" s="169"/>
      <c r="KK16" s="169"/>
      <c r="KL16" s="169"/>
      <c r="KM16" s="169"/>
      <c r="KN16" s="169"/>
      <c r="KW16" s="169"/>
      <c r="KX16" s="169"/>
      <c r="KY16" s="169"/>
      <c r="KZ16" s="169"/>
      <c r="LA16" s="169"/>
      <c r="LB16" s="169"/>
      <c r="LC16" s="169"/>
      <c r="LL16" s="169"/>
      <c r="LM16" s="169"/>
      <c r="LN16" s="169"/>
      <c r="LO16" s="169"/>
      <c r="LP16" s="169"/>
      <c r="LQ16" s="169"/>
      <c r="LR16" s="169"/>
      <c r="MA16" s="169"/>
      <c r="MB16" s="169"/>
      <c r="MC16" s="169"/>
      <c r="MD16" s="169"/>
      <c r="ME16" s="169"/>
      <c r="MF16" s="169"/>
      <c r="MG16" s="169"/>
      <c r="MP16" s="169"/>
      <c r="MQ16" s="169"/>
      <c r="MR16" s="169"/>
      <c r="MS16" s="169"/>
      <c r="MT16" s="169"/>
      <c r="MU16" s="169"/>
      <c r="MV16" s="169"/>
      <c r="NE16" s="169"/>
      <c r="NF16" s="169"/>
      <c r="NG16" s="169"/>
      <c r="NH16" s="169"/>
      <c r="NI16" s="169"/>
      <c r="NJ16" s="169"/>
      <c r="NK16" s="169"/>
      <c r="NT16" s="169"/>
      <c r="NU16" s="169"/>
      <c r="NV16" s="169"/>
      <c r="NW16" s="169"/>
      <c r="NX16" s="169"/>
      <c r="NY16" s="169"/>
      <c r="NZ16" s="169"/>
      <c r="OI16" s="169"/>
      <c r="OJ16" s="169"/>
      <c r="OK16" s="169"/>
      <c r="OL16" s="169"/>
      <c r="OM16" s="169"/>
      <c r="ON16" s="169"/>
      <c r="OO16" s="169"/>
      <c r="OX16" s="169"/>
      <c r="OY16" s="169"/>
      <c r="OZ16" s="169"/>
      <c r="PA16" s="169"/>
      <c r="PB16" s="169"/>
      <c r="PC16" s="169"/>
      <c r="PD16" s="169"/>
      <c r="PM16" s="169"/>
      <c r="PN16" s="169"/>
      <c r="PO16" s="169"/>
      <c r="PP16" s="169"/>
      <c r="PQ16" s="169"/>
      <c r="PR16" s="169"/>
      <c r="PS16" s="169"/>
      <c r="QB16" s="169"/>
      <c r="QC16" s="169"/>
      <c r="QD16" s="169"/>
      <c r="QE16" s="169"/>
      <c r="QF16" s="169"/>
      <c r="QG16" s="169"/>
      <c r="QH16" s="169"/>
      <c r="QQ16" s="169"/>
      <c r="QR16" s="169"/>
      <c r="QS16" s="169"/>
      <c r="QT16" s="169"/>
      <c r="QU16" s="169"/>
      <c r="QV16" s="169"/>
      <c r="QW16" s="169"/>
      <c r="RF16" s="169"/>
      <c r="RG16" s="169"/>
      <c r="RH16" s="169"/>
      <c r="RI16" s="169"/>
      <c r="RJ16" s="169"/>
      <c r="RK16" s="169"/>
      <c r="RL16" s="169"/>
      <c r="RU16" s="169"/>
      <c r="RV16" s="169"/>
      <c r="RW16" s="169"/>
      <c r="RX16" s="169"/>
      <c r="RY16" s="169"/>
      <c r="RZ16" s="169"/>
      <c r="SA16" s="169"/>
      <c r="SJ16" s="169"/>
      <c r="SK16" s="169"/>
      <c r="SL16" s="169"/>
      <c r="SM16" s="169"/>
      <c r="SN16" s="169"/>
      <c r="SO16" s="169"/>
      <c r="SP16" s="169"/>
      <c r="SY16" s="169"/>
      <c r="SZ16" s="169"/>
      <c r="TA16" s="169"/>
      <c r="TB16" s="169"/>
      <c r="TC16" s="169"/>
      <c r="TD16" s="169"/>
      <c r="TE16" s="169"/>
      <c r="TN16" s="169"/>
      <c r="TO16" s="169"/>
      <c r="TP16" s="169"/>
      <c r="TQ16" s="169"/>
      <c r="TR16" s="169"/>
      <c r="TS16" s="169"/>
      <c r="TT16" s="169"/>
      <c r="UC16" s="169"/>
      <c r="UD16" s="169"/>
      <c r="UE16" s="169"/>
      <c r="UF16" s="169"/>
      <c r="UG16" s="169"/>
      <c r="UH16" s="169"/>
      <c r="UI16" s="169"/>
      <c r="UR16" s="169"/>
      <c r="US16" s="169"/>
      <c r="UT16" s="169"/>
      <c r="UU16" s="169"/>
      <c r="UV16" s="169"/>
      <c r="UW16" s="169"/>
      <c r="UX16" s="169"/>
      <c r="VG16" s="169"/>
      <c r="VH16" s="169"/>
      <c r="VI16" s="169"/>
      <c r="VJ16" s="169"/>
      <c r="VK16" s="169"/>
      <c r="VL16" s="169"/>
      <c r="VM16" s="169"/>
      <c r="VV16" s="169"/>
      <c r="VW16" s="169"/>
      <c r="VX16" s="169"/>
      <c r="VY16" s="169"/>
      <c r="VZ16" s="169"/>
      <c r="WA16" s="169"/>
      <c r="WB16" s="169"/>
      <c r="WK16" s="169"/>
      <c r="WL16" s="169"/>
      <c r="WM16" s="169"/>
      <c r="WN16" s="169"/>
      <c r="WO16" s="169"/>
      <c r="WP16" s="169"/>
      <c r="WQ16" s="169"/>
      <c r="WZ16" s="169"/>
      <c r="XA16" s="169"/>
      <c r="XB16" s="169"/>
      <c r="XC16" s="169"/>
      <c r="XD16" s="169"/>
      <c r="XE16" s="169"/>
      <c r="XF16" s="169"/>
      <c r="XO16" s="169"/>
      <c r="XP16" s="169"/>
      <c r="XQ16" s="169"/>
      <c r="XR16" s="169"/>
      <c r="XS16" s="169"/>
      <c r="XT16" s="169"/>
      <c r="XU16" s="169"/>
      <c r="YD16" s="169"/>
      <c r="YE16" s="169"/>
      <c r="YF16" s="169"/>
      <c r="YG16" s="169"/>
      <c r="YH16" s="169"/>
      <c r="YI16" s="169"/>
      <c r="YJ16" s="169"/>
      <c r="YS16" s="169"/>
      <c r="YT16" s="169"/>
      <c r="YU16" s="169"/>
      <c r="YV16" s="169"/>
      <c r="YW16" s="169"/>
      <c r="YX16" s="169"/>
      <c r="YY16" s="169"/>
      <c r="ZH16" s="169"/>
      <c r="ZI16" s="169"/>
      <c r="ZJ16" s="169"/>
      <c r="ZK16" s="169"/>
      <c r="ZL16" s="169"/>
      <c r="ZM16" s="169"/>
      <c r="ZN16" s="169"/>
      <c r="ZW16" s="169"/>
      <c r="ZX16" s="169"/>
      <c r="ZY16" s="169"/>
      <c r="ZZ16" s="169"/>
      <c r="AAA16" s="169"/>
      <c r="AAB16" s="169"/>
      <c r="AAC16" s="169"/>
      <c r="AAL16" s="169"/>
      <c r="AAM16" s="169"/>
      <c r="AAN16" s="169"/>
      <c r="AAO16" s="169"/>
      <c r="AAP16" s="169"/>
      <c r="AAQ16" s="169"/>
      <c r="AAR16" s="169"/>
      <c r="ABA16" s="169"/>
      <c r="ABB16" s="169"/>
      <c r="ABC16" s="169"/>
      <c r="ABD16" s="169"/>
      <c r="ABE16" s="169"/>
      <c r="ABF16" s="169"/>
      <c r="ABG16" s="169"/>
      <c r="ABP16" s="169"/>
      <c r="ABQ16" s="169"/>
      <c r="ABR16" s="169"/>
      <c r="ABS16" s="169"/>
      <c r="ABT16" s="169"/>
      <c r="ABU16" s="169"/>
      <c r="ABV16" s="169"/>
      <c r="ACE16" s="169"/>
      <c r="ACF16" s="169"/>
      <c r="ACG16" s="169"/>
      <c r="ACH16" s="169"/>
      <c r="ACI16" s="169"/>
      <c r="ACJ16" s="169"/>
      <c r="ACK16" s="169"/>
      <c r="ACT16" s="169"/>
      <c r="ACU16" s="169"/>
      <c r="ACV16" s="169"/>
      <c r="ACW16" s="169"/>
      <c r="ACX16" s="169"/>
      <c r="ACY16" s="169"/>
      <c r="ACZ16" s="169"/>
      <c r="ADI16" s="169"/>
      <c r="ADJ16" s="169"/>
      <c r="ADK16" s="169"/>
      <c r="ADL16" s="169"/>
      <c r="ADM16" s="169"/>
      <c r="ADN16" s="169"/>
      <c r="ADO16" s="169"/>
      <c r="ADX16" s="169"/>
      <c r="ADY16" s="169"/>
      <c r="ADZ16" s="169"/>
      <c r="AEA16" s="169"/>
      <c r="AEB16" s="169"/>
      <c r="AEC16" s="169"/>
      <c r="AED16" s="169"/>
      <c r="AEM16" s="169"/>
      <c r="AEN16" s="169"/>
      <c r="AEO16" s="169"/>
      <c r="AEP16" s="169"/>
      <c r="AEQ16" s="169"/>
      <c r="AER16" s="169"/>
      <c r="AES16" s="169"/>
      <c r="AFB16" s="169"/>
      <c r="AFC16" s="169"/>
      <c r="AFD16" s="169"/>
      <c r="AFE16" s="169"/>
      <c r="AFF16" s="169"/>
      <c r="AFG16" s="169"/>
      <c r="AFH16" s="169"/>
      <c r="AFQ16" s="169"/>
      <c r="AFR16" s="169"/>
      <c r="AFS16" s="169"/>
      <c r="AFT16" s="169"/>
      <c r="AFU16" s="169"/>
      <c r="AFV16" s="169"/>
      <c r="AFW16" s="169"/>
      <c r="AGF16" s="169"/>
      <c r="AGG16" s="169"/>
      <c r="AGH16" s="169"/>
      <c r="AGI16" s="169"/>
      <c r="AGJ16" s="169"/>
      <c r="AGK16" s="169"/>
      <c r="AGL16" s="169"/>
      <c r="AGU16" s="169"/>
      <c r="AGV16" s="169"/>
      <c r="AGW16" s="169"/>
      <c r="AGX16" s="169"/>
      <c r="AGY16" s="169"/>
      <c r="AGZ16" s="169"/>
      <c r="AHA16" s="169"/>
      <c r="AHJ16" s="169"/>
      <c r="AHK16" s="169"/>
      <c r="AHL16" s="169"/>
      <c r="AHM16" s="169"/>
      <c r="AHN16" s="169"/>
      <c r="AHO16" s="169"/>
      <c r="AHP16" s="169"/>
      <c r="AHY16" s="169"/>
      <c r="AHZ16" s="169"/>
      <c r="AIA16" s="169"/>
      <c r="AIB16" s="169"/>
      <c r="AIC16" s="169"/>
      <c r="AID16" s="169"/>
      <c r="AIE16" s="169"/>
      <c r="AIN16" s="169"/>
      <c r="AIO16" s="169"/>
      <c r="AIP16" s="169"/>
      <c r="AIQ16" s="169"/>
      <c r="AIR16" s="169"/>
      <c r="AIS16" s="169"/>
      <c r="AIT16" s="169"/>
      <c r="AJC16" s="169"/>
      <c r="AJD16" s="169"/>
      <c r="AJE16" s="169"/>
      <c r="AJF16" s="169"/>
      <c r="AJG16" s="169"/>
      <c r="AJH16" s="169"/>
      <c r="AJI16" s="169"/>
      <c r="AJR16" s="169"/>
      <c r="AJS16" s="169"/>
      <c r="AJT16" s="169"/>
      <c r="AJU16" s="169"/>
      <c r="AJV16" s="169"/>
      <c r="AJW16" s="169"/>
      <c r="AJX16" s="169"/>
      <c r="AKG16" s="169"/>
      <c r="AKH16" s="169"/>
      <c r="AKI16" s="169"/>
      <c r="AKJ16" s="169"/>
      <c r="AKK16" s="169"/>
      <c r="AKL16" s="169"/>
      <c r="AKM16" s="169"/>
      <c r="AKV16" s="169"/>
      <c r="AKW16" s="169"/>
      <c r="AKX16" s="169"/>
      <c r="AKY16" s="169"/>
      <c r="AKZ16" s="169"/>
      <c r="ALA16" s="169"/>
      <c r="ALB16" s="169"/>
      <c r="ALK16" s="169"/>
      <c r="ALL16" s="169"/>
      <c r="ALM16" s="169"/>
      <c r="ALN16" s="169"/>
      <c r="ALO16" s="169"/>
      <c r="ALP16" s="169"/>
      <c r="ALQ16" s="169"/>
      <c r="ALZ16" s="169"/>
      <c r="AMA16" s="169"/>
      <c r="AMB16" s="169"/>
      <c r="AMC16" s="169"/>
      <c r="AMD16" s="169"/>
      <c r="AME16" s="169"/>
      <c r="AMF16" s="169"/>
      <c r="AMO16" s="169"/>
      <c r="AMP16" s="169"/>
      <c r="AMQ16" s="169"/>
      <c r="AMR16" s="169"/>
      <c r="AMS16" s="169"/>
      <c r="AMT16" s="169"/>
      <c r="AMU16" s="169"/>
      <c r="AND16" s="169"/>
      <c r="ANE16" s="169"/>
      <c r="ANF16" s="169"/>
      <c r="ANG16" s="169"/>
      <c r="ANH16" s="169"/>
      <c r="ANI16" s="169"/>
      <c r="ANJ16" s="169"/>
      <c r="ANS16" s="169"/>
      <c r="ANT16" s="169"/>
      <c r="ANU16" s="169"/>
      <c r="ANV16" s="169"/>
      <c r="ANW16" s="169"/>
      <c r="ANX16" s="169"/>
      <c r="ANY16" s="169"/>
      <c r="AOH16" s="169"/>
      <c r="AOI16" s="169"/>
      <c r="AOJ16" s="169"/>
      <c r="AOK16" s="169"/>
      <c r="AOL16" s="169"/>
      <c r="AOM16" s="169"/>
      <c r="AON16" s="169"/>
      <c r="AOW16" s="169"/>
      <c r="AOX16" s="169"/>
      <c r="AOY16" s="169"/>
      <c r="AOZ16" s="169"/>
      <c r="APA16" s="169"/>
      <c r="APB16" s="169"/>
      <c r="APC16" s="169"/>
      <c r="APL16" s="169"/>
      <c r="APM16" s="169"/>
      <c r="APN16" s="169"/>
      <c r="APO16" s="169"/>
      <c r="APP16" s="169"/>
      <c r="APQ16" s="169"/>
      <c r="APR16" s="169"/>
      <c r="AQA16" s="169"/>
      <c r="AQB16" s="169"/>
      <c r="AQC16" s="169"/>
      <c r="AQD16" s="169"/>
      <c r="AQE16" s="169"/>
      <c r="AQF16" s="169"/>
      <c r="AQG16" s="169"/>
      <c r="AQP16" s="169"/>
      <c r="AQQ16" s="169"/>
      <c r="AQR16" s="169"/>
      <c r="AQS16" s="169"/>
      <c r="AQT16" s="169"/>
      <c r="AQU16" s="169"/>
      <c r="AQV16" s="169"/>
      <c r="ARE16" s="169"/>
      <c r="ARF16" s="169"/>
      <c r="ARG16" s="169"/>
      <c r="ARH16" s="169"/>
      <c r="ARI16" s="169"/>
      <c r="ARJ16" s="169"/>
      <c r="ARK16" s="169"/>
      <c r="ART16" s="169"/>
      <c r="ARU16" s="169"/>
      <c r="ARV16" s="169"/>
      <c r="ARW16" s="169"/>
      <c r="ARX16" s="169"/>
      <c r="ARY16" s="169"/>
      <c r="ARZ16" s="169"/>
      <c r="ASI16" s="169"/>
      <c r="ASJ16" s="169"/>
      <c r="ASK16" s="169"/>
      <c r="ASL16" s="169"/>
      <c r="ASM16" s="169"/>
      <c r="ASN16" s="169"/>
      <c r="ASO16" s="169"/>
      <c r="ASX16" s="169"/>
      <c r="ASY16" s="169"/>
      <c r="ASZ16" s="169"/>
      <c r="ATA16" s="169"/>
      <c r="ATB16" s="169"/>
      <c r="ATC16" s="169"/>
      <c r="ATD16" s="169"/>
      <c r="ATM16" s="169"/>
      <c r="ATN16" s="169"/>
      <c r="ATO16" s="169"/>
      <c r="ATP16" s="169"/>
      <c r="ATQ16" s="169"/>
      <c r="ATR16" s="169"/>
      <c r="ATS16" s="169"/>
      <c r="AUB16" s="169"/>
      <c r="AUC16" s="169"/>
      <c r="AUD16" s="169"/>
      <c r="AUE16" s="169"/>
      <c r="AUF16" s="169"/>
      <c r="AUG16" s="169"/>
      <c r="AUH16" s="169"/>
      <c r="AUQ16" s="169"/>
      <c r="AUR16" s="169"/>
      <c r="AUS16" s="169"/>
      <c r="AUT16" s="169"/>
      <c r="AUU16" s="169"/>
      <c r="AUV16" s="169"/>
      <c r="AUW16" s="169"/>
      <c r="AVF16" s="169"/>
      <c r="AVG16" s="169"/>
      <c r="AVH16" s="169"/>
      <c r="AVI16" s="169"/>
      <c r="AVJ16" s="169"/>
      <c r="AVK16" s="169"/>
      <c r="AVL16" s="169"/>
      <c r="AVU16" s="169"/>
      <c r="AVV16" s="169"/>
      <c r="AVW16" s="169"/>
      <c r="AVX16" s="169"/>
      <c r="AVY16" s="169"/>
      <c r="AVZ16" s="169"/>
      <c r="AWA16" s="169"/>
      <c r="AWJ16" s="169"/>
      <c r="AWK16" s="169"/>
      <c r="AWL16" s="169"/>
      <c r="AWM16" s="169"/>
      <c r="AWN16" s="169"/>
      <c r="AWO16" s="169"/>
      <c r="AWP16" s="169"/>
      <c r="AWY16" s="169"/>
      <c r="AWZ16" s="169"/>
      <c r="AXA16" s="169"/>
      <c r="AXB16" s="169"/>
      <c r="AXC16" s="169"/>
      <c r="AXD16" s="169"/>
      <c r="AXE16" s="169"/>
      <c r="AXN16" s="169"/>
      <c r="AXO16" s="169"/>
      <c r="AXP16" s="169"/>
      <c r="AXQ16" s="169"/>
      <c r="AXR16" s="169"/>
      <c r="AXS16" s="169"/>
      <c r="AXT16" s="169"/>
      <c r="AYC16" s="169"/>
      <c r="AYD16" s="169"/>
      <c r="AYE16" s="169"/>
      <c r="AYF16" s="169"/>
      <c r="AYG16" s="169"/>
      <c r="AYH16" s="169"/>
      <c r="AYI16" s="169"/>
      <c r="AYR16" s="169"/>
      <c r="AYS16" s="169"/>
      <c r="AYT16" s="169"/>
      <c r="AYU16" s="169"/>
      <c r="AYV16" s="169"/>
      <c r="AYW16" s="169"/>
      <c r="AYX16" s="169"/>
      <c r="AZG16" s="169"/>
      <c r="AZH16" s="169"/>
      <c r="AZI16" s="169"/>
      <c r="AZJ16" s="169"/>
      <c r="AZK16" s="169"/>
      <c r="AZL16" s="169"/>
      <c r="AZM16" s="169"/>
      <c r="AZV16" s="169"/>
      <c r="AZW16" s="169"/>
      <c r="AZX16" s="169"/>
      <c r="AZY16" s="169"/>
      <c r="AZZ16" s="169"/>
      <c r="BAA16" s="169"/>
      <c r="BAB16" s="169"/>
      <c r="BAK16" s="169"/>
      <c r="BAL16" s="169"/>
      <c r="BAM16" s="169"/>
      <c r="BAN16" s="169"/>
      <c r="BAO16" s="169"/>
      <c r="BAP16" s="169"/>
      <c r="BAQ16" s="169"/>
      <c r="BAZ16" s="169"/>
      <c r="BBA16" s="169"/>
      <c r="BBB16" s="169"/>
      <c r="BBC16" s="169"/>
      <c r="BBD16" s="169"/>
      <c r="BBE16" s="169"/>
      <c r="BBF16" s="169"/>
      <c r="BBO16" s="169"/>
      <c r="BBP16" s="169"/>
      <c r="BBQ16" s="169"/>
      <c r="BBR16" s="169"/>
      <c r="BBS16" s="169"/>
      <c r="BBT16" s="169"/>
      <c r="BBU16" s="169"/>
      <c r="BCD16" s="169"/>
      <c r="BCE16" s="169"/>
      <c r="BCF16" s="169"/>
      <c r="BCG16" s="169"/>
      <c r="BCH16" s="169"/>
      <c r="BCI16" s="169"/>
      <c r="BCJ16" s="169"/>
      <c r="BCS16" s="169"/>
      <c r="BCT16" s="169"/>
      <c r="BCU16" s="169"/>
      <c r="BCV16" s="169"/>
      <c r="BCW16" s="169"/>
      <c r="BCX16" s="169"/>
      <c r="BCY16" s="169"/>
      <c r="BDH16" s="169"/>
      <c r="BDI16" s="169"/>
      <c r="BDJ16" s="169"/>
      <c r="BDK16" s="169"/>
      <c r="BDL16" s="169"/>
      <c r="BDM16" s="169"/>
      <c r="BDN16" s="169"/>
      <c r="BDW16" s="169"/>
      <c r="BDX16" s="169"/>
      <c r="BDY16" s="169"/>
      <c r="BDZ16" s="169"/>
      <c r="BEA16" s="169"/>
      <c r="BEB16" s="169"/>
      <c r="BEC16" s="169"/>
      <c r="BEL16" s="169"/>
      <c r="BEM16" s="169"/>
      <c r="BEN16" s="169"/>
      <c r="BEO16" s="169"/>
      <c r="BEP16" s="169"/>
      <c r="BEQ16" s="169"/>
      <c r="BER16" s="169"/>
      <c r="BFA16" s="169"/>
      <c r="BFB16" s="169"/>
      <c r="BFC16" s="169"/>
      <c r="BFD16" s="169"/>
      <c r="BFE16" s="169"/>
      <c r="BFF16" s="169"/>
      <c r="BFG16" s="169"/>
      <c r="BFP16" s="169"/>
      <c r="BFQ16" s="169"/>
      <c r="BFR16" s="169"/>
      <c r="BFS16" s="169"/>
      <c r="BFT16" s="169"/>
      <c r="BFU16" s="169"/>
      <c r="BFV16" s="169"/>
      <c r="BGE16" s="169"/>
      <c r="BGF16" s="169"/>
      <c r="BGG16" s="169"/>
      <c r="BGH16" s="169"/>
      <c r="BGI16" s="169"/>
      <c r="BGJ16" s="169"/>
      <c r="BGK16" s="169"/>
      <c r="BGT16" s="169"/>
      <c r="BGU16" s="169"/>
      <c r="BGV16" s="169"/>
      <c r="BGW16" s="169"/>
      <c r="BGX16" s="169"/>
      <c r="BGY16" s="169"/>
      <c r="BGZ16" s="169"/>
      <c r="BHI16" s="169"/>
      <c r="BHJ16" s="169"/>
      <c r="BHK16" s="169"/>
      <c r="BHL16" s="169"/>
      <c r="BHM16" s="169"/>
      <c r="BHN16" s="169"/>
      <c r="BHO16" s="169"/>
      <c r="BHX16" s="169"/>
      <c r="BHY16" s="169"/>
      <c r="BHZ16" s="169"/>
      <c r="BIA16" s="169"/>
      <c r="BIB16" s="169"/>
      <c r="BIC16" s="169"/>
      <c r="BID16" s="169"/>
      <c r="BIM16" s="169"/>
      <c r="BIN16" s="169"/>
      <c r="BIO16" s="169"/>
      <c r="BIP16" s="169"/>
      <c r="BIQ16" s="169"/>
      <c r="BIR16" s="169"/>
      <c r="BIS16" s="169"/>
      <c r="BJB16" s="169"/>
      <c r="BJC16" s="169"/>
      <c r="BJD16" s="169"/>
      <c r="BJE16" s="169"/>
      <c r="BJF16" s="169"/>
      <c r="BJG16" s="169"/>
      <c r="BJH16" s="169"/>
      <c r="BJQ16" s="169"/>
      <c r="BJR16" s="169"/>
      <c r="BJS16" s="169"/>
      <c r="BJT16" s="169"/>
      <c r="BJU16" s="169"/>
      <c r="BJV16" s="169"/>
      <c r="BJW16" s="169"/>
      <c r="BKF16" s="169"/>
      <c r="BKG16" s="169"/>
      <c r="BKH16" s="169"/>
      <c r="BKI16" s="169"/>
      <c r="BKJ16" s="169"/>
      <c r="BKK16" s="169"/>
      <c r="BKL16" s="169"/>
      <c r="BKU16" s="169"/>
      <c r="BKV16" s="169"/>
      <c r="BKW16" s="169"/>
      <c r="BKX16" s="169"/>
      <c r="BKY16" s="169"/>
      <c r="BKZ16" s="169"/>
      <c r="BLA16" s="169"/>
      <c r="BLJ16" s="169"/>
      <c r="BLK16" s="169"/>
      <c r="BLL16" s="169"/>
      <c r="BLM16" s="169"/>
      <c r="BLN16" s="169"/>
      <c r="BLO16" s="169"/>
      <c r="BLP16" s="169"/>
      <c r="BLY16" s="169"/>
      <c r="BLZ16" s="169"/>
      <c r="BMA16" s="169"/>
      <c r="BMB16" s="169"/>
      <c r="BMC16" s="169"/>
      <c r="BMD16" s="169"/>
      <c r="BME16" s="169"/>
      <c r="BMN16" s="169"/>
      <c r="BMO16" s="169"/>
      <c r="BMP16" s="169"/>
      <c r="BMQ16" s="169"/>
      <c r="BMR16" s="169"/>
      <c r="BMS16" s="169"/>
      <c r="BMT16" s="169"/>
      <c r="BNC16" s="169"/>
      <c r="BND16" s="169"/>
      <c r="BNE16" s="169"/>
      <c r="BNF16" s="169"/>
      <c r="BNG16" s="169"/>
      <c r="BNH16" s="169"/>
      <c r="BNI16" s="169"/>
      <c r="BNR16" s="169"/>
      <c r="BNS16" s="169"/>
      <c r="BNT16" s="169"/>
      <c r="BNU16" s="169"/>
      <c r="BNV16" s="169"/>
      <c r="BNW16" s="169"/>
      <c r="BNX16" s="169"/>
      <c r="BOG16" s="169"/>
      <c r="BOH16" s="169"/>
      <c r="BOI16" s="169"/>
      <c r="BOJ16" s="169"/>
      <c r="BOK16" s="169"/>
      <c r="BOL16" s="169"/>
      <c r="BOM16" s="169"/>
      <c r="BOV16" s="169"/>
      <c r="BOW16" s="169"/>
      <c r="BOX16" s="169"/>
      <c r="BOY16" s="169"/>
      <c r="BOZ16" s="169"/>
      <c r="BPA16" s="169"/>
      <c r="BPB16" s="169"/>
      <c r="BPK16" s="169"/>
      <c r="BPL16" s="169"/>
      <c r="BPM16" s="169"/>
      <c r="BPN16" s="169"/>
      <c r="BPO16" s="169"/>
      <c r="BPP16" s="169"/>
      <c r="BPQ16" s="169"/>
      <c r="BPZ16" s="169"/>
      <c r="BQA16" s="169"/>
      <c r="BQB16" s="169"/>
      <c r="BQC16" s="169"/>
      <c r="BQD16" s="169"/>
      <c r="BQE16" s="169"/>
      <c r="BQF16" s="169"/>
      <c r="BQO16" s="169"/>
      <c r="BQP16" s="169"/>
      <c r="BQQ16" s="169"/>
      <c r="BQR16" s="169"/>
      <c r="BQS16" s="169"/>
      <c r="BQT16" s="169"/>
      <c r="BQU16" s="169"/>
      <c r="BRD16" s="169"/>
      <c r="BRE16" s="169"/>
      <c r="BRF16" s="169"/>
      <c r="BRG16" s="169"/>
      <c r="BRH16" s="169"/>
      <c r="BRI16" s="169"/>
      <c r="BRJ16" s="169"/>
      <c r="BRS16" s="169"/>
      <c r="BRT16" s="169"/>
      <c r="BRU16" s="169"/>
      <c r="BRV16" s="169"/>
      <c r="BRW16" s="169"/>
      <c r="BRX16" s="169"/>
      <c r="BRY16" s="169"/>
      <c r="BSH16" s="169"/>
      <c r="BSI16" s="169"/>
      <c r="BSJ16" s="169"/>
      <c r="BSK16" s="169"/>
      <c r="BSL16" s="169"/>
      <c r="BSM16" s="169"/>
      <c r="BSN16" s="169"/>
      <c r="BSW16" s="169"/>
      <c r="BSX16" s="169"/>
      <c r="BSY16" s="169"/>
      <c r="BSZ16" s="169"/>
      <c r="BTA16" s="169"/>
      <c r="BTB16" s="169"/>
      <c r="BTC16" s="169"/>
      <c r="BTL16" s="169"/>
      <c r="BTM16" s="169"/>
      <c r="BTN16" s="169"/>
      <c r="BTO16" s="169"/>
      <c r="BTP16" s="169"/>
      <c r="BTQ16" s="169"/>
      <c r="BTR16" s="169"/>
      <c r="BUA16" s="169"/>
      <c r="BUB16" s="169"/>
      <c r="BUC16" s="169"/>
      <c r="BUD16" s="169"/>
      <c r="BUE16" s="169"/>
      <c r="BUF16" s="169"/>
      <c r="BUG16" s="169"/>
      <c r="BUP16" s="169"/>
      <c r="BUQ16" s="169"/>
      <c r="BUR16" s="169"/>
      <c r="BUS16" s="169"/>
      <c r="BUT16" s="169"/>
      <c r="BUU16" s="169"/>
      <c r="BUV16" s="169"/>
      <c r="BVE16" s="169"/>
      <c r="BVF16" s="169"/>
      <c r="BVG16" s="169"/>
      <c r="BVH16" s="169"/>
      <c r="BVI16" s="169"/>
      <c r="BVJ16" s="169"/>
      <c r="BVK16" s="169"/>
      <c r="BVT16" s="169"/>
      <c r="BVU16" s="169"/>
      <c r="BVV16" s="169"/>
      <c r="BVW16" s="169"/>
      <c r="BVX16" s="169"/>
      <c r="BVY16" s="169"/>
      <c r="BVZ16" s="169"/>
      <c r="BWI16" s="169"/>
      <c r="BWJ16" s="169"/>
      <c r="BWK16" s="169"/>
      <c r="BWL16" s="169"/>
      <c r="BWM16" s="169"/>
      <c r="BWN16" s="169"/>
      <c r="BWO16" s="169"/>
      <c r="BWX16" s="169"/>
      <c r="BWY16" s="169"/>
      <c r="BWZ16" s="169"/>
      <c r="BXA16" s="169"/>
      <c r="BXB16" s="169"/>
      <c r="BXC16" s="169"/>
      <c r="BXD16" s="169"/>
      <c r="BXM16" s="169"/>
      <c r="BXN16" s="169"/>
      <c r="BXO16" s="169"/>
      <c r="BXP16" s="169"/>
      <c r="BXQ16" s="169"/>
      <c r="BXR16" s="169"/>
      <c r="BXS16" s="169"/>
      <c r="BYB16" s="169"/>
      <c r="BYC16" s="169"/>
      <c r="BYD16" s="169"/>
      <c r="BYE16" s="169"/>
      <c r="BYF16" s="169"/>
      <c r="BYG16" s="169"/>
      <c r="BYH16" s="169"/>
      <c r="BYQ16" s="169"/>
      <c r="BYR16" s="169"/>
      <c r="BYS16" s="169"/>
      <c r="BYT16" s="169"/>
      <c r="BYU16" s="169"/>
      <c r="BYV16" s="169"/>
      <c r="BYW16" s="169"/>
      <c r="BZF16" s="169"/>
      <c r="BZG16" s="169"/>
      <c r="BZH16" s="169"/>
      <c r="BZI16" s="169"/>
      <c r="BZJ16" s="169"/>
      <c r="BZK16" s="169"/>
      <c r="BZL16" s="169"/>
      <c r="BZU16" s="169"/>
      <c r="BZV16" s="169"/>
      <c r="BZW16" s="169"/>
      <c r="BZX16" s="169"/>
      <c r="BZY16" s="169"/>
      <c r="BZZ16" s="169"/>
      <c r="CAA16" s="169"/>
      <c r="CAJ16" s="169"/>
      <c r="CAK16" s="169"/>
      <c r="CAL16" s="169"/>
      <c r="CAM16" s="169"/>
      <c r="CAN16" s="169"/>
      <c r="CAO16" s="169"/>
      <c r="CAP16" s="169"/>
      <c r="CAY16" s="169"/>
      <c r="CAZ16" s="169"/>
      <c r="CBA16" s="169"/>
      <c r="CBB16" s="169"/>
      <c r="CBC16" s="169"/>
      <c r="CBD16" s="169"/>
      <c r="CBE16" s="169"/>
      <c r="CBN16" s="169"/>
      <c r="CBO16" s="169"/>
      <c r="CBP16" s="169"/>
      <c r="CBQ16" s="169"/>
      <c r="CBR16" s="169"/>
      <c r="CBS16" s="169"/>
      <c r="CBT16" s="169"/>
      <c r="CCC16" s="169"/>
      <c r="CCD16" s="169"/>
      <c r="CCE16" s="169"/>
      <c r="CCF16" s="169"/>
      <c r="CCG16" s="169"/>
      <c r="CCH16" s="169"/>
      <c r="CCI16" s="169"/>
      <c r="CCR16" s="169"/>
      <c r="CCS16" s="169"/>
      <c r="CCT16" s="169"/>
      <c r="CCU16" s="169"/>
      <c r="CCV16" s="169"/>
      <c r="CCW16" s="169"/>
      <c r="CCX16" s="169"/>
      <c r="CDG16" s="169"/>
      <c r="CDH16" s="169"/>
      <c r="CDI16" s="169"/>
      <c r="CDJ16" s="169"/>
      <c r="CDK16" s="169"/>
      <c r="CDL16" s="169"/>
      <c r="CDM16" s="169"/>
      <c r="CDV16" s="169"/>
      <c r="CDW16" s="169"/>
      <c r="CDX16" s="169"/>
      <c r="CDY16" s="169"/>
      <c r="CDZ16" s="169"/>
      <c r="CEA16" s="169"/>
      <c r="CEB16" s="169"/>
      <c r="CEK16" s="169"/>
      <c r="CEL16" s="169"/>
      <c r="CEM16" s="169"/>
      <c r="CEN16" s="169"/>
      <c r="CEO16" s="169"/>
      <c r="CEP16" s="169"/>
      <c r="CEQ16" s="169"/>
      <c r="CEZ16" s="169"/>
      <c r="CFA16" s="169"/>
      <c r="CFB16" s="169"/>
      <c r="CFC16" s="169"/>
      <c r="CFD16" s="169"/>
      <c r="CFE16" s="169"/>
      <c r="CFF16" s="169"/>
      <c r="CFO16" s="169"/>
      <c r="CFP16" s="169"/>
      <c r="CFQ16" s="169"/>
      <c r="CFR16" s="169"/>
      <c r="CFS16" s="169"/>
      <c r="CFT16" s="169"/>
      <c r="CFU16" s="169"/>
      <c r="CGD16" s="169"/>
      <c r="CGE16" s="169"/>
      <c r="CGF16" s="169"/>
      <c r="CGG16" s="169"/>
      <c r="CGH16" s="169"/>
      <c r="CGI16" s="169"/>
      <c r="CGJ16" s="169"/>
      <c r="CGS16" s="169"/>
      <c r="CGT16" s="169"/>
      <c r="CGU16" s="169"/>
      <c r="CGV16" s="169"/>
      <c r="CGW16" s="169"/>
      <c r="CGX16" s="169"/>
      <c r="CGY16" s="169"/>
      <c r="CHH16" s="169"/>
      <c r="CHI16" s="169"/>
      <c r="CHJ16" s="169"/>
      <c r="CHK16" s="169"/>
      <c r="CHL16" s="169"/>
      <c r="CHM16" s="169"/>
      <c r="CHN16" s="169"/>
      <c r="CHW16" s="169"/>
      <c r="CHX16" s="169"/>
      <c r="CHY16" s="169"/>
      <c r="CHZ16" s="169"/>
      <c r="CIA16" s="169"/>
      <c r="CIB16" s="169"/>
      <c r="CIC16" s="169"/>
      <c r="CIL16" s="169"/>
      <c r="CIM16" s="169"/>
      <c r="CIN16" s="169"/>
      <c r="CIO16" s="169"/>
      <c r="CIP16" s="169"/>
      <c r="CIQ16" s="169"/>
      <c r="CIR16" s="169"/>
      <c r="CJA16" s="169"/>
      <c r="CJB16" s="169"/>
      <c r="CJC16" s="169"/>
      <c r="CJD16" s="169"/>
      <c r="CJE16" s="169"/>
      <c r="CJF16" s="169"/>
      <c r="CJG16" s="169"/>
      <c r="CJP16" s="169"/>
      <c r="CJQ16" s="169"/>
      <c r="CJR16" s="169"/>
      <c r="CJS16" s="169"/>
      <c r="CJT16" s="169"/>
      <c r="CJU16" s="169"/>
      <c r="CJV16" s="169"/>
      <c r="CKE16" s="169"/>
      <c r="CKF16" s="169"/>
      <c r="CKG16" s="169"/>
      <c r="CKH16" s="169"/>
      <c r="CKI16" s="169"/>
      <c r="CKJ16" s="169"/>
      <c r="CKK16" s="169"/>
      <c r="CKT16" s="169"/>
      <c r="CKU16" s="169"/>
      <c r="CKV16" s="169"/>
      <c r="CKW16" s="169"/>
      <c r="CKX16" s="169"/>
      <c r="CKY16" s="169"/>
      <c r="CKZ16" s="169"/>
      <c r="CLI16" s="169"/>
      <c r="CLJ16" s="169"/>
      <c r="CLK16" s="169"/>
      <c r="CLL16" s="169"/>
      <c r="CLM16" s="169"/>
      <c r="CLN16" s="169"/>
      <c r="CLO16" s="169"/>
      <c r="CLX16" s="169"/>
      <c r="CLY16" s="169"/>
      <c r="CLZ16" s="169"/>
      <c r="CMA16" s="169"/>
      <c r="CMB16" s="169"/>
      <c r="CMC16" s="169"/>
      <c r="CMD16" s="169"/>
      <c r="CMM16" s="169"/>
      <c r="CMN16" s="169"/>
      <c r="CMO16" s="169"/>
      <c r="CMP16" s="169"/>
      <c r="CMQ16" s="169"/>
      <c r="CMR16" s="169"/>
      <c r="CMS16" s="169"/>
      <c r="CNB16" s="169"/>
      <c r="CNC16" s="169"/>
      <c r="CND16" s="169"/>
      <c r="CNE16" s="169"/>
      <c r="CNF16" s="169"/>
      <c r="CNG16" s="169"/>
      <c r="CNH16" s="169"/>
      <c r="CNQ16" s="169"/>
      <c r="CNR16" s="169"/>
      <c r="CNS16" s="169"/>
      <c r="CNT16" s="169"/>
      <c r="CNU16" s="169"/>
      <c r="CNV16" s="169"/>
      <c r="CNW16" s="169"/>
      <c r="COF16" s="169"/>
      <c r="COG16" s="169"/>
      <c r="COH16" s="169"/>
      <c r="COI16" s="169"/>
      <c r="COJ16" s="169"/>
      <c r="COK16" s="169"/>
      <c r="COL16" s="169"/>
      <c r="COU16" s="169"/>
      <c r="COV16" s="169"/>
      <c r="COW16" s="169"/>
      <c r="COX16" s="169"/>
      <c r="COY16" s="169"/>
      <c r="COZ16" s="169"/>
      <c r="CPA16" s="169"/>
      <c r="CPJ16" s="169"/>
      <c r="CPK16" s="169"/>
      <c r="CPL16" s="169"/>
      <c r="CPM16" s="169"/>
      <c r="CPN16" s="169"/>
      <c r="CPO16" s="169"/>
      <c r="CPP16" s="169"/>
      <c r="CPY16" s="169"/>
      <c r="CPZ16" s="169"/>
      <c r="CQA16" s="169"/>
      <c r="CQB16" s="169"/>
      <c r="CQC16" s="169"/>
      <c r="CQD16" s="169"/>
      <c r="CQE16" s="169"/>
      <c r="CQN16" s="169"/>
      <c r="CQO16" s="169"/>
      <c r="CQP16" s="169"/>
      <c r="CQQ16" s="169"/>
      <c r="CQR16" s="169"/>
      <c r="CQS16" s="169"/>
      <c r="CQT16" s="169"/>
      <c r="CRC16" s="169"/>
      <c r="CRD16" s="169"/>
      <c r="CRE16" s="169"/>
      <c r="CRF16" s="169"/>
      <c r="CRG16" s="169"/>
      <c r="CRH16" s="169"/>
      <c r="CRI16" s="169"/>
      <c r="CRR16" s="169"/>
      <c r="CRS16" s="169"/>
      <c r="CRT16" s="169"/>
      <c r="CRU16" s="169"/>
      <c r="CRV16" s="169"/>
      <c r="CRW16" s="169"/>
      <c r="CRX16" s="169"/>
      <c r="CSG16" s="169"/>
      <c r="CSH16" s="169"/>
      <c r="CSI16" s="169"/>
      <c r="CSJ16" s="169"/>
      <c r="CSK16" s="169"/>
      <c r="CSL16" s="169"/>
      <c r="CSM16" s="169"/>
      <c r="CSV16" s="169"/>
      <c r="CSW16" s="169"/>
      <c r="CSX16" s="169"/>
      <c r="CSY16" s="169"/>
      <c r="CSZ16" s="169"/>
      <c r="CTA16" s="169"/>
      <c r="CTB16" s="169"/>
      <c r="CTK16" s="169"/>
      <c r="CTL16" s="169"/>
      <c r="CTM16" s="169"/>
      <c r="CTN16" s="169"/>
      <c r="CTO16" s="169"/>
      <c r="CTP16" s="169"/>
      <c r="CTQ16" s="169"/>
      <c r="CTZ16" s="169"/>
      <c r="CUA16" s="169"/>
      <c r="CUB16" s="169"/>
      <c r="CUC16" s="169"/>
      <c r="CUD16" s="169"/>
      <c r="CUE16" s="169"/>
      <c r="CUF16" s="169"/>
      <c r="CUO16" s="169"/>
      <c r="CUP16" s="169"/>
      <c r="CUQ16" s="169"/>
      <c r="CUR16" s="169"/>
      <c r="CUS16" s="169"/>
      <c r="CUT16" s="169"/>
      <c r="CUU16" s="169"/>
      <c r="CVD16" s="169"/>
      <c r="CVE16" s="169"/>
      <c r="CVF16" s="169"/>
      <c r="CVG16" s="169"/>
      <c r="CVH16" s="169"/>
      <c r="CVI16" s="169"/>
      <c r="CVJ16" s="169"/>
      <c r="CVS16" s="169"/>
      <c r="CVT16" s="169"/>
      <c r="CVU16" s="169"/>
      <c r="CVV16" s="169"/>
      <c r="CVW16" s="169"/>
      <c r="CVX16" s="169"/>
      <c r="CVY16" s="169"/>
      <c r="CWH16" s="169"/>
      <c r="CWI16" s="169"/>
      <c r="CWJ16" s="169"/>
      <c r="CWK16" s="169"/>
      <c r="CWL16" s="169"/>
      <c r="CWM16" s="169"/>
      <c r="CWN16" s="169"/>
      <c r="CWW16" s="169"/>
      <c r="CWX16" s="169"/>
      <c r="CWY16" s="169"/>
      <c r="CWZ16" s="169"/>
      <c r="CXA16" s="169"/>
      <c r="CXB16" s="169"/>
      <c r="CXC16" s="169"/>
      <c r="CXL16" s="169"/>
      <c r="CXM16" s="169"/>
      <c r="CXN16" s="169"/>
      <c r="CXO16" s="169"/>
      <c r="CXP16" s="169"/>
      <c r="CXQ16" s="169"/>
      <c r="CXR16" s="169"/>
      <c r="CYA16" s="169"/>
      <c r="CYB16" s="169"/>
      <c r="CYC16" s="169"/>
      <c r="CYD16" s="169"/>
      <c r="CYE16" s="169"/>
      <c r="CYF16" s="169"/>
      <c r="CYG16" s="169"/>
      <c r="CYP16" s="169"/>
      <c r="CYQ16" s="169"/>
      <c r="CYR16" s="169"/>
      <c r="CYS16" s="169"/>
      <c r="CYT16" s="169"/>
      <c r="CYU16" s="169"/>
      <c r="CYV16" s="169"/>
      <c r="CZE16" s="169"/>
      <c r="CZF16" s="169"/>
      <c r="CZG16" s="169"/>
      <c r="CZH16" s="169"/>
      <c r="CZI16" s="169"/>
      <c r="CZJ16" s="169"/>
      <c r="CZK16" s="169"/>
      <c r="CZT16" s="169"/>
      <c r="CZU16" s="169"/>
      <c r="CZV16" s="169"/>
      <c r="CZW16" s="169"/>
      <c r="CZX16" s="169"/>
      <c r="CZY16" s="169"/>
      <c r="CZZ16" s="169"/>
      <c r="DAI16" s="169"/>
      <c r="DAJ16" s="169"/>
      <c r="DAK16" s="169"/>
      <c r="DAL16" s="169"/>
      <c r="DAM16" s="169"/>
      <c r="DAN16" s="169"/>
      <c r="DAO16" s="169"/>
      <c r="DAX16" s="169"/>
      <c r="DAY16" s="169"/>
      <c r="DAZ16" s="169"/>
      <c r="DBA16" s="169"/>
      <c r="DBB16" s="169"/>
      <c r="DBC16" s="169"/>
      <c r="DBD16" s="169"/>
      <c r="DBM16" s="169"/>
      <c r="DBN16" s="169"/>
      <c r="DBO16" s="169"/>
      <c r="DBP16" s="169"/>
      <c r="DBQ16" s="169"/>
      <c r="DBR16" s="169"/>
      <c r="DBS16" s="169"/>
      <c r="DCB16" s="169"/>
      <c r="DCC16" s="169"/>
      <c r="DCD16" s="169"/>
      <c r="DCE16" s="169"/>
      <c r="DCF16" s="169"/>
      <c r="DCG16" s="169"/>
      <c r="DCH16" s="169"/>
      <c r="DCQ16" s="169"/>
      <c r="DCR16" s="169"/>
      <c r="DCS16" s="169"/>
      <c r="DCT16" s="169"/>
      <c r="DCU16" s="169"/>
      <c r="DCV16" s="169"/>
      <c r="DCW16" s="169"/>
      <c r="DDF16" s="169"/>
      <c r="DDG16" s="169"/>
      <c r="DDH16" s="169"/>
      <c r="DDI16" s="169"/>
      <c r="DDJ16" s="169"/>
      <c r="DDK16" s="169"/>
      <c r="DDL16" s="169"/>
      <c r="DDU16" s="169"/>
      <c r="DDV16" s="169"/>
      <c r="DDW16" s="169"/>
      <c r="DDX16" s="169"/>
      <c r="DDY16" s="169"/>
      <c r="DDZ16" s="169"/>
      <c r="DEA16" s="169"/>
      <c r="DEJ16" s="169"/>
      <c r="DEK16" s="169"/>
      <c r="DEL16" s="169"/>
      <c r="DEM16" s="169"/>
      <c r="DEN16" s="169"/>
      <c r="DEO16" s="169"/>
      <c r="DEP16" s="169"/>
      <c r="DEY16" s="169"/>
      <c r="DEZ16" s="169"/>
      <c r="DFA16" s="169"/>
      <c r="DFB16" s="169"/>
      <c r="DFC16" s="169"/>
      <c r="DFD16" s="169"/>
      <c r="DFE16" s="169"/>
      <c r="DFN16" s="169"/>
      <c r="DFO16" s="169"/>
      <c r="DFP16" s="169"/>
      <c r="DFQ16" s="169"/>
      <c r="DFR16" s="169"/>
      <c r="DFS16" s="169"/>
      <c r="DFT16" s="169"/>
      <c r="DGC16" s="169"/>
      <c r="DGD16" s="169"/>
      <c r="DGE16" s="169"/>
      <c r="DGF16" s="169"/>
      <c r="DGG16" s="169"/>
      <c r="DGH16" s="169"/>
      <c r="DGI16" s="169"/>
      <c r="DGR16" s="169"/>
      <c r="DGS16" s="169"/>
      <c r="DGT16" s="169"/>
      <c r="DGU16" s="169"/>
      <c r="DGV16" s="169"/>
      <c r="DGW16" s="169"/>
      <c r="DGX16" s="169"/>
      <c r="DHG16" s="169"/>
      <c r="DHH16" s="169"/>
      <c r="DHI16" s="169"/>
      <c r="DHJ16" s="169"/>
      <c r="DHK16" s="169"/>
      <c r="DHL16" s="169"/>
      <c r="DHM16" s="169"/>
      <c r="DHV16" s="169"/>
      <c r="DHW16" s="169"/>
      <c r="DHX16" s="169"/>
      <c r="DHY16" s="169"/>
      <c r="DHZ16" s="169"/>
      <c r="DIA16" s="169"/>
      <c r="DIB16" s="169"/>
      <c r="DIK16" s="169"/>
      <c r="DIL16" s="169"/>
      <c r="DIM16" s="169"/>
      <c r="DIN16" s="169"/>
      <c r="DIO16" s="169"/>
      <c r="DIP16" s="169"/>
      <c r="DIQ16" s="169"/>
      <c r="DIZ16" s="169"/>
      <c r="DJA16" s="169"/>
      <c r="DJB16" s="169"/>
      <c r="DJC16" s="169"/>
      <c r="DJD16" s="169"/>
      <c r="DJE16" s="169"/>
      <c r="DJF16" s="169"/>
      <c r="DJO16" s="169"/>
      <c r="DJP16" s="169"/>
      <c r="DJQ16" s="169"/>
      <c r="DJR16" s="169"/>
      <c r="DJS16" s="169"/>
      <c r="DJT16" s="169"/>
      <c r="DJU16" s="169"/>
      <c r="DKD16" s="169"/>
      <c r="DKE16" s="169"/>
      <c r="DKF16" s="169"/>
      <c r="DKG16" s="169"/>
      <c r="DKH16" s="169"/>
      <c r="DKI16" s="169"/>
      <c r="DKJ16" s="169"/>
      <c r="DKS16" s="169"/>
      <c r="DKT16" s="169"/>
      <c r="DKU16" s="169"/>
      <c r="DKV16" s="169"/>
      <c r="DKW16" s="169"/>
      <c r="DKX16" s="169"/>
      <c r="DKY16" s="169"/>
      <c r="DLH16" s="169"/>
      <c r="DLI16" s="169"/>
      <c r="DLJ16" s="169"/>
      <c r="DLK16" s="169"/>
      <c r="DLL16" s="169"/>
      <c r="DLM16" s="169"/>
      <c r="DLN16" s="169"/>
      <c r="DLW16" s="169"/>
      <c r="DLX16" s="169"/>
      <c r="DLY16" s="169"/>
      <c r="DLZ16" s="169"/>
      <c r="DMA16" s="169"/>
      <c r="DMB16" s="169"/>
      <c r="DMC16" s="169"/>
      <c r="DML16" s="169"/>
      <c r="DMM16" s="169"/>
      <c r="DMN16" s="169"/>
      <c r="DMO16" s="169"/>
      <c r="DMP16" s="169"/>
      <c r="DMQ16" s="169"/>
      <c r="DMR16" s="169"/>
      <c r="DNA16" s="169"/>
      <c r="DNB16" s="169"/>
      <c r="DNC16" s="169"/>
      <c r="DND16" s="169"/>
      <c r="DNE16" s="169"/>
      <c r="DNF16" s="169"/>
      <c r="DNG16" s="169"/>
      <c r="DNP16" s="169"/>
      <c r="DNQ16" s="169"/>
      <c r="DNR16" s="169"/>
      <c r="DNS16" s="169"/>
      <c r="DNT16" s="169"/>
      <c r="DNU16" s="169"/>
      <c r="DNV16" s="169"/>
      <c r="DOE16" s="169"/>
      <c r="DOF16" s="169"/>
      <c r="DOG16" s="169"/>
      <c r="DOH16" s="169"/>
      <c r="DOI16" s="169"/>
      <c r="DOJ16" s="169"/>
      <c r="DOK16" s="169"/>
      <c r="DOT16" s="169"/>
      <c r="DOU16" s="169"/>
      <c r="DOV16" s="169"/>
      <c r="DOW16" s="169"/>
      <c r="DOX16" s="169"/>
      <c r="DOY16" s="169"/>
      <c r="DOZ16" s="169"/>
      <c r="DPI16" s="169"/>
      <c r="DPJ16" s="169"/>
      <c r="DPK16" s="169"/>
      <c r="DPL16" s="169"/>
      <c r="DPM16" s="169"/>
      <c r="DPN16" s="169"/>
      <c r="DPO16" s="169"/>
      <c r="DPX16" s="169"/>
      <c r="DPY16" s="169"/>
      <c r="DPZ16" s="169"/>
      <c r="DQA16" s="169"/>
      <c r="DQB16" s="169"/>
      <c r="DQC16" s="169"/>
      <c r="DQD16" s="169"/>
      <c r="DQM16" s="169"/>
      <c r="DQN16" s="169"/>
      <c r="DQO16" s="169"/>
      <c r="DQP16" s="169"/>
      <c r="DQQ16" s="169"/>
      <c r="DQR16" s="169"/>
      <c r="DQS16" s="169"/>
      <c r="DRB16" s="169"/>
      <c r="DRC16" s="169"/>
      <c r="DRD16" s="169"/>
      <c r="DRE16" s="169"/>
      <c r="DRF16" s="169"/>
      <c r="DRG16" s="169"/>
      <c r="DRH16" s="169"/>
      <c r="DRQ16" s="169"/>
      <c r="DRR16" s="169"/>
      <c r="DRS16" s="169"/>
      <c r="DRT16" s="169"/>
      <c r="DRU16" s="169"/>
      <c r="DRV16" s="169"/>
      <c r="DRW16" s="169"/>
      <c r="DSF16" s="169"/>
      <c r="DSG16" s="169"/>
      <c r="DSH16" s="169"/>
      <c r="DSI16" s="169"/>
      <c r="DSJ16" s="169"/>
      <c r="DSK16" s="169"/>
      <c r="DSL16" s="169"/>
      <c r="DSU16" s="169"/>
      <c r="DSV16" s="169"/>
      <c r="DSW16" s="169"/>
      <c r="DSX16" s="169"/>
      <c r="DSY16" s="169"/>
      <c r="DSZ16" s="169"/>
      <c r="DTA16" s="169"/>
      <c r="DTJ16" s="169"/>
      <c r="DTK16" s="169"/>
      <c r="DTL16" s="169"/>
      <c r="DTM16" s="169"/>
      <c r="DTN16" s="169"/>
      <c r="DTO16" s="169"/>
      <c r="DTP16" s="169"/>
      <c r="DTY16" s="169"/>
      <c r="DTZ16" s="169"/>
      <c r="DUA16" s="169"/>
      <c r="DUB16" s="169"/>
      <c r="DUC16" s="169"/>
      <c r="DUD16" s="169"/>
      <c r="DUE16" s="169"/>
      <c r="DUN16" s="169"/>
      <c r="DUO16" s="169"/>
      <c r="DUP16" s="169"/>
      <c r="DUQ16" s="169"/>
      <c r="DUR16" s="169"/>
      <c r="DUS16" s="169"/>
      <c r="DUT16" s="169"/>
      <c r="DVC16" s="169"/>
      <c r="DVD16" s="169"/>
      <c r="DVE16" s="169"/>
      <c r="DVF16" s="169"/>
      <c r="DVG16" s="169"/>
      <c r="DVH16" s="169"/>
      <c r="DVI16" s="169"/>
      <c r="DVR16" s="169"/>
      <c r="DVS16" s="169"/>
      <c r="DVT16" s="169"/>
      <c r="DVU16" s="169"/>
      <c r="DVV16" s="169"/>
      <c r="DVW16" s="169"/>
      <c r="DVX16" s="169"/>
      <c r="DWG16" s="169"/>
      <c r="DWH16" s="169"/>
      <c r="DWI16" s="169"/>
      <c r="DWJ16" s="169"/>
      <c r="DWK16" s="169"/>
      <c r="DWL16" s="169"/>
      <c r="DWM16" s="169"/>
      <c r="DWV16" s="169"/>
      <c r="DWW16" s="169"/>
      <c r="DWX16" s="169"/>
      <c r="DWY16" s="169"/>
      <c r="DWZ16" s="169"/>
      <c r="DXA16" s="169"/>
      <c r="DXB16" s="169"/>
      <c r="DXK16" s="169"/>
      <c r="DXL16" s="169"/>
      <c r="DXM16" s="169"/>
      <c r="DXN16" s="169"/>
      <c r="DXO16" s="169"/>
      <c r="DXP16" s="169"/>
      <c r="DXQ16" s="169"/>
      <c r="DXZ16" s="169"/>
      <c r="DYA16" s="169"/>
      <c r="DYB16" s="169"/>
      <c r="DYC16" s="169"/>
      <c r="DYD16" s="169"/>
      <c r="DYE16" s="169"/>
      <c r="DYF16" s="169"/>
      <c r="DYO16" s="169"/>
      <c r="DYP16" s="169"/>
      <c r="DYQ16" s="169"/>
      <c r="DYR16" s="169"/>
      <c r="DYS16" s="169"/>
      <c r="DYT16" s="169"/>
      <c r="DYU16" s="169"/>
      <c r="DZD16" s="169"/>
      <c r="DZE16" s="169"/>
      <c r="DZF16" s="169"/>
      <c r="DZG16" s="169"/>
      <c r="DZH16" s="169"/>
      <c r="DZI16" s="169"/>
      <c r="DZJ16" s="169"/>
      <c r="DZS16" s="169"/>
      <c r="DZT16" s="169"/>
      <c r="DZU16" s="169"/>
      <c r="DZV16" s="169"/>
      <c r="DZW16" s="169"/>
      <c r="DZX16" s="169"/>
      <c r="DZY16" s="169"/>
      <c r="EAH16" s="169"/>
      <c r="EAI16" s="169"/>
      <c r="EAJ16" s="169"/>
      <c r="EAK16" s="169"/>
      <c r="EAL16" s="169"/>
      <c r="EAM16" s="169"/>
      <c r="EAN16" s="169"/>
      <c r="EAW16" s="169"/>
      <c r="EAX16" s="169"/>
      <c r="EAY16" s="169"/>
      <c r="EAZ16" s="169"/>
      <c r="EBA16" s="169"/>
      <c r="EBB16" s="169"/>
      <c r="EBC16" s="169"/>
      <c r="EBL16" s="169"/>
      <c r="EBM16" s="169"/>
      <c r="EBN16" s="169"/>
      <c r="EBO16" s="169"/>
      <c r="EBP16" s="169"/>
      <c r="EBQ16" s="169"/>
      <c r="EBR16" s="169"/>
      <c r="ECA16" s="169"/>
      <c r="ECB16" s="169"/>
      <c r="ECC16" s="169"/>
      <c r="ECD16" s="169"/>
      <c r="ECE16" s="169"/>
      <c r="ECF16" s="169"/>
      <c r="ECG16" s="169"/>
      <c r="ECP16" s="169"/>
      <c r="ECQ16" s="169"/>
      <c r="ECR16" s="169"/>
      <c r="ECS16" s="169"/>
      <c r="ECT16" s="169"/>
      <c r="ECU16" s="169"/>
      <c r="ECV16" s="169"/>
      <c r="EDE16" s="169"/>
      <c r="EDF16" s="169"/>
      <c r="EDG16" s="169"/>
      <c r="EDH16" s="169"/>
      <c r="EDI16" s="169"/>
      <c r="EDJ16" s="169"/>
      <c r="EDK16" s="169"/>
      <c r="EDT16" s="169"/>
      <c r="EDU16" s="169"/>
      <c r="EDV16" s="169"/>
      <c r="EDW16" s="169"/>
      <c r="EDX16" s="169"/>
      <c r="EDY16" s="169"/>
      <c r="EDZ16" s="169"/>
      <c r="EEI16" s="169"/>
      <c r="EEJ16" s="169"/>
      <c r="EEK16" s="169"/>
      <c r="EEL16" s="169"/>
      <c r="EEM16" s="169"/>
      <c r="EEN16" s="169"/>
      <c r="EEO16" s="169"/>
      <c r="EEX16" s="169"/>
      <c r="EEY16" s="169"/>
      <c r="EEZ16" s="169"/>
      <c r="EFA16" s="169"/>
      <c r="EFB16" s="169"/>
      <c r="EFC16" s="169"/>
      <c r="EFD16" s="169"/>
      <c r="EFM16" s="169"/>
      <c r="EFN16" s="169"/>
      <c r="EFO16" s="169"/>
      <c r="EFP16" s="169"/>
      <c r="EFQ16" s="169"/>
      <c r="EFR16" s="169"/>
      <c r="EFS16" s="169"/>
      <c r="EGB16" s="169"/>
      <c r="EGC16" s="169"/>
      <c r="EGD16" s="169"/>
      <c r="EGE16" s="169"/>
      <c r="EGF16" s="169"/>
      <c r="EGG16" s="169"/>
      <c r="EGH16" s="169"/>
      <c r="EGQ16" s="169"/>
      <c r="EGR16" s="169"/>
      <c r="EGS16" s="169"/>
      <c r="EGT16" s="169"/>
      <c r="EGU16" s="169"/>
      <c r="EGV16" s="169"/>
      <c r="EGW16" s="169"/>
      <c r="EHF16" s="169"/>
      <c r="EHG16" s="169"/>
      <c r="EHH16" s="169"/>
      <c r="EHI16" s="169"/>
      <c r="EHJ16" s="169"/>
      <c r="EHK16" s="169"/>
      <c r="EHL16" s="169"/>
      <c r="EHU16" s="169"/>
      <c r="EHV16" s="169"/>
      <c r="EHW16" s="169"/>
      <c r="EHX16" s="169"/>
      <c r="EHY16" s="169"/>
      <c r="EHZ16" s="169"/>
      <c r="EIA16" s="169"/>
      <c r="EIJ16" s="169"/>
      <c r="EIK16" s="169"/>
      <c r="EIL16" s="169"/>
      <c r="EIM16" s="169"/>
      <c r="EIN16" s="169"/>
      <c r="EIO16" s="169"/>
      <c r="EIP16" s="169"/>
      <c r="EIY16" s="169"/>
      <c r="EIZ16" s="169"/>
      <c r="EJA16" s="169"/>
      <c r="EJB16" s="169"/>
      <c r="EJC16" s="169"/>
      <c r="EJD16" s="169"/>
      <c r="EJE16" s="169"/>
      <c r="EJN16" s="169"/>
      <c r="EJO16" s="169"/>
      <c r="EJP16" s="169"/>
      <c r="EJQ16" s="169"/>
      <c r="EJR16" s="169"/>
      <c r="EJS16" s="169"/>
      <c r="EJT16" s="169"/>
      <c r="EKC16" s="169"/>
      <c r="EKD16" s="169"/>
      <c r="EKE16" s="169"/>
      <c r="EKF16" s="169"/>
      <c r="EKG16" s="169"/>
      <c r="EKH16" s="169"/>
      <c r="EKI16" s="169"/>
      <c r="EKR16" s="169"/>
      <c r="EKS16" s="169"/>
      <c r="EKT16" s="169"/>
      <c r="EKU16" s="169"/>
      <c r="EKV16" s="169"/>
      <c r="EKW16" s="169"/>
      <c r="EKX16" s="169"/>
      <c r="ELG16" s="169"/>
      <c r="ELH16" s="169"/>
      <c r="ELI16" s="169"/>
      <c r="ELJ16" s="169"/>
      <c r="ELK16" s="169"/>
      <c r="ELL16" s="169"/>
      <c r="ELM16" s="169"/>
      <c r="ELV16" s="169"/>
      <c r="ELW16" s="169"/>
      <c r="ELX16" s="169"/>
      <c r="ELY16" s="169"/>
      <c r="ELZ16" s="169"/>
      <c r="EMA16" s="169"/>
      <c r="EMB16" s="169"/>
      <c r="EMK16" s="169"/>
      <c r="EML16" s="169"/>
      <c r="EMM16" s="169"/>
      <c r="EMN16" s="169"/>
      <c r="EMO16" s="169"/>
      <c r="EMP16" s="169"/>
      <c r="EMQ16" s="169"/>
      <c r="EMZ16" s="169"/>
      <c r="ENA16" s="169"/>
      <c r="ENB16" s="169"/>
      <c r="ENC16" s="169"/>
      <c r="END16" s="169"/>
      <c r="ENE16" s="169"/>
      <c r="ENF16" s="169"/>
      <c r="ENO16" s="169"/>
      <c r="ENP16" s="169"/>
      <c r="ENQ16" s="169"/>
      <c r="ENR16" s="169"/>
      <c r="ENS16" s="169"/>
      <c r="ENT16" s="169"/>
      <c r="ENU16" s="169"/>
      <c r="EOD16" s="169"/>
      <c r="EOE16" s="169"/>
      <c r="EOF16" s="169"/>
      <c r="EOG16" s="169"/>
      <c r="EOH16" s="169"/>
      <c r="EOI16" s="169"/>
      <c r="EOJ16" s="169"/>
      <c r="EOS16" s="169"/>
      <c r="EOT16" s="169"/>
      <c r="EOU16" s="169"/>
      <c r="EOV16" s="169"/>
      <c r="EOW16" s="169"/>
      <c r="EOX16" s="169"/>
      <c r="EOY16" s="169"/>
      <c r="EPH16" s="169"/>
      <c r="EPI16" s="169"/>
      <c r="EPJ16" s="169"/>
      <c r="EPK16" s="169"/>
      <c r="EPL16" s="169"/>
      <c r="EPM16" s="169"/>
      <c r="EPN16" s="169"/>
      <c r="EPW16" s="169"/>
      <c r="EPX16" s="169"/>
      <c r="EPY16" s="169"/>
      <c r="EPZ16" s="169"/>
      <c r="EQA16" s="169"/>
      <c r="EQB16" s="169"/>
      <c r="EQC16" s="169"/>
      <c r="EQL16" s="169"/>
      <c r="EQM16" s="169"/>
      <c r="EQN16" s="169"/>
      <c r="EQO16" s="169"/>
      <c r="EQP16" s="169"/>
      <c r="EQQ16" s="169"/>
      <c r="EQR16" s="169"/>
      <c r="ERA16" s="169"/>
      <c r="ERB16" s="169"/>
      <c r="ERC16" s="169"/>
      <c r="ERD16" s="169"/>
      <c r="ERE16" s="169"/>
      <c r="ERF16" s="169"/>
      <c r="ERG16" s="169"/>
      <c r="ERP16" s="169"/>
      <c r="ERQ16" s="169"/>
      <c r="ERR16" s="169"/>
      <c r="ERS16" s="169"/>
      <c r="ERT16" s="169"/>
      <c r="ERU16" s="169"/>
      <c r="ERV16" s="169"/>
      <c r="ESE16" s="169"/>
      <c r="ESF16" s="169"/>
      <c r="ESG16" s="169"/>
      <c r="ESH16" s="169"/>
      <c r="ESI16" s="169"/>
      <c r="ESJ16" s="169"/>
      <c r="ESK16" s="169"/>
      <c r="EST16" s="169"/>
      <c r="ESU16" s="169"/>
      <c r="ESV16" s="169"/>
      <c r="ESW16" s="169"/>
      <c r="ESX16" s="169"/>
      <c r="ESY16" s="169"/>
      <c r="ESZ16" s="169"/>
      <c r="ETI16" s="169"/>
      <c r="ETJ16" s="169"/>
      <c r="ETK16" s="169"/>
      <c r="ETL16" s="169"/>
      <c r="ETM16" s="169"/>
      <c r="ETN16" s="169"/>
      <c r="ETO16" s="169"/>
      <c r="ETX16" s="169"/>
      <c r="ETY16" s="169"/>
      <c r="ETZ16" s="169"/>
      <c r="EUA16" s="169"/>
      <c r="EUB16" s="169"/>
      <c r="EUC16" s="169"/>
      <c r="EUD16" s="169"/>
      <c r="EUM16" s="169"/>
      <c r="EUN16" s="169"/>
      <c r="EUO16" s="169"/>
      <c r="EUP16" s="169"/>
      <c r="EUQ16" s="169"/>
      <c r="EUR16" s="169"/>
      <c r="EUS16" s="169"/>
      <c r="EVB16" s="169"/>
      <c r="EVC16" s="169"/>
      <c r="EVD16" s="169"/>
      <c r="EVE16" s="169"/>
      <c r="EVF16" s="169"/>
      <c r="EVG16" s="169"/>
      <c r="EVH16" s="169"/>
      <c r="EVQ16" s="169"/>
      <c r="EVR16" s="169"/>
      <c r="EVS16" s="169"/>
      <c r="EVT16" s="169"/>
      <c r="EVU16" s="169"/>
      <c r="EVV16" s="169"/>
      <c r="EVW16" s="169"/>
      <c r="EWF16" s="169"/>
      <c r="EWG16" s="169"/>
      <c r="EWH16" s="169"/>
      <c r="EWI16" s="169"/>
      <c r="EWJ16" s="169"/>
      <c r="EWK16" s="169"/>
      <c r="EWL16" s="169"/>
      <c r="EWU16" s="169"/>
      <c r="EWV16" s="169"/>
      <c r="EWW16" s="169"/>
      <c r="EWX16" s="169"/>
      <c r="EWY16" s="169"/>
      <c r="EWZ16" s="169"/>
      <c r="EXA16" s="169"/>
      <c r="EXJ16" s="169"/>
      <c r="EXK16" s="169"/>
      <c r="EXL16" s="169"/>
      <c r="EXM16" s="169"/>
      <c r="EXN16" s="169"/>
      <c r="EXO16" s="169"/>
      <c r="EXP16" s="169"/>
      <c r="EXY16" s="169"/>
      <c r="EXZ16" s="169"/>
      <c r="EYA16" s="169"/>
      <c r="EYB16" s="169"/>
      <c r="EYC16" s="169"/>
      <c r="EYD16" s="169"/>
      <c r="EYE16" s="169"/>
      <c r="EYN16" s="169"/>
      <c r="EYO16" s="169"/>
      <c r="EYP16" s="169"/>
      <c r="EYQ16" s="169"/>
      <c r="EYR16" s="169"/>
      <c r="EYS16" s="169"/>
      <c r="EYT16" s="169"/>
      <c r="EZC16" s="169"/>
      <c r="EZD16" s="169"/>
      <c r="EZE16" s="169"/>
      <c r="EZF16" s="169"/>
      <c r="EZG16" s="169"/>
      <c r="EZH16" s="169"/>
      <c r="EZI16" s="169"/>
      <c r="EZR16" s="169"/>
      <c r="EZS16" s="169"/>
      <c r="EZT16" s="169"/>
      <c r="EZU16" s="169"/>
      <c r="EZV16" s="169"/>
      <c r="EZW16" s="169"/>
      <c r="EZX16" s="169"/>
      <c r="FAG16" s="169"/>
      <c r="FAH16" s="169"/>
      <c r="FAI16" s="169"/>
      <c r="FAJ16" s="169"/>
      <c r="FAK16" s="169"/>
      <c r="FAL16" s="169"/>
      <c r="FAM16" s="169"/>
      <c r="FAV16" s="169"/>
      <c r="FAW16" s="169"/>
      <c r="FAX16" s="169"/>
      <c r="FAY16" s="169"/>
      <c r="FAZ16" s="169"/>
      <c r="FBA16" s="169"/>
      <c r="FBB16" s="169"/>
      <c r="FBK16" s="169"/>
      <c r="FBL16" s="169"/>
      <c r="FBM16" s="169"/>
      <c r="FBN16" s="169"/>
      <c r="FBO16" s="169"/>
      <c r="FBP16" s="169"/>
      <c r="FBQ16" s="169"/>
      <c r="FBZ16" s="169"/>
      <c r="FCA16" s="169"/>
      <c r="FCB16" s="169"/>
      <c r="FCC16" s="169"/>
      <c r="FCD16" s="169"/>
      <c r="FCE16" s="169"/>
      <c r="FCF16" s="169"/>
      <c r="FCO16" s="169"/>
      <c r="FCP16" s="169"/>
      <c r="FCQ16" s="169"/>
      <c r="FCR16" s="169"/>
      <c r="FCS16" s="169"/>
      <c r="FCT16" s="169"/>
      <c r="FCU16" s="169"/>
      <c r="FDD16" s="169"/>
      <c r="FDE16" s="169"/>
      <c r="FDF16" s="169"/>
      <c r="FDG16" s="169"/>
      <c r="FDH16" s="169"/>
      <c r="FDI16" s="169"/>
      <c r="FDJ16" s="169"/>
      <c r="FDS16" s="169"/>
      <c r="FDT16" s="169"/>
      <c r="FDU16" s="169"/>
      <c r="FDV16" s="169"/>
      <c r="FDW16" s="169"/>
      <c r="FDX16" s="169"/>
      <c r="FDY16" s="169"/>
      <c r="FEH16" s="169"/>
      <c r="FEI16" s="169"/>
      <c r="FEJ16" s="169"/>
      <c r="FEK16" s="169"/>
      <c r="FEL16" s="169"/>
      <c r="FEM16" s="169"/>
      <c r="FEN16" s="169"/>
      <c r="FEW16" s="169"/>
      <c r="FEX16" s="169"/>
      <c r="FEY16" s="169"/>
      <c r="FEZ16" s="169"/>
      <c r="FFA16" s="169"/>
      <c r="FFB16" s="169"/>
      <c r="FFC16" s="169"/>
      <c r="FFL16" s="169"/>
      <c r="FFM16" s="169"/>
      <c r="FFN16" s="169"/>
      <c r="FFO16" s="169"/>
      <c r="FFP16" s="169"/>
      <c r="FFQ16" s="169"/>
      <c r="FFR16" s="169"/>
      <c r="FGA16" s="169"/>
      <c r="FGB16" s="169"/>
      <c r="FGC16" s="169"/>
      <c r="FGD16" s="169"/>
      <c r="FGE16" s="169"/>
      <c r="FGF16" s="169"/>
      <c r="FGG16" s="169"/>
      <c r="FGP16" s="169"/>
      <c r="FGQ16" s="169"/>
      <c r="FGR16" s="169"/>
      <c r="FGS16" s="169"/>
      <c r="FGT16" s="169"/>
      <c r="FGU16" s="169"/>
      <c r="FGV16" s="169"/>
      <c r="FHE16" s="169"/>
      <c r="FHF16" s="169"/>
      <c r="FHG16" s="169"/>
      <c r="FHH16" s="169"/>
      <c r="FHI16" s="169"/>
      <c r="FHJ16" s="169"/>
      <c r="FHK16" s="169"/>
      <c r="FHT16" s="169"/>
      <c r="FHU16" s="169"/>
      <c r="FHV16" s="169"/>
      <c r="FHW16" s="169"/>
      <c r="FHX16" s="169"/>
      <c r="FHY16" s="169"/>
      <c r="FHZ16" s="169"/>
      <c r="FII16" s="169"/>
      <c r="FIJ16" s="169"/>
      <c r="FIK16" s="169"/>
      <c r="FIL16" s="169"/>
      <c r="FIM16" s="169"/>
      <c r="FIN16" s="169"/>
      <c r="FIO16" s="169"/>
      <c r="FIX16" s="169"/>
      <c r="FIY16" s="169"/>
      <c r="FIZ16" s="169"/>
      <c r="FJA16" s="169"/>
      <c r="FJB16" s="169"/>
      <c r="FJC16" s="169"/>
      <c r="FJD16" s="169"/>
      <c r="FJM16" s="169"/>
      <c r="FJN16" s="169"/>
      <c r="FJO16" s="169"/>
      <c r="FJP16" s="169"/>
      <c r="FJQ16" s="169"/>
      <c r="FJR16" s="169"/>
      <c r="FJS16" s="169"/>
      <c r="FKB16" s="169"/>
      <c r="FKC16" s="169"/>
      <c r="FKD16" s="169"/>
      <c r="FKE16" s="169"/>
      <c r="FKF16" s="169"/>
      <c r="FKG16" s="169"/>
      <c r="FKH16" s="169"/>
      <c r="FKQ16" s="169"/>
      <c r="FKR16" s="169"/>
      <c r="FKS16" s="169"/>
      <c r="FKT16" s="169"/>
      <c r="FKU16" s="169"/>
      <c r="FKV16" s="169"/>
      <c r="FKW16" s="169"/>
      <c r="FLF16" s="169"/>
      <c r="FLG16" s="169"/>
      <c r="FLH16" s="169"/>
      <c r="FLI16" s="169"/>
      <c r="FLJ16" s="169"/>
      <c r="FLK16" s="169"/>
      <c r="FLL16" s="169"/>
      <c r="FLU16" s="169"/>
      <c r="FLV16" s="169"/>
      <c r="FLW16" s="169"/>
      <c r="FLX16" s="169"/>
      <c r="FLY16" s="169"/>
      <c r="FLZ16" s="169"/>
      <c r="FMA16" s="169"/>
      <c r="FMJ16" s="169"/>
      <c r="FMK16" s="169"/>
      <c r="FML16" s="169"/>
      <c r="FMM16" s="169"/>
      <c r="FMN16" s="169"/>
      <c r="FMO16" s="169"/>
      <c r="FMP16" s="169"/>
      <c r="FMY16" s="169"/>
      <c r="FMZ16" s="169"/>
      <c r="FNA16" s="169"/>
      <c r="FNB16" s="169"/>
      <c r="FNC16" s="169"/>
      <c r="FND16" s="169"/>
      <c r="FNE16" s="169"/>
      <c r="FNN16" s="169"/>
      <c r="FNO16" s="169"/>
      <c r="FNP16" s="169"/>
      <c r="FNQ16" s="169"/>
      <c r="FNR16" s="169"/>
      <c r="FNS16" s="169"/>
      <c r="FNT16" s="169"/>
      <c r="FOC16" s="169"/>
      <c r="FOD16" s="169"/>
      <c r="FOE16" s="169"/>
      <c r="FOF16" s="169"/>
      <c r="FOG16" s="169"/>
      <c r="FOH16" s="169"/>
      <c r="FOI16" s="169"/>
      <c r="FOR16" s="169"/>
      <c r="FOS16" s="169"/>
      <c r="FOT16" s="169"/>
      <c r="FOU16" s="169"/>
      <c r="FOV16" s="169"/>
      <c r="FOW16" s="169"/>
      <c r="FOX16" s="169"/>
      <c r="FPG16" s="169"/>
      <c r="FPH16" s="169"/>
      <c r="FPI16" s="169"/>
      <c r="FPJ16" s="169"/>
      <c r="FPK16" s="169"/>
      <c r="FPL16" s="169"/>
      <c r="FPM16" s="169"/>
      <c r="FPV16" s="169"/>
      <c r="FPW16" s="169"/>
      <c r="FPX16" s="169"/>
      <c r="FPY16" s="169"/>
      <c r="FPZ16" s="169"/>
      <c r="FQA16" s="169"/>
      <c r="FQB16" s="169"/>
      <c r="FQK16" s="169"/>
      <c r="FQL16" s="169"/>
      <c r="FQM16" s="169"/>
      <c r="FQN16" s="169"/>
      <c r="FQO16" s="169"/>
      <c r="FQP16" s="169"/>
      <c r="FQQ16" s="169"/>
      <c r="FQZ16" s="169"/>
      <c r="FRA16" s="169"/>
      <c r="FRB16" s="169"/>
      <c r="FRC16" s="169"/>
      <c r="FRD16" s="169"/>
      <c r="FRE16" s="169"/>
      <c r="FRF16" s="169"/>
      <c r="FRO16" s="169"/>
      <c r="FRP16" s="169"/>
      <c r="FRQ16" s="169"/>
      <c r="FRR16" s="169"/>
      <c r="FRS16" s="169"/>
      <c r="FRT16" s="169"/>
      <c r="FRU16" s="169"/>
      <c r="FSD16" s="169"/>
      <c r="FSE16" s="169"/>
      <c r="FSF16" s="169"/>
      <c r="FSG16" s="169"/>
      <c r="FSH16" s="169"/>
      <c r="FSI16" s="169"/>
      <c r="FSJ16" s="169"/>
      <c r="FSS16" s="169"/>
      <c r="FST16" s="169"/>
      <c r="FSU16" s="169"/>
      <c r="FSV16" s="169"/>
      <c r="FSW16" s="169"/>
      <c r="FSX16" s="169"/>
      <c r="FSY16" s="169"/>
      <c r="FTH16" s="169"/>
      <c r="FTI16" s="169"/>
      <c r="FTJ16" s="169"/>
      <c r="FTK16" s="169"/>
      <c r="FTL16" s="169"/>
      <c r="FTM16" s="169"/>
      <c r="FTN16" s="169"/>
      <c r="FTW16" s="169"/>
      <c r="FTX16" s="169"/>
      <c r="FTY16" s="169"/>
      <c r="FTZ16" s="169"/>
      <c r="FUA16" s="169"/>
      <c r="FUB16" s="169"/>
      <c r="FUC16" s="169"/>
      <c r="FUL16" s="169"/>
      <c r="FUM16" s="169"/>
      <c r="FUN16" s="169"/>
      <c r="FUO16" s="169"/>
      <c r="FUP16" s="169"/>
      <c r="FUQ16" s="169"/>
      <c r="FUR16" s="169"/>
      <c r="FVA16" s="169"/>
      <c r="FVB16" s="169"/>
      <c r="FVC16" s="169"/>
      <c r="FVD16" s="169"/>
      <c r="FVE16" s="169"/>
      <c r="FVF16" s="169"/>
      <c r="FVG16" s="169"/>
      <c r="FVP16" s="169"/>
      <c r="FVQ16" s="169"/>
      <c r="FVR16" s="169"/>
      <c r="FVS16" s="169"/>
      <c r="FVT16" s="169"/>
      <c r="FVU16" s="169"/>
      <c r="FVV16" s="169"/>
      <c r="FWE16" s="169"/>
      <c r="FWF16" s="169"/>
      <c r="FWG16" s="169"/>
      <c r="FWH16" s="169"/>
      <c r="FWI16" s="169"/>
      <c r="FWJ16" s="169"/>
      <c r="FWK16" s="169"/>
      <c r="FWT16" s="169"/>
      <c r="FWU16" s="169"/>
      <c r="FWV16" s="169"/>
      <c r="FWW16" s="169"/>
      <c r="FWX16" s="169"/>
      <c r="FWY16" s="169"/>
      <c r="FWZ16" s="169"/>
      <c r="FXI16" s="169"/>
      <c r="FXJ16" s="169"/>
      <c r="FXK16" s="169"/>
      <c r="FXL16" s="169"/>
      <c r="FXM16" s="169"/>
      <c r="FXN16" s="169"/>
      <c r="FXO16" s="169"/>
      <c r="FXX16" s="169"/>
      <c r="FXY16" s="169"/>
      <c r="FXZ16" s="169"/>
      <c r="FYA16" s="169"/>
      <c r="FYB16" s="169"/>
      <c r="FYC16" s="169"/>
      <c r="FYD16" s="169"/>
      <c r="FYM16" s="169"/>
      <c r="FYN16" s="169"/>
      <c r="FYO16" s="169"/>
      <c r="FYP16" s="169"/>
      <c r="FYQ16" s="169"/>
      <c r="FYR16" s="169"/>
      <c r="FYS16" s="169"/>
      <c r="FZB16" s="169"/>
      <c r="FZC16" s="169"/>
      <c r="FZD16" s="169"/>
      <c r="FZE16" s="169"/>
      <c r="FZF16" s="169"/>
      <c r="FZG16" s="169"/>
      <c r="FZH16" s="169"/>
      <c r="FZQ16" s="169"/>
      <c r="FZR16" s="169"/>
      <c r="FZS16" s="169"/>
      <c r="FZT16" s="169"/>
      <c r="FZU16" s="169"/>
      <c r="FZV16" s="169"/>
      <c r="FZW16" s="169"/>
      <c r="GAF16" s="169"/>
      <c r="GAG16" s="169"/>
      <c r="GAH16" s="169"/>
      <c r="GAI16" s="169"/>
      <c r="GAJ16" s="169"/>
      <c r="GAK16" s="169"/>
      <c r="GAL16" s="169"/>
      <c r="GAU16" s="169"/>
      <c r="GAV16" s="169"/>
      <c r="GAW16" s="169"/>
      <c r="GAX16" s="169"/>
      <c r="GAY16" s="169"/>
      <c r="GAZ16" s="169"/>
      <c r="GBA16" s="169"/>
      <c r="GBJ16" s="169"/>
      <c r="GBK16" s="169"/>
      <c r="GBL16" s="169"/>
      <c r="GBM16" s="169"/>
      <c r="GBN16" s="169"/>
      <c r="GBO16" s="169"/>
      <c r="GBP16" s="169"/>
      <c r="GBY16" s="169"/>
      <c r="GBZ16" s="169"/>
      <c r="GCA16" s="169"/>
      <c r="GCB16" s="169"/>
      <c r="GCC16" s="169"/>
      <c r="GCD16" s="169"/>
      <c r="GCE16" s="169"/>
      <c r="GCN16" s="169"/>
      <c r="GCO16" s="169"/>
      <c r="GCP16" s="169"/>
      <c r="GCQ16" s="169"/>
      <c r="GCR16" s="169"/>
      <c r="GCS16" s="169"/>
      <c r="GCT16" s="169"/>
      <c r="GDC16" s="169"/>
      <c r="GDD16" s="169"/>
      <c r="GDE16" s="169"/>
      <c r="GDF16" s="169"/>
      <c r="GDG16" s="169"/>
      <c r="GDH16" s="169"/>
      <c r="GDI16" s="169"/>
      <c r="GDR16" s="169"/>
      <c r="GDS16" s="169"/>
      <c r="GDT16" s="169"/>
      <c r="GDU16" s="169"/>
      <c r="GDV16" s="169"/>
      <c r="GDW16" s="169"/>
      <c r="GDX16" s="169"/>
      <c r="GEG16" s="169"/>
      <c r="GEH16" s="169"/>
      <c r="GEI16" s="169"/>
      <c r="GEJ16" s="169"/>
      <c r="GEK16" s="169"/>
      <c r="GEL16" s="169"/>
      <c r="GEM16" s="169"/>
      <c r="GEV16" s="169"/>
      <c r="GEW16" s="169"/>
      <c r="GEX16" s="169"/>
      <c r="GEY16" s="169"/>
      <c r="GEZ16" s="169"/>
      <c r="GFA16" s="169"/>
      <c r="GFB16" s="169"/>
      <c r="GFK16" s="169"/>
      <c r="GFL16" s="169"/>
      <c r="GFM16" s="169"/>
      <c r="GFN16" s="169"/>
      <c r="GFO16" s="169"/>
      <c r="GFP16" s="169"/>
      <c r="GFQ16" s="169"/>
      <c r="GFZ16" s="169"/>
      <c r="GGA16" s="169"/>
      <c r="GGB16" s="169"/>
      <c r="GGC16" s="169"/>
      <c r="GGD16" s="169"/>
      <c r="GGE16" s="169"/>
      <c r="GGF16" s="169"/>
      <c r="GGO16" s="169"/>
      <c r="GGP16" s="169"/>
      <c r="GGQ16" s="169"/>
      <c r="GGR16" s="169"/>
      <c r="GGS16" s="169"/>
      <c r="GGT16" s="169"/>
      <c r="GGU16" s="169"/>
      <c r="GHD16" s="169"/>
      <c r="GHE16" s="169"/>
      <c r="GHF16" s="169"/>
      <c r="GHG16" s="169"/>
      <c r="GHH16" s="169"/>
      <c r="GHI16" s="169"/>
      <c r="GHJ16" s="169"/>
      <c r="GHS16" s="169"/>
      <c r="GHT16" s="169"/>
      <c r="GHU16" s="169"/>
      <c r="GHV16" s="169"/>
      <c r="GHW16" s="169"/>
      <c r="GHX16" s="169"/>
      <c r="GHY16" s="169"/>
      <c r="GIH16" s="169"/>
      <c r="GII16" s="169"/>
      <c r="GIJ16" s="169"/>
      <c r="GIK16" s="169"/>
      <c r="GIL16" s="169"/>
      <c r="GIM16" s="169"/>
      <c r="GIN16" s="169"/>
      <c r="GIW16" s="169"/>
      <c r="GIX16" s="169"/>
      <c r="GIY16" s="169"/>
      <c r="GIZ16" s="169"/>
      <c r="GJA16" s="169"/>
      <c r="GJB16" s="169"/>
      <c r="GJC16" s="169"/>
      <c r="GJL16" s="169"/>
      <c r="GJM16" s="169"/>
      <c r="GJN16" s="169"/>
      <c r="GJO16" s="169"/>
      <c r="GJP16" s="169"/>
      <c r="GJQ16" s="169"/>
      <c r="GJR16" s="169"/>
      <c r="GKA16" s="169"/>
      <c r="GKB16" s="169"/>
      <c r="GKC16" s="169"/>
      <c r="GKD16" s="169"/>
      <c r="GKE16" s="169"/>
      <c r="GKF16" s="169"/>
      <c r="GKG16" s="169"/>
      <c r="GKP16" s="169"/>
      <c r="GKQ16" s="169"/>
      <c r="GKR16" s="169"/>
      <c r="GKS16" s="169"/>
      <c r="GKT16" s="169"/>
      <c r="GKU16" s="169"/>
      <c r="GKV16" s="169"/>
      <c r="GLE16" s="169"/>
      <c r="GLF16" s="169"/>
      <c r="GLG16" s="169"/>
      <c r="GLH16" s="169"/>
      <c r="GLI16" s="169"/>
      <c r="GLJ16" s="169"/>
      <c r="GLK16" s="169"/>
      <c r="GLT16" s="169"/>
      <c r="GLU16" s="169"/>
      <c r="GLV16" s="169"/>
      <c r="GLW16" s="169"/>
      <c r="GLX16" s="169"/>
      <c r="GLY16" s="169"/>
      <c r="GLZ16" s="169"/>
      <c r="GMI16" s="169"/>
      <c r="GMJ16" s="169"/>
      <c r="GMK16" s="169"/>
      <c r="GML16" s="169"/>
      <c r="GMM16" s="169"/>
      <c r="GMN16" s="169"/>
      <c r="GMO16" s="169"/>
      <c r="GMX16" s="169"/>
      <c r="GMY16" s="169"/>
      <c r="GMZ16" s="169"/>
      <c r="GNA16" s="169"/>
      <c r="GNB16" s="169"/>
      <c r="GNC16" s="169"/>
      <c r="GND16" s="169"/>
      <c r="GNM16" s="169"/>
      <c r="GNN16" s="169"/>
      <c r="GNO16" s="169"/>
      <c r="GNP16" s="169"/>
      <c r="GNQ16" s="169"/>
      <c r="GNR16" s="169"/>
      <c r="GNS16" s="169"/>
      <c r="GOB16" s="169"/>
      <c r="GOC16" s="169"/>
      <c r="GOD16" s="169"/>
      <c r="GOE16" s="169"/>
      <c r="GOF16" s="169"/>
      <c r="GOG16" s="169"/>
      <c r="GOH16" s="169"/>
      <c r="GOQ16" s="169"/>
      <c r="GOR16" s="169"/>
      <c r="GOS16" s="169"/>
      <c r="GOT16" s="169"/>
      <c r="GOU16" s="169"/>
      <c r="GOV16" s="169"/>
      <c r="GOW16" s="169"/>
      <c r="GPF16" s="169"/>
      <c r="GPG16" s="169"/>
      <c r="GPH16" s="169"/>
      <c r="GPI16" s="169"/>
      <c r="GPJ16" s="169"/>
      <c r="GPK16" s="169"/>
      <c r="GPL16" s="169"/>
      <c r="GPU16" s="169"/>
      <c r="GPV16" s="169"/>
      <c r="GPW16" s="169"/>
      <c r="GPX16" s="169"/>
      <c r="GPY16" s="169"/>
      <c r="GPZ16" s="169"/>
      <c r="GQA16" s="169"/>
      <c r="GQJ16" s="169"/>
      <c r="GQK16" s="169"/>
      <c r="GQL16" s="169"/>
      <c r="GQM16" s="169"/>
      <c r="GQN16" s="169"/>
      <c r="GQO16" s="169"/>
      <c r="GQP16" s="169"/>
      <c r="GQY16" s="169"/>
      <c r="GQZ16" s="169"/>
      <c r="GRA16" s="169"/>
      <c r="GRB16" s="169"/>
      <c r="GRC16" s="169"/>
      <c r="GRD16" s="169"/>
      <c r="GRE16" s="169"/>
      <c r="GRN16" s="169"/>
      <c r="GRO16" s="169"/>
      <c r="GRP16" s="169"/>
      <c r="GRQ16" s="169"/>
      <c r="GRR16" s="169"/>
      <c r="GRS16" s="169"/>
      <c r="GRT16" s="169"/>
      <c r="GSC16" s="169"/>
      <c r="GSD16" s="169"/>
      <c r="GSE16" s="169"/>
      <c r="GSF16" s="169"/>
      <c r="GSG16" s="169"/>
      <c r="GSH16" s="169"/>
      <c r="GSI16" s="169"/>
      <c r="GSR16" s="169"/>
      <c r="GSS16" s="169"/>
      <c r="GST16" s="169"/>
      <c r="GSU16" s="169"/>
      <c r="GSV16" s="169"/>
      <c r="GSW16" s="169"/>
      <c r="GSX16" s="169"/>
      <c r="GTG16" s="169"/>
      <c r="GTH16" s="169"/>
      <c r="GTI16" s="169"/>
      <c r="GTJ16" s="169"/>
      <c r="GTK16" s="169"/>
      <c r="GTL16" s="169"/>
      <c r="GTM16" s="169"/>
      <c r="GTV16" s="169"/>
      <c r="GTW16" s="169"/>
      <c r="GTX16" s="169"/>
      <c r="GTY16" s="169"/>
      <c r="GTZ16" s="169"/>
      <c r="GUA16" s="169"/>
      <c r="GUB16" s="169"/>
      <c r="GUK16" s="169"/>
      <c r="GUL16" s="169"/>
      <c r="GUM16" s="169"/>
      <c r="GUN16" s="169"/>
      <c r="GUO16" s="169"/>
      <c r="GUP16" s="169"/>
      <c r="GUQ16" s="169"/>
      <c r="GUZ16" s="169"/>
      <c r="GVA16" s="169"/>
      <c r="GVB16" s="169"/>
      <c r="GVC16" s="169"/>
      <c r="GVD16" s="169"/>
      <c r="GVE16" s="169"/>
      <c r="GVF16" s="169"/>
      <c r="GVO16" s="169"/>
      <c r="GVP16" s="169"/>
      <c r="GVQ16" s="169"/>
      <c r="GVR16" s="169"/>
      <c r="GVS16" s="169"/>
      <c r="GVT16" s="169"/>
      <c r="GVU16" s="169"/>
      <c r="GWD16" s="169"/>
      <c r="GWE16" s="169"/>
      <c r="GWF16" s="169"/>
      <c r="GWG16" s="169"/>
      <c r="GWH16" s="169"/>
      <c r="GWI16" s="169"/>
      <c r="GWJ16" s="169"/>
      <c r="GWS16" s="169"/>
      <c r="GWT16" s="169"/>
      <c r="GWU16" s="169"/>
      <c r="GWV16" s="169"/>
      <c r="GWW16" s="169"/>
      <c r="GWX16" s="169"/>
      <c r="GWY16" s="169"/>
      <c r="GXH16" s="169"/>
      <c r="GXI16" s="169"/>
      <c r="GXJ16" s="169"/>
      <c r="GXK16" s="169"/>
      <c r="GXL16" s="169"/>
      <c r="GXM16" s="169"/>
      <c r="GXN16" s="169"/>
      <c r="GXW16" s="169"/>
      <c r="GXX16" s="169"/>
      <c r="GXY16" s="169"/>
      <c r="GXZ16" s="169"/>
      <c r="GYA16" s="169"/>
      <c r="GYB16" s="169"/>
      <c r="GYC16" s="169"/>
      <c r="GYL16" s="169"/>
      <c r="GYM16" s="169"/>
      <c r="GYN16" s="169"/>
      <c r="GYO16" s="169"/>
      <c r="GYP16" s="169"/>
      <c r="GYQ16" s="169"/>
      <c r="GYR16" s="169"/>
      <c r="GZA16" s="169"/>
      <c r="GZB16" s="169"/>
      <c r="GZC16" s="169"/>
      <c r="GZD16" s="169"/>
      <c r="GZE16" s="169"/>
      <c r="GZF16" s="169"/>
      <c r="GZG16" s="169"/>
      <c r="GZP16" s="169"/>
      <c r="GZQ16" s="169"/>
      <c r="GZR16" s="169"/>
      <c r="GZS16" s="169"/>
      <c r="GZT16" s="169"/>
      <c r="GZU16" s="169"/>
      <c r="GZV16" s="169"/>
      <c r="HAE16" s="169"/>
      <c r="HAF16" s="169"/>
      <c r="HAG16" s="169"/>
      <c r="HAH16" s="169"/>
      <c r="HAI16" s="169"/>
      <c r="HAJ16" s="169"/>
      <c r="HAK16" s="169"/>
      <c r="HAT16" s="169"/>
      <c r="HAU16" s="169"/>
      <c r="HAV16" s="169"/>
      <c r="HAW16" s="169"/>
      <c r="HAX16" s="169"/>
      <c r="HAY16" s="169"/>
      <c r="HAZ16" s="169"/>
      <c r="HBI16" s="169"/>
      <c r="HBJ16" s="169"/>
      <c r="HBK16" s="169"/>
      <c r="HBL16" s="169"/>
      <c r="HBM16" s="169"/>
      <c r="HBN16" s="169"/>
      <c r="HBO16" s="169"/>
      <c r="HBX16" s="169"/>
      <c r="HBY16" s="169"/>
      <c r="HBZ16" s="169"/>
      <c r="HCA16" s="169"/>
      <c r="HCB16" s="169"/>
      <c r="HCC16" s="169"/>
      <c r="HCD16" s="169"/>
      <c r="HCM16" s="169"/>
      <c r="HCN16" s="169"/>
      <c r="HCO16" s="169"/>
      <c r="HCP16" s="169"/>
      <c r="HCQ16" s="169"/>
      <c r="HCR16" s="169"/>
      <c r="HCS16" s="169"/>
      <c r="HDB16" s="169"/>
      <c r="HDC16" s="169"/>
      <c r="HDD16" s="169"/>
      <c r="HDE16" s="169"/>
      <c r="HDF16" s="169"/>
      <c r="HDG16" s="169"/>
      <c r="HDH16" s="169"/>
      <c r="HDQ16" s="169"/>
      <c r="HDR16" s="169"/>
      <c r="HDS16" s="169"/>
      <c r="HDT16" s="169"/>
      <c r="HDU16" s="169"/>
      <c r="HDV16" s="169"/>
      <c r="HDW16" s="169"/>
      <c r="HEF16" s="169"/>
      <c r="HEG16" s="169"/>
      <c r="HEH16" s="169"/>
      <c r="HEI16" s="169"/>
      <c r="HEJ16" s="169"/>
      <c r="HEK16" s="169"/>
      <c r="HEL16" s="169"/>
      <c r="HEU16" s="169"/>
      <c r="HEV16" s="169"/>
      <c r="HEW16" s="169"/>
      <c r="HEX16" s="169"/>
      <c r="HEY16" s="169"/>
      <c r="HEZ16" s="169"/>
      <c r="HFA16" s="169"/>
      <c r="HFJ16" s="169"/>
      <c r="HFK16" s="169"/>
      <c r="HFL16" s="169"/>
      <c r="HFM16" s="169"/>
      <c r="HFN16" s="169"/>
      <c r="HFO16" s="169"/>
      <c r="HFP16" s="169"/>
      <c r="HFY16" s="169"/>
      <c r="HFZ16" s="169"/>
      <c r="HGA16" s="169"/>
      <c r="HGB16" s="169"/>
      <c r="HGC16" s="169"/>
      <c r="HGD16" s="169"/>
      <c r="HGE16" s="169"/>
      <c r="HGN16" s="169"/>
      <c r="HGO16" s="169"/>
      <c r="HGP16" s="169"/>
      <c r="HGQ16" s="169"/>
      <c r="HGR16" s="169"/>
      <c r="HGS16" s="169"/>
      <c r="HGT16" s="169"/>
      <c r="HHC16" s="169"/>
      <c r="HHD16" s="169"/>
      <c r="HHE16" s="169"/>
      <c r="HHF16" s="169"/>
      <c r="HHG16" s="169"/>
      <c r="HHH16" s="169"/>
      <c r="HHI16" s="169"/>
      <c r="HHR16" s="169"/>
      <c r="HHS16" s="169"/>
      <c r="HHT16" s="169"/>
      <c r="HHU16" s="169"/>
      <c r="HHV16" s="169"/>
      <c r="HHW16" s="169"/>
      <c r="HHX16" s="169"/>
      <c r="HIG16" s="169"/>
      <c r="HIH16" s="169"/>
      <c r="HII16" s="169"/>
      <c r="HIJ16" s="169"/>
      <c r="HIK16" s="169"/>
      <c r="HIL16" s="169"/>
      <c r="HIM16" s="169"/>
      <c r="HIV16" s="169"/>
      <c r="HIW16" s="169"/>
      <c r="HIX16" s="169"/>
      <c r="HIY16" s="169"/>
      <c r="HIZ16" s="169"/>
      <c r="HJA16" s="169"/>
      <c r="HJB16" s="169"/>
      <c r="HJK16" s="169"/>
      <c r="HJL16" s="169"/>
      <c r="HJM16" s="169"/>
      <c r="HJN16" s="169"/>
      <c r="HJO16" s="169"/>
      <c r="HJP16" s="169"/>
      <c r="HJQ16" s="169"/>
      <c r="HJZ16" s="169"/>
      <c r="HKA16" s="169"/>
      <c r="HKB16" s="169"/>
      <c r="HKC16" s="169"/>
      <c r="HKD16" s="169"/>
      <c r="HKE16" s="169"/>
      <c r="HKF16" s="169"/>
      <c r="HKO16" s="169"/>
      <c r="HKP16" s="169"/>
      <c r="HKQ16" s="169"/>
      <c r="HKR16" s="169"/>
      <c r="HKS16" s="169"/>
      <c r="HKT16" s="169"/>
      <c r="HKU16" s="169"/>
      <c r="HLD16" s="169"/>
      <c r="HLE16" s="169"/>
      <c r="HLF16" s="169"/>
      <c r="HLG16" s="169"/>
      <c r="HLH16" s="169"/>
      <c r="HLI16" s="169"/>
      <c r="HLJ16" s="169"/>
      <c r="HLS16" s="169"/>
      <c r="HLT16" s="169"/>
      <c r="HLU16" s="169"/>
      <c r="HLV16" s="169"/>
      <c r="HLW16" s="169"/>
      <c r="HLX16" s="169"/>
      <c r="HLY16" s="169"/>
      <c r="HMH16" s="169"/>
      <c r="HMI16" s="169"/>
      <c r="HMJ16" s="169"/>
      <c r="HMK16" s="169"/>
      <c r="HML16" s="169"/>
      <c r="HMM16" s="169"/>
      <c r="HMN16" s="169"/>
      <c r="HMW16" s="169"/>
      <c r="HMX16" s="169"/>
      <c r="HMY16" s="169"/>
      <c r="HMZ16" s="169"/>
      <c r="HNA16" s="169"/>
      <c r="HNB16" s="169"/>
      <c r="HNC16" s="169"/>
      <c r="HNL16" s="169"/>
      <c r="HNM16" s="169"/>
      <c r="HNN16" s="169"/>
      <c r="HNO16" s="169"/>
      <c r="HNP16" s="169"/>
      <c r="HNQ16" s="169"/>
      <c r="HNR16" s="169"/>
      <c r="HOA16" s="169"/>
      <c r="HOB16" s="169"/>
      <c r="HOC16" s="169"/>
      <c r="HOD16" s="169"/>
      <c r="HOE16" s="169"/>
      <c r="HOF16" s="169"/>
      <c r="HOG16" s="169"/>
      <c r="HOP16" s="169"/>
      <c r="HOQ16" s="169"/>
      <c r="HOR16" s="169"/>
      <c r="HOS16" s="169"/>
      <c r="HOT16" s="169"/>
      <c r="HOU16" s="169"/>
      <c r="HOV16" s="169"/>
      <c r="HPE16" s="169"/>
      <c r="HPF16" s="169"/>
      <c r="HPG16" s="169"/>
      <c r="HPH16" s="169"/>
      <c r="HPI16" s="169"/>
      <c r="HPJ16" s="169"/>
      <c r="HPK16" s="169"/>
      <c r="HPT16" s="169"/>
      <c r="HPU16" s="169"/>
      <c r="HPV16" s="169"/>
      <c r="HPW16" s="169"/>
      <c r="HPX16" s="169"/>
      <c r="HPY16" s="169"/>
      <c r="HPZ16" s="169"/>
      <c r="HQI16" s="169"/>
      <c r="HQJ16" s="169"/>
      <c r="HQK16" s="169"/>
      <c r="HQL16" s="169"/>
      <c r="HQM16" s="169"/>
      <c r="HQN16" s="169"/>
      <c r="HQO16" s="169"/>
      <c r="HQX16" s="169"/>
      <c r="HQY16" s="169"/>
      <c r="HQZ16" s="169"/>
      <c r="HRA16" s="169"/>
      <c r="HRB16" s="169"/>
      <c r="HRC16" s="169"/>
      <c r="HRD16" s="169"/>
      <c r="HRM16" s="169"/>
      <c r="HRN16" s="169"/>
      <c r="HRO16" s="169"/>
      <c r="HRP16" s="169"/>
      <c r="HRQ16" s="169"/>
      <c r="HRR16" s="169"/>
      <c r="HRS16" s="169"/>
      <c r="HSB16" s="169"/>
      <c r="HSC16" s="169"/>
      <c r="HSD16" s="169"/>
      <c r="HSE16" s="169"/>
      <c r="HSF16" s="169"/>
      <c r="HSG16" s="169"/>
      <c r="HSH16" s="169"/>
      <c r="HSQ16" s="169"/>
      <c r="HSR16" s="169"/>
      <c r="HSS16" s="169"/>
      <c r="HST16" s="169"/>
      <c r="HSU16" s="169"/>
      <c r="HSV16" s="169"/>
      <c r="HSW16" s="169"/>
      <c r="HTF16" s="169"/>
      <c r="HTG16" s="169"/>
      <c r="HTH16" s="169"/>
      <c r="HTI16" s="169"/>
      <c r="HTJ16" s="169"/>
      <c r="HTK16" s="169"/>
      <c r="HTL16" s="169"/>
      <c r="HTU16" s="169"/>
      <c r="HTV16" s="169"/>
      <c r="HTW16" s="169"/>
      <c r="HTX16" s="169"/>
      <c r="HTY16" s="169"/>
      <c r="HTZ16" s="169"/>
      <c r="HUA16" s="169"/>
      <c r="HUJ16" s="169"/>
      <c r="HUK16" s="169"/>
      <c r="HUL16" s="169"/>
      <c r="HUM16" s="169"/>
      <c r="HUN16" s="169"/>
      <c r="HUO16" s="169"/>
      <c r="HUP16" s="169"/>
      <c r="HUY16" s="169"/>
      <c r="HUZ16" s="169"/>
      <c r="HVA16" s="169"/>
      <c r="HVB16" s="169"/>
      <c r="HVC16" s="169"/>
      <c r="HVD16" s="169"/>
      <c r="HVE16" s="169"/>
      <c r="HVN16" s="169"/>
      <c r="HVO16" s="169"/>
      <c r="HVP16" s="169"/>
      <c r="HVQ16" s="169"/>
      <c r="HVR16" s="169"/>
      <c r="HVS16" s="169"/>
      <c r="HVT16" s="169"/>
      <c r="HWC16" s="169"/>
      <c r="HWD16" s="169"/>
      <c r="HWE16" s="169"/>
      <c r="HWF16" s="169"/>
      <c r="HWG16" s="169"/>
      <c r="HWH16" s="169"/>
      <c r="HWI16" s="169"/>
      <c r="HWR16" s="169"/>
      <c r="HWS16" s="169"/>
      <c r="HWT16" s="169"/>
      <c r="HWU16" s="169"/>
      <c r="HWV16" s="169"/>
      <c r="HWW16" s="169"/>
      <c r="HWX16" s="169"/>
      <c r="HXG16" s="169"/>
      <c r="HXH16" s="169"/>
      <c r="HXI16" s="169"/>
      <c r="HXJ16" s="169"/>
      <c r="HXK16" s="169"/>
      <c r="HXL16" s="169"/>
      <c r="HXM16" s="169"/>
      <c r="HXV16" s="169"/>
      <c r="HXW16" s="169"/>
      <c r="HXX16" s="169"/>
      <c r="HXY16" s="169"/>
      <c r="HXZ16" s="169"/>
      <c r="HYA16" s="169"/>
      <c r="HYB16" s="169"/>
      <c r="HYK16" s="169"/>
      <c r="HYL16" s="169"/>
      <c r="HYM16" s="169"/>
      <c r="HYN16" s="169"/>
      <c r="HYO16" s="169"/>
      <c r="HYP16" s="169"/>
      <c r="HYQ16" s="169"/>
      <c r="HYZ16" s="169"/>
      <c r="HZA16" s="169"/>
      <c r="HZB16" s="169"/>
      <c r="HZC16" s="169"/>
      <c r="HZD16" s="169"/>
      <c r="HZE16" s="169"/>
      <c r="HZF16" s="169"/>
      <c r="HZO16" s="169"/>
      <c r="HZP16" s="169"/>
      <c r="HZQ16" s="169"/>
      <c r="HZR16" s="169"/>
      <c r="HZS16" s="169"/>
      <c r="HZT16" s="169"/>
      <c r="HZU16" s="169"/>
      <c r="IAD16" s="169"/>
      <c r="IAE16" s="169"/>
      <c r="IAF16" s="169"/>
      <c r="IAG16" s="169"/>
      <c r="IAH16" s="169"/>
      <c r="IAI16" s="169"/>
      <c r="IAJ16" s="169"/>
      <c r="IAS16" s="169"/>
      <c r="IAT16" s="169"/>
      <c r="IAU16" s="169"/>
      <c r="IAV16" s="169"/>
      <c r="IAW16" s="169"/>
      <c r="IAX16" s="169"/>
      <c r="IAY16" s="169"/>
      <c r="IBH16" s="169"/>
      <c r="IBI16" s="169"/>
      <c r="IBJ16" s="169"/>
      <c r="IBK16" s="169"/>
      <c r="IBL16" s="169"/>
      <c r="IBM16" s="169"/>
      <c r="IBN16" s="169"/>
      <c r="IBW16" s="169"/>
      <c r="IBX16" s="169"/>
      <c r="IBY16" s="169"/>
      <c r="IBZ16" s="169"/>
      <c r="ICA16" s="169"/>
      <c r="ICB16" s="169"/>
      <c r="ICC16" s="169"/>
      <c r="ICL16" s="169"/>
      <c r="ICM16" s="169"/>
      <c r="ICN16" s="169"/>
      <c r="ICO16" s="169"/>
      <c r="ICP16" s="169"/>
      <c r="ICQ16" s="169"/>
      <c r="ICR16" s="169"/>
      <c r="IDA16" s="169"/>
      <c r="IDB16" s="169"/>
      <c r="IDC16" s="169"/>
      <c r="IDD16" s="169"/>
      <c r="IDE16" s="169"/>
      <c r="IDF16" s="169"/>
      <c r="IDG16" s="169"/>
      <c r="IDP16" s="169"/>
      <c r="IDQ16" s="169"/>
      <c r="IDR16" s="169"/>
      <c r="IDS16" s="169"/>
      <c r="IDT16" s="169"/>
      <c r="IDU16" s="169"/>
      <c r="IDV16" s="169"/>
      <c r="IEE16" s="169"/>
      <c r="IEF16" s="169"/>
      <c r="IEG16" s="169"/>
      <c r="IEH16" s="169"/>
      <c r="IEI16" s="169"/>
      <c r="IEJ16" s="169"/>
      <c r="IEK16" s="169"/>
      <c r="IET16" s="169"/>
      <c r="IEU16" s="169"/>
      <c r="IEV16" s="169"/>
      <c r="IEW16" s="169"/>
      <c r="IEX16" s="169"/>
      <c r="IEY16" s="169"/>
      <c r="IEZ16" s="169"/>
      <c r="IFI16" s="169"/>
      <c r="IFJ16" s="169"/>
      <c r="IFK16" s="169"/>
      <c r="IFL16" s="169"/>
      <c r="IFM16" s="169"/>
      <c r="IFN16" s="169"/>
      <c r="IFO16" s="169"/>
      <c r="IFX16" s="169"/>
      <c r="IFY16" s="169"/>
      <c r="IFZ16" s="169"/>
      <c r="IGA16" s="169"/>
      <c r="IGB16" s="169"/>
      <c r="IGC16" s="169"/>
      <c r="IGD16" s="169"/>
      <c r="IGM16" s="169"/>
      <c r="IGN16" s="169"/>
      <c r="IGO16" s="169"/>
      <c r="IGP16" s="169"/>
      <c r="IGQ16" s="169"/>
      <c r="IGR16" s="169"/>
      <c r="IGS16" s="169"/>
      <c r="IHB16" s="169"/>
      <c r="IHC16" s="169"/>
      <c r="IHD16" s="169"/>
      <c r="IHE16" s="169"/>
      <c r="IHF16" s="169"/>
      <c r="IHG16" s="169"/>
      <c r="IHH16" s="169"/>
      <c r="IHQ16" s="169"/>
      <c r="IHR16" s="169"/>
      <c r="IHS16" s="169"/>
      <c r="IHT16" s="169"/>
      <c r="IHU16" s="169"/>
      <c r="IHV16" s="169"/>
      <c r="IHW16" s="169"/>
      <c r="IIF16" s="169"/>
      <c r="IIG16" s="169"/>
      <c r="IIH16" s="169"/>
      <c r="III16" s="169"/>
      <c r="IIJ16" s="169"/>
      <c r="IIK16" s="169"/>
      <c r="IIL16" s="169"/>
      <c r="IIU16" s="169"/>
      <c r="IIV16" s="169"/>
      <c r="IIW16" s="169"/>
      <c r="IIX16" s="169"/>
      <c r="IIY16" s="169"/>
      <c r="IIZ16" s="169"/>
      <c r="IJA16" s="169"/>
      <c r="IJJ16" s="169"/>
      <c r="IJK16" s="169"/>
      <c r="IJL16" s="169"/>
      <c r="IJM16" s="169"/>
      <c r="IJN16" s="169"/>
      <c r="IJO16" s="169"/>
      <c r="IJP16" s="169"/>
      <c r="IJY16" s="169"/>
      <c r="IJZ16" s="169"/>
      <c r="IKA16" s="169"/>
      <c r="IKB16" s="169"/>
      <c r="IKC16" s="169"/>
      <c r="IKD16" s="169"/>
      <c r="IKE16" s="169"/>
      <c r="IKN16" s="169"/>
      <c r="IKO16" s="169"/>
      <c r="IKP16" s="169"/>
      <c r="IKQ16" s="169"/>
      <c r="IKR16" s="169"/>
      <c r="IKS16" s="169"/>
      <c r="IKT16" s="169"/>
      <c r="ILC16" s="169"/>
      <c r="ILD16" s="169"/>
      <c r="ILE16" s="169"/>
      <c r="ILF16" s="169"/>
      <c r="ILG16" s="169"/>
      <c r="ILH16" s="169"/>
      <c r="ILI16" s="169"/>
      <c r="ILR16" s="169"/>
      <c r="ILS16" s="169"/>
      <c r="ILT16" s="169"/>
      <c r="ILU16" s="169"/>
      <c r="ILV16" s="169"/>
      <c r="ILW16" s="169"/>
      <c r="ILX16" s="169"/>
      <c r="IMG16" s="169"/>
      <c r="IMH16" s="169"/>
      <c r="IMI16" s="169"/>
      <c r="IMJ16" s="169"/>
      <c r="IMK16" s="169"/>
      <c r="IML16" s="169"/>
      <c r="IMM16" s="169"/>
      <c r="IMV16" s="169"/>
      <c r="IMW16" s="169"/>
      <c r="IMX16" s="169"/>
      <c r="IMY16" s="169"/>
      <c r="IMZ16" s="169"/>
      <c r="INA16" s="169"/>
      <c r="INB16" s="169"/>
      <c r="INK16" s="169"/>
      <c r="INL16" s="169"/>
      <c r="INM16" s="169"/>
      <c r="INN16" s="169"/>
      <c r="INO16" s="169"/>
      <c r="INP16" s="169"/>
      <c r="INQ16" s="169"/>
      <c r="INZ16" s="169"/>
      <c r="IOA16" s="169"/>
      <c r="IOB16" s="169"/>
      <c r="IOC16" s="169"/>
      <c r="IOD16" s="169"/>
      <c r="IOE16" s="169"/>
      <c r="IOF16" s="169"/>
      <c r="IOO16" s="169"/>
      <c r="IOP16" s="169"/>
      <c r="IOQ16" s="169"/>
      <c r="IOR16" s="169"/>
      <c r="IOS16" s="169"/>
      <c r="IOT16" s="169"/>
      <c r="IOU16" s="169"/>
      <c r="IPD16" s="169"/>
      <c r="IPE16" s="169"/>
      <c r="IPF16" s="169"/>
      <c r="IPG16" s="169"/>
      <c r="IPH16" s="169"/>
      <c r="IPI16" s="169"/>
      <c r="IPJ16" s="169"/>
      <c r="IPS16" s="169"/>
      <c r="IPT16" s="169"/>
      <c r="IPU16" s="169"/>
      <c r="IPV16" s="169"/>
      <c r="IPW16" s="169"/>
      <c r="IPX16" s="169"/>
      <c r="IPY16" s="169"/>
      <c r="IQH16" s="169"/>
      <c r="IQI16" s="169"/>
      <c r="IQJ16" s="169"/>
      <c r="IQK16" s="169"/>
      <c r="IQL16" s="169"/>
      <c r="IQM16" s="169"/>
      <c r="IQN16" s="169"/>
      <c r="IQW16" s="169"/>
      <c r="IQX16" s="169"/>
      <c r="IQY16" s="169"/>
      <c r="IQZ16" s="169"/>
      <c r="IRA16" s="169"/>
      <c r="IRB16" s="169"/>
      <c r="IRC16" s="169"/>
      <c r="IRL16" s="169"/>
      <c r="IRM16" s="169"/>
      <c r="IRN16" s="169"/>
      <c r="IRO16" s="169"/>
      <c r="IRP16" s="169"/>
      <c r="IRQ16" s="169"/>
      <c r="IRR16" s="169"/>
      <c r="ISA16" s="169"/>
      <c r="ISB16" s="169"/>
      <c r="ISC16" s="169"/>
      <c r="ISD16" s="169"/>
      <c r="ISE16" s="169"/>
      <c r="ISF16" s="169"/>
      <c r="ISG16" s="169"/>
      <c r="ISP16" s="169"/>
      <c r="ISQ16" s="169"/>
      <c r="ISR16" s="169"/>
      <c r="ISS16" s="169"/>
      <c r="IST16" s="169"/>
      <c r="ISU16" s="169"/>
      <c r="ISV16" s="169"/>
      <c r="ITE16" s="169"/>
      <c r="ITF16" s="169"/>
      <c r="ITG16" s="169"/>
      <c r="ITH16" s="169"/>
      <c r="ITI16" s="169"/>
      <c r="ITJ16" s="169"/>
      <c r="ITK16" s="169"/>
      <c r="ITT16" s="169"/>
      <c r="ITU16" s="169"/>
      <c r="ITV16" s="169"/>
      <c r="ITW16" s="169"/>
      <c r="ITX16" s="169"/>
      <c r="ITY16" s="169"/>
      <c r="ITZ16" s="169"/>
      <c r="IUI16" s="169"/>
      <c r="IUJ16" s="169"/>
      <c r="IUK16" s="169"/>
      <c r="IUL16" s="169"/>
      <c r="IUM16" s="169"/>
      <c r="IUN16" s="169"/>
      <c r="IUO16" s="169"/>
      <c r="IUX16" s="169"/>
      <c r="IUY16" s="169"/>
      <c r="IUZ16" s="169"/>
      <c r="IVA16" s="169"/>
      <c r="IVB16" s="169"/>
      <c r="IVC16" s="169"/>
      <c r="IVD16" s="169"/>
      <c r="IVM16" s="169"/>
      <c r="IVN16" s="169"/>
      <c r="IVO16" s="169"/>
      <c r="IVP16" s="169"/>
      <c r="IVQ16" s="169"/>
      <c r="IVR16" s="169"/>
      <c r="IVS16" s="169"/>
      <c r="IWB16" s="169"/>
      <c r="IWC16" s="169"/>
      <c r="IWD16" s="169"/>
      <c r="IWE16" s="169"/>
      <c r="IWF16" s="169"/>
      <c r="IWG16" s="169"/>
      <c r="IWH16" s="169"/>
      <c r="IWQ16" s="169"/>
      <c r="IWR16" s="169"/>
      <c r="IWS16" s="169"/>
      <c r="IWT16" s="169"/>
      <c r="IWU16" s="169"/>
      <c r="IWV16" s="169"/>
      <c r="IWW16" s="169"/>
      <c r="IXF16" s="169"/>
      <c r="IXG16" s="169"/>
      <c r="IXH16" s="169"/>
      <c r="IXI16" s="169"/>
      <c r="IXJ16" s="169"/>
      <c r="IXK16" s="169"/>
      <c r="IXL16" s="169"/>
      <c r="IXU16" s="169"/>
      <c r="IXV16" s="169"/>
      <c r="IXW16" s="169"/>
      <c r="IXX16" s="169"/>
      <c r="IXY16" s="169"/>
      <c r="IXZ16" s="169"/>
      <c r="IYA16" s="169"/>
      <c r="IYJ16" s="169"/>
      <c r="IYK16" s="169"/>
      <c r="IYL16" s="169"/>
      <c r="IYM16" s="169"/>
      <c r="IYN16" s="169"/>
      <c r="IYO16" s="169"/>
      <c r="IYP16" s="169"/>
      <c r="IYY16" s="169"/>
      <c r="IYZ16" s="169"/>
      <c r="IZA16" s="169"/>
      <c r="IZB16" s="169"/>
      <c r="IZC16" s="169"/>
      <c r="IZD16" s="169"/>
      <c r="IZE16" s="169"/>
      <c r="IZN16" s="169"/>
      <c r="IZO16" s="169"/>
      <c r="IZP16" s="169"/>
      <c r="IZQ16" s="169"/>
      <c r="IZR16" s="169"/>
      <c r="IZS16" s="169"/>
      <c r="IZT16" s="169"/>
      <c r="JAC16" s="169"/>
      <c r="JAD16" s="169"/>
      <c r="JAE16" s="169"/>
      <c r="JAF16" s="169"/>
      <c r="JAG16" s="169"/>
      <c r="JAH16" s="169"/>
      <c r="JAI16" s="169"/>
      <c r="JAR16" s="169"/>
      <c r="JAS16" s="169"/>
      <c r="JAT16" s="169"/>
      <c r="JAU16" s="169"/>
      <c r="JAV16" s="169"/>
      <c r="JAW16" s="169"/>
      <c r="JAX16" s="169"/>
      <c r="JBG16" s="169"/>
      <c r="JBH16" s="169"/>
      <c r="JBI16" s="169"/>
      <c r="JBJ16" s="169"/>
      <c r="JBK16" s="169"/>
      <c r="JBL16" s="169"/>
      <c r="JBM16" s="169"/>
      <c r="JBV16" s="169"/>
      <c r="JBW16" s="169"/>
      <c r="JBX16" s="169"/>
      <c r="JBY16" s="169"/>
      <c r="JBZ16" s="169"/>
      <c r="JCA16" s="169"/>
      <c r="JCB16" s="169"/>
      <c r="JCK16" s="169"/>
      <c r="JCL16" s="169"/>
      <c r="JCM16" s="169"/>
      <c r="JCN16" s="169"/>
      <c r="JCO16" s="169"/>
      <c r="JCP16" s="169"/>
      <c r="JCQ16" s="169"/>
      <c r="JCZ16" s="169"/>
      <c r="JDA16" s="169"/>
      <c r="JDB16" s="169"/>
      <c r="JDC16" s="169"/>
      <c r="JDD16" s="169"/>
      <c r="JDE16" s="169"/>
      <c r="JDF16" s="169"/>
      <c r="JDO16" s="169"/>
      <c r="JDP16" s="169"/>
      <c r="JDQ16" s="169"/>
      <c r="JDR16" s="169"/>
      <c r="JDS16" s="169"/>
      <c r="JDT16" s="169"/>
      <c r="JDU16" s="169"/>
      <c r="JED16" s="169"/>
      <c r="JEE16" s="169"/>
      <c r="JEF16" s="169"/>
      <c r="JEG16" s="169"/>
      <c r="JEH16" s="169"/>
      <c r="JEI16" s="169"/>
      <c r="JEJ16" s="169"/>
      <c r="JES16" s="169"/>
      <c r="JET16" s="169"/>
      <c r="JEU16" s="169"/>
      <c r="JEV16" s="169"/>
      <c r="JEW16" s="169"/>
      <c r="JEX16" s="169"/>
      <c r="JEY16" s="169"/>
      <c r="JFH16" s="169"/>
      <c r="JFI16" s="169"/>
      <c r="JFJ16" s="169"/>
      <c r="JFK16" s="169"/>
      <c r="JFL16" s="169"/>
      <c r="JFM16" s="169"/>
      <c r="JFN16" s="169"/>
      <c r="JFW16" s="169"/>
      <c r="JFX16" s="169"/>
      <c r="JFY16" s="169"/>
      <c r="JFZ16" s="169"/>
      <c r="JGA16" s="169"/>
      <c r="JGB16" s="169"/>
      <c r="JGC16" s="169"/>
      <c r="JGL16" s="169"/>
      <c r="JGM16" s="169"/>
      <c r="JGN16" s="169"/>
      <c r="JGO16" s="169"/>
      <c r="JGP16" s="169"/>
      <c r="JGQ16" s="169"/>
      <c r="JGR16" s="169"/>
      <c r="JHA16" s="169"/>
      <c r="JHB16" s="169"/>
      <c r="JHC16" s="169"/>
      <c r="JHD16" s="169"/>
      <c r="JHE16" s="169"/>
      <c r="JHF16" s="169"/>
      <c r="JHG16" s="169"/>
      <c r="JHP16" s="169"/>
      <c r="JHQ16" s="169"/>
      <c r="JHR16" s="169"/>
      <c r="JHS16" s="169"/>
      <c r="JHT16" s="169"/>
      <c r="JHU16" s="169"/>
      <c r="JHV16" s="169"/>
      <c r="JIE16" s="169"/>
      <c r="JIF16" s="169"/>
      <c r="JIG16" s="169"/>
      <c r="JIH16" s="169"/>
      <c r="JII16" s="169"/>
      <c r="JIJ16" s="169"/>
      <c r="JIK16" s="169"/>
      <c r="JIT16" s="169"/>
      <c r="JIU16" s="169"/>
      <c r="JIV16" s="169"/>
      <c r="JIW16" s="169"/>
      <c r="JIX16" s="169"/>
      <c r="JIY16" s="169"/>
      <c r="JIZ16" s="169"/>
      <c r="JJI16" s="169"/>
      <c r="JJJ16" s="169"/>
      <c r="JJK16" s="169"/>
      <c r="JJL16" s="169"/>
      <c r="JJM16" s="169"/>
      <c r="JJN16" s="169"/>
      <c r="JJO16" s="169"/>
      <c r="JJX16" s="169"/>
      <c r="JJY16" s="169"/>
      <c r="JJZ16" s="169"/>
      <c r="JKA16" s="169"/>
      <c r="JKB16" s="169"/>
      <c r="JKC16" s="169"/>
      <c r="JKD16" s="169"/>
      <c r="JKM16" s="169"/>
      <c r="JKN16" s="169"/>
      <c r="JKO16" s="169"/>
      <c r="JKP16" s="169"/>
      <c r="JKQ16" s="169"/>
      <c r="JKR16" s="169"/>
      <c r="JKS16" s="169"/>
      <c r="JLB16" s="169"/>
      <c r="JLC16" s="169"/>
      <c r="JLD16" s="169"/>
      <c r="JLE16" s="169"/>
      <c r="JLF16" s="169"/>
      <c r="JLG16" s="169"/>
      <c r="JLH16" s="169"/>
      <c r="JLQ16" s="169"/>
      <c r="JLR16" s="169"/>
      <c r="JLS16" s="169"/>
      <c r="JLT16" s="169"/>
      <c r="JLU16" s="169"/>
      <c r="JLV16" s="169"/>
      <c r="JLW16" s="169"/>
      <c r="JMF16" s="169"/>
      <c r="JMG16" s="169"/>
      <c r="JMH16" s="169"/>
      <c r="JMI16" s="169"/>
      <c r="JMJ16" s="169"/>
      <c r="JMK16" s="169"/>
      <c r="JML16" s="169"/>
      <c r="JMU16" s="169"/>
      <c r="JMV16" s="169"/>
      <c r="JMW16" s="169"/>
      <c r="JMX16" s="169"/>
      <c r="JMY16" s="169"/>
      <c r="JMZ16" s="169"/>
      <c r="JNA16" s="169"/>
      <c r="JNJ16" s="169"/>
      <c r="JNK16" s="169"/>
      <c r="JNL16" s="169"/>
      <c r="JNM16" s="169"/>
      <c r="JNN16" s="169"/>
      <c r="JNO16" s="169"/>
      <c r="JNP16" s="169"/>
      <c r="JNY16" s="169"/>
      <c r="JNZ16" s="169"/>
      <c r="JOA16" s="169"/>
      <c r="JOB16" s="169"/>
      <c r="JOC16" s="169"/>
      <c r="JOD16" s="169"/>
      <c r="JOE16" s="169"/>
      <c r="JON16" s="169"/>
      <c r="JOO16" s="169"/>
      <c r="JOP16" s="169"/>
      <c r="JOQ16" s="169"/>
      <c r="JOR16" s="169"/>
      <c r="JOS16" s="169"/>
      <c r="JOT16" s="169"/>
      <c r="JPC16" s="169"/>
      <c r="JPD16" s="169"/>
      <c r="JPE16" s="169"/>
      <c r="JPF16" s="169"/>
      <c r="JPG16" s="169"/>
      <c r="JPH16" s="169"/>
      <c r="JPI16" s="169"/>
      <c r="JPR16" s="169"/>
      <c r="JPS16" s="169"/>
      <c r="JPT16" s="169"/>
      <c r="JPU16" s="169"/>
      <c r="JPV16" s="169"/>
      <c r="JPW16" s="169"/>
      <c r="JPX16" s="169"/>
      <c r="JQG16" s="169"/>
      <c r="JQH16" s="169"/>
      <c r="JQI16" s="169"/>
      <c r="JQJ16" s="169"/>
      <c r="JQK16" s="169"/>
      <c r="JQL16" s="169"/>
      <c r="JQM16" s="169"/>
      <c r="JQV16" s="169"/>
      <c r="JQW16" s="169"/>
      <c r="JQX16" s="169"/>
      <c r="JQY16" s="169"/>
      <c r="JQZ16" s="169"/>
      <c r="JRA16" s="169"/>
      <c r="JRB16" s="169"/>
      <c r="JRK16" s="169"/>
      <c r="JRL16" s="169"/>
      <c r="JRM16" s="169"/>
      <c r="JRN16" s="169"/>
      <c r="JRO16" s="169"/>
      <c r="JRP16" s="169"/>
      <c r="JRQ16" s="169"/>
      <c r="JRZ16" s="169"/>
      <c r="JSA16" s="169"/>
      <c r="JSB16" s="169"/>
      <c r="JSC16" s="169"/>
      <c r="JSD16" s="169"/>
      <c r="JSE16" s="169"/>
      <c r="JSF16" s="169"/>
      <c r="JSO16" s="169"/>
      <c r="JSP16" s="169"/>
      <c r="JSQ16" s="169"/>
      <c r="JSR16" s="169"/>
      <c r="JSS16" s="169"/>
      <c r="JST16" s="169"/>
      <c r="JSU16" s="169"/>
      <c r="JTD16" s="169"/>
      <c r="JTE16" s="169"/>
      <c r="JTF16" s="169"/>
      <c r="JTG16" s="169"/>
      <c r="JTH16" s="169"/>
      <c r="JTI16" s="169"/>
      <c r="JTJ16" s="169"/>
      <c r="JTS16" s="169"/>
      <c r="JTT16" s="169"/>
      <c r="JTU16" s="169"/>
      <c r="JTV16" s="169"/>
      <c r="JTW16" s="169"/>
      <c r="JTX16" s="169"/>
      <c r="JTY16" s="169"/>
      <c r="JUH16" s="169"/>
      <c r="JUI16" s="169"/>
      <c r="JUJ16" s="169"/>
      <c r="JUK16" s="169"/>
      <c r="JUL16" s="169"/>
      <c r="JUM16" s="169"/>
      <c r="JUN16" s="169"/>
      <c r="JUW16" s="169"/>
      <c r="JUX16" s="169"/>
      <c r="JUY16" s="169"/>
      <c r="JUZ16" s="169"/>
      <c r="JVA16" s="169"/>
      <c r="JVB16" s="169"/>
      <c r="JVC16" s="169"/>
      <c r="JVL16" s="169"/>
      <c r="JVM16" s="169"/>
      <c r="JVN16" s="169"/>
      <c r="JVO16" s="169"/>
      <c r="JVP16" s="169"/>
      <c r="JVQ16" s="169"/>
      <c r="JVR16" s="169"/>
      <c r="JWA16" s="169"/>
      <c r="JWB16" s="169"/>
      <c r="JWC16" s="169"/>
      <c r="JWD16" s="169"/>
      <c r="JWE16" s="169"/>
      <c r="JWF16" s="169"/>
      <c r="JWG16" s="169"/>
      <c r="JWP16" s="169"/>
      <c r="JWQ16" s="169"/>
      <c r="JWR16" s="169"/>
      <c r="JWS16" s="169"/>
      <c r="JWT16" s="169"/>
      <c r="JWU16" s="169"/>
      <c r="JWV16" s="169"/>
      <c r="JXE16" s="169"/>
      <c r="JXF16" s="169"/>
      <c r="JXG16" s="169"/>
      <c r="JXH16" s="169"/>
      <c r="JXI16" s="169"/>
      <c r="JXJ16" s="169"/>
      <c r="JXK16" s="169"/>
      <c r="JXT16" s="169"/>
      <c r="JXU16" s="169"/>
      <c r="JXV16" s="169"/>
      <c r="JXW16" s="169"/>
      <c r="JXX16" s="169"/>
      <c r="JXY16" s="169"/>
      <c r="JXZ16" s="169"/>
      <c r="JYI16" s="169"/>
      <c r="JYJ16" s="169"/>
      <c r="JYK16" s="169"/>
      <c r="JYL16" s="169"/>
      <c r="JYM16" s="169"/>
      <c r="JYN16" s="169"/>
      <c r="JYO16" s="169"/>
      <c r="JYX16" s="169"/>
      <c r="JYY16" s="169"/>
      <c r="JYZ16" s="169"/>
      <c r="JZA16" s="169"/>
      <c r="JZB16" s="169"/>
      <c r="JZC16" s="169"/>
      <c r="JZD16" s="169"/>
      <c r="JZM16" s="169"/>
      <c r="JZN16" s="169"/>
      <c r="JZO16" s="169"/>
      <c r="JZP16" s="169"/>
      <c r="JZQ16" s="169"/>
      <c r="JZR16" s="169"/>
      <c r="JZS16" s="169"/>
      <c r="KAB16" s="169"/>
      <c r="KAC16" s="169"/>
      <c r="KAD16" s="169"/>
      <c r="KAE16" s="169"/>
      <c r="KAF16" s="169"/>
      <c r="KAG16" s="169"/>
      <c r="KAH16" s="169"/>
      <c r="KAQ16" s="169"/>
      <c r="KAR16" s="169"/>
      <c r="KAS16" s="169"/>
      <c r="KAT16" s="169"/>
      <c r="KAU16" s="169"/>
      <c r="KAV16" s="169"/>
      <c r="KAW16" s="169"/>
      <c r="KBF16" s="169"/>
      <c r="KBG16" s="169"/>
      <c r="KBH16" s="169"/>
      <c r="KBI16" s="169"/>
      <c r="KBJ16" s="169"/>
      <c r="KBK16" s="169"/>
      <c r="KBL16" s="169"/>
      <c r="KBU16" s="169"/>
      <c r="KBV16" s="169"/>
      <c r="KBW16" s="169"/>
      <c r="KBX16" s="169"/>
      <c r="KBY16" s="169"/>
      <c r="KBZ16" s="169"/>
      <c r="KCA16" s="169"/>
      <c r="KCJ16" s="169"/>
      <c r="KCK16" s="169"/>
      <c r="KCL16" s="169"/>
      <c r="KCM16" s="169"/>
      <c r="KCN16" s="169"/>
      <c r="KCO16" s="169"/>
      <c r="KCP16" s="169"/>
      <c r="KCY16" s="169"/>
      <c r="KCZ16" s="169"/>
      <c r="KDA16" s="169"/>
      <c r="KDB16" s="169"/>
      <c r="KDC16" s="169"/>
      <c r="KDD16" s="169"/>
      <c r="KDE16" s="169"/>
      <c r="KDN16" s="169"/>
      <c r="KDO16" s="169"/>
      <c r="KDP16" s="169"/>
      <c r="KDQ16" s="169"/>
      <c r="KDR16" s="169"/>
      <c r="KDS16" s="169"/>
      <c r="KDT16" s="169"/>
      <c r="KEC16" s="169"/>
      <c r="KED16" s="169"/>
      <c r="KEE16" s="169"/>
      <c r="KEF16" s="169"/>
      <c r="KEG16" s="169"/>
      <c r="KEH16" s="169"/>
      <c r="KEI16" s="169"/>
      <c r="KER16" s="169"/>
      <c r="KES16" s="169"/>
      <c r="KET16" s="169"/>
      <c r="KEU16" s="169"/>
      <c r="KEV16" s="169"/>
      <c r="KEW16" s="169"/>
      <c r="KEX16" s="169"/>
      <c r="KFG16" s="169"/>
      <c r="KFH16" s="169"/>
      <c r="KFI16" s="169"/>
      <c r="KFJ16" s="169"/>
      <c r="KFK16" s="169"/>
      <c r="KFL16" s="169"/>
      <c r="KFM16" s="169"/>
      <c r="KFV16" s="169"/>
      <c r="KFW16" s="169"/>
      <c r="KFX16" s="169"/>
      <c r="KFY16" s="169"/>
      <c r="KFZ16" s="169"/>
      <c r="KGA16" s="169"/>
      <c r="KGB16" s="169"/>
      <c r="KGK16" s="169"/>
      <c r="KGL16" s="169"/>
      <c r="KGM16" s="169"/>
      <c r="KGN16" s="169"/>
      <c r="KGO16" s="169"/>
      <c r="KGP16" s="169"/>
      <c r="KGQ16" s="169"/>
      <c r="KGZ16" s="169"/>
      <c r="KHA16" s="169"/>
      <c r="KHB16" s="169"/>
      <c r="KHC16" s="169"/>
      <c r="KHD16" s="169"/>
      <c r="KHE16" s="169"/>
      <c r="KHF16" s="169"/>
      <c r="KHO16" s="169"/>
      <c r="KHP16" s="169"/>
      <c r="KHQ16" s="169"/>
      <c r="KHR16" s="169"/>
      <c r="KHS16" s="169"/>
      <c r="KHT16" s="169"/>
      <c r="KHU16" s="169"/>
      <c r="KID16" s="169"/>
      <c r="KIE16" s="169"/>
      <c r="KIF16" s="169"/>
      <c r="KIG16" s="169"/>
      <c r="KIH16" s="169"/>
      <c r="KII16" s="169"/>
      <c r="KIJ16" s="169"/>
      <c r="KIS16" s="169"/>
      <c r="KIT16" s="169"/>
      <c r="KIU16" s="169"/>
      <c r="KIV16" s="169"/>
      <c r="KIW16" s="169"/>
      <c r="KIX16" s="169"/>
      <c r="KIY16" s="169"/>
      <c r="KJH16" s="169"/>
      <c r="KJI16" s="169"/>
      <c r="KJJ16" s="169"/>
      <c r="KJK16" s="169"/>
      <c r="KJL16" s="169"/>
      <c r="KJM16" s="169"/>
      <c r="KJN16" s="169"/>
      <c r="KJW16" s="169"/>
      <c r="KJX16" s="169"/>
      <c r="KJY16" s="169"/>
      <c r="KJZ16" s="169"/>
      <c r="KKA16" s="169"/>
      <c r="KKB16" s="169"/>
      <c r="KKC16" s="169"/>
      <c r="KKL16" s="169"/>
      <c r="KKM16" s="169"/>
      <c r="KKN16" s="169"/>
      <c r="KKO16" s="169"/>
      <c r="KKP16" s="169"/>
      <c r="KKQ16" s="169"/>
      <c r="KKR16" s="169"/>
      <c r="KLA16" s="169"/>
      <c r="KLB16" s="169"/>
      <c r="KLC16" s="169"/>
      <c r="KLD16" s="169"/>
      <c r="KLE16" s="169"/>
      <c r="KLF16" s="169"/>
      <c r="KLG16" s="169"/>
      <c r="KLP16" s="169"/>
      <c r="KLQ16" s="169"/>
      <c r="KLR16" s="169"/>
      <c r="KLS16" s="169"/>
      <c r="KLT16" s="169"/>
      <c r="KLU16" s="169"/>
      <c r="KLV16" s="169"/>
      <c r="KME16" s="169"/>
      <c r="KMF16" s="169"/>
      <c r="KMG16" s="169"/>
      <c r="KMH16" s="169"/>
      <c r="KMI16" s="169"/>
      <c r="KMJ16" s="169"/>
      <c r="KMK16" s="169"/>
      <c r="KMT16" s="169"/>
      <c r="KMU16" s="169"/>
      <c r="KMV16" s="169"/>
      <c r="KMW16" s="169"/>
      <c r="KMX16" s="169"/>
      <c r="KMY16" s="169"/>
      <c r="KMZ16" s="169"/>
      <c r="KNI16" s="169"/>
      <c r="KNJ16" s="169"/>
      <c r="KNK16" s="169"/>
      <c r="KNL16" s="169"/>
      <c r="KNM16" s="169"/>
      <c r="KNN16" s="169"/>
      <c r="KNO16" s="169"/>
      <c r="KNX16" s="169"/>
      <c r="KNY16" s="169"/>
      <c r="KNZ16" s="169"/>
      <c r="KOA16" s="169"/>
      <c r="KOB16" s="169"/>
      <c r="KOC16" s="169"/>
      <c r="KOD16" s="169"/>
      <c r="KOM16" s="169"/>
      <c r="KON16" s="169"/>
      <c r="KOO16" s="169"/>
      <c r="KOP16" s="169"/>
      <c r="KOQ16" s="169"/>
      <c r="KOR16" s="169"/>
      <c r="KOS16" s="169"/>
      <c r="KPB16" s="169"/>
      <c r="KPC16" s="169"/>
      <c r="KPD16" s="169"/>
      <c r="KPE16" s="169"/>
      <c r="KPF16" s="169"/>
      <c r="KPG16" s="169"/>
      <c r="KPH16" s="169"/>
      <c r="KPQ16" s="169"/>
      <c r="KPR16" s="169"/>
      <c r="KPS16" s="169"/>
      <c r="KPT16" s="169"/>
      <c r="KPU16" s="169"/>
      <c r="KPV16" s="169"/>
      <c r="KPW16" s="169"/>
      <c r="KQF16" s="169"/>
      <c r="KQG16" s="169"/>
      <c r="KQH16" s="169"/>
      <c r="KQI16" s="169"/>
      <c r="KQJ16" s="169"/>
      <c r="KQK16" s="169"/>
      <c r="KQL16" s="169"/>
      <c r="KQU16" s="169"/>
      <c r="KQV16" s="169"/>
      <c r="KQW16" s="169"/>
      <c r="KQX16" s="169"/>
      <c r="KQY16" s="169"/>
      <c r="KQZ16" s="169"/>
      <c r="KRA16" s="169"/>
      <c r="KRJ16" s="169"/>
      <c r="KRK16" s="169"/>
      <c r="KRL16" s="169"/>
      <c r="KRM16" s="169"/>
      <c r="KRN16" s="169"/>
      <c r="KRO16" s="169"/>
      <c r="KRP16" s="169"/>
      <c r="KRY16" s="169"/>
      <c r="KRZ16" s="169"/>
      <c r="KSA16" s="169"/>
      <c r="KSB16" s="169"/>
      <c r="KSC16" s="169"/>
      <c r="KSD16" s="169"/>
      <c r="KSE16" s="169"/>
      <c r="KSN16" s="169"/>
      <c r="KSO16" s="169"/>
      <c r="KSP16" s="169"/>
      <c r="KSQ16" s="169"/>
      <c r="KSR16" s="169"/>
      <c r="KSS16" s="169"/>
      <c r="KST16" s="169"/>
      <c r="KTC16" s="169"/>
      <c r="KTD16" s="169"/>
      <c r="KTE16" s="169"/>
      <c r="KTF16" s="169"/>
      <c r="KTG16" s="169"/>
      <c r="KTH16" s="169"/>
      <c r="KTI16" s="169"/>
      <c r="KTR16" s="169"/>
      <c r="KTS16" s="169"/>
      <c r="KTT16" s="169"/>
      <c r="KTU16" s="169"/>
      <c r="KTV16" s="169"/>
      <c r="KTW16" s="169"/>
      <c r="KTX16" s="169"/>
      <c r="KUG16" s="169"/>
      <c r="KUH16" s="169"/>
      <c r="KUI16" s="169"/>
      <c r="KUJ16" s="169"/>
      <c r="KUK16" s="169"/>
      <c r="KUL16" s="169"/>
      <c r="KUM16" s="169"/>
      <c r="KUV16" s="169"/>
      <c r="KUW16" s="169"/>
      <c r="KUX16" s="169"/>
      <c r="KUY16" s="169"/>
      <c r="KUZ16" s="169"/>
      <c r="KVA16" s="169"/>
      <c r="KVB16" s="169"/>
      <c r="KVK16" s="169"/>
      <c r="KVL16" s="169"/>
      <c r="KVM16" s="169"/>
      <c r="KVN16" s="169"/>
      <c r="KVO16" s="169"/>
      <c r="KVP16" s="169"/>
      <c r="KVQ16" s="169"/>
      <c r="KVZ16" s="169"/>
      <c r="KWA16" s="169"/>
      <c r="KWB16" s="169"/>
      <c r="KWC16" s="169"/>
      <c r="KWD16" s="169"/>
      <c r="KWE16" s="169"/>
      <c r="KWF16" s="169"/>
      <c r="KWO16" s="169"/>
      <c r="KWP16" s="169"/>
      <c r="KWQ16" s="169"/>
      <c r="KWR16" s="169"/>
      <c r="KWS16" s="169"/>
      <c r="KWT16" s="169"/>
      <c r="KWU16" s="169"/>
      <c r="KXD16" s="169"/>
      <c r="KXE16" s="169"/>
      <c r="KXF16" s="169"/>
      <c r="KXG16" s="169"/>
      <c r="KXH16" s="169"/>
      <c r="KXI16" s="169"/>
      <c r="KXJ16" s="169"/>
      <c r="KXS16" s="169"/>
      <c r="KXT16" s="169"/>
      <c r="KXU16" s="169"/>
      <c r="KXV16" s="169"/>
      <c r="KXW16" s="169"/>
      <c r="KXX16" s="169"/>
      <c r="KXY16" s="169"/>
      <c r="KYH16" s="169"/>
      <c r="KYI16" s="169"/>
      <c r="KYJ16" s="169"/>
      <c r="KYK16" s="169"/>
      <c r="KYL16" s="169"/>
      <c r="KYM16" s="169"/>
      <c r="KYN16" s="169"/>
      <c r="KYW16" s="169"/>
      <c r="KYX16" s="169"/>
      <c r="KYY16" s="169"/>
      <c r="KYZ16" s="169"/>
      <c r="KZA16" s="169"/>
      <c r="KZB16" s="169"/>
      <c r="KZC16" s="169"/>
      <c r="KZL16" s="169"/>
      <c r="KZM16" s="169"/>
      <c r="KZN16" s="169"/>
      <c r="KZO16" s="169"/>
      <c r="KZP16" s="169"/>
      <c r="KZQ16" s="169"/>
      <c r="KZR16" s="169"/>
      <c r="LAA16" s="169"/>
      <c r="LAB16" s="169"/>
      <c r="LAC16" s="169"/>
      <c r="LAD16" s="169"/>
      <c r="LAE16" s="169"/>
      <c r="LAF16" s="169"/>
      <c r="LAG16" s="169"/>
      <c r="LAP16" s="169"/>
      <c r="LAQ16" s="169"/>
      <c r="LAR16" s="169"/>
      <c r="LAS16" s="169"/>
      <c r="LAT16" s="169"/>
      <c r="LAU16" s="169"/>
      <c r="LAV16" s="169"/>
      <c r="LBE16" s="169"/>
      <c r="LBF16" s="169"/>
      <c r="LBG16" s="169"/>
      <c r="LBH16" s="169"/>
      <c r="LBI16" s="169"/>
      <c r="LBJ16" s="169"/>
      <c r="LBK16" s="169"/>
      <c r="LBT16" s="169"/>
      <c r="LBU16" s="169"/>
      <c r="LBV16" s="169"/>
      <c r="LBW16" s="169"/>
      <c r="LBX16" s="169"/>
      <c r="LBY16" s="169"/>
      <c r="LBZ16" s="169"/>
      <c r="LCI16" s="169"/>
      <c r="LCJ16" s="169"/>
      <c r="LCK16" s="169"/>
      <c r="LCL16" s="169"/>
      <c r="LCM16" s="169"/>
      <c r="LCN16" s="169"/>
      <c r="LCO16" s="169"/>
      <c r="LCX16" s="169"/>
      <c r="LCY16" s="169"/>
      <c r="LCZ16" s="169"/>
      <c r="LDA16" s="169"/>
      <c r="LDB16" s="169"/>
      <c r="LDC16" s="169"/>
      <c r="LDD16" s="169"/>
      <c r="LDM16" s="169"/>
      <c r="LDN16" s="169"/>
      <c r="LDO16" s="169"/>
      <c r="LDP16" s="169"/>
      <c r="LDQ16" s="169"/>
      <c r="LDR16" s="169"/>
      <c r="LDS16" s="169"/>
      <c r="LEB16" s="169"/>
      <c r="LEC16" s="169"/>
      <c r="LED16" s="169"/>
      <c r="LEE16" s="169"/>
      <c r="LEF16" s="169"/>
      <c r="LEG16" s="169"/>
      <c r="LEH16" s="169"/>
      <c r="LEQ16" s="169"/>
      <c r="LER16" s="169"/>
      <c r="LES16" s="169"/>
      <c r="LET16" s="169"/>
      <c r="LEU16" s="169"/>
      <c r="LEV16" s="169"/>
      <c r="LEW16" s="169"/>
      <c r="LFF16" s="169"/>
      <c r="LFG16" s="169"/>
      <c r="LFH16" s="169"/>
      <c r="LFI16" s="169"/>
      <c r="LFJ16" s="169"/>
      <c r="LFK16" s="169"/>
      <c r="LFL16" s="169"/>
      <c r="LFU16" s="169"/>
      <c r="LFV16" s="169"/>
      <c r="LFW16" s="169"/>
      <c r="LFX16" s="169"/>
      <c r="LFY16" s="169"/>
      <c r="LFZ16" s="169"/>
      <c r="LGA16" s="169"/>
      <c r="LGJ16" s="169"/>
      <c r="LGK16" s="169"/>
      <c r="LGL16" s="169"/>
      <c r="LGM16" s="169"/>
      <c r="LGN16" s="169"/>
      <c r="LGO16" s="169"/>
      <c r="LGP16" s="169"/>
      <c r="LGY16" s="169"/>
      <c r="LGZ16" s="169"/>
      <c r="LHA16" s="169"/>
      <c r="LHB16" s="169"/>
      <c r="LHC16" s="169"/>
      <c r="LHD16" s="169"/>
      <c r="LHE16" s="169"/>
      <c r="LHN16" s="169"/>
      <c r="LHO16" s="169"/>
      <c r="LHP16" s="169"/>
      <c r="LHQ16" s="169"/>
      <c r="LHR16" s="169"/>
      <c r="LHS16" s="169"/>
      <c r="LHT16" s="169"/>
      <c r="LIC16" s="169"/>
      <c r="LID16" s="169"/>
      <c r="LIE16" s="169"/>
      <c r="LIF16" s="169"/>
      <c r="LIG16" s="169"/>
      <c r="LIH16" s="169"/>
      <c r="LII16" s="169"/>
      <c r="LIR16" s="169"/>
      <c r="LIS16" s="169"/>
      <c r="LIT16" s="169"/>
      <c r="LIU16" s="169"/>
      <c r="LIV16" s="169"/>
      <c r="LIW16" s="169"/>
      <c r="LIX16" s="169"/>
      <c r="LJG16" s="169"/>
      <c r="LJH16" s="169"/>
      <c r="LJI16" s="169"/>
      <c r="LJJ16" s="169"/>
      <c r="LJK16" s="169"/>
      <c r="LJL16" s="169"/>
      <c r="LJM16" s="169"/>
      <c r="LJV16" s="169"/>
      <c r="LJW16" s="169"/>
      <c r="LJX16" s="169"/>
      <c r="LJY16" s="169"/>
      <c r="LJZ16" s="169"/>
      <c r="LKA16" s="169"/>
      <c r="LKB16" s="169"/>
      <c r="LKK16" s="169"/>
      <c r="LKL16" s="169"/>
      <c r="LKM16" s="169"/>
      <c r="LKN16" s="169"/>
      <c r="LKO16" s="169"/>
      <c r="LKP16" s="169"/>
      <c r="LKQ16" s="169"/>
      <c r="LKZ16" s="169"/>
      <c r="LLA16" s="169"/>
      <c r="LLB16" s="169"/>
      <c r="LLC16" s="169"/>
      <c r="LLD16" s="169"/>
      <c r="LLE16" s="169"/>
      <c r="LLF16" s="169"/>
      <c r="LLO16" s="169"/>
      <c r="LLP16" s="169"/>
      <c r="LLQ16" s="169"/>
      <c r="LLR16" s="169"/>
      <c r="LLS16" s="169"/>
      <c r="LLT16" s="169"/>
      <c r="LLU16" s="169"/>
      <c r="LMD16" s="169"/>
      <c r="LME16" s="169"/>
      <c r="LMF16" s="169"/>
      <c r="LMG16" s="169"/>
      <c r="LMH16" s="169"/>
      <c r="LMI16" s="169"/>
      <c r="LMJ16" s="169"/>
      <c r="LMS16" s="169"/>
      <c r="LMT16" s="169"/>
      <c r="LMU16" s="169"/>
      <c r="LMV16" s="169"/>
      <c r="LMW16" s="169"/>
      <c r="LMX16" s="169"/>
      <c r="LMY16" s="169"/>
      <c r="LNH16" s="169"/>
      <c r="LNI16" s="169"/>
      <c r="LNJ16" s="169"/>
      <c r="LNK16" s="169"/>
      <c r="LNL16" s="169"/>
      <c r="LNM16" s="169"/>
      <c r="LNN16" s="169"/>
      <c r="LNW16" s="169"/>
      <c r="LNX16" s="169"/>
      <c r="LNY16" s="169"/>
      <c r="LNZ16" s="169"/>
      <c r="LOA16" s="169"/>
      <c r="LOB16" s="169"/>
      <c r="LOC16" s="169"/>
      <c r="LOL16" s="169"/>
      <c r="LOM16" s="169"/>
      <c r="LON16" s="169"/>
      <c r="LOO16" s="169"/>
      <c r="LOP16" s="169"/>
      <c r="LOQ16" s="169"/>
      <c r="LOR16" s="169"/>
      <c r="LPA16" s="169"/>
      <c r="LPB16" s="169"/>
      <c r="LPC16" s="169"/>
      <c r="LPD16" s="169"/>
      <c r="LPE16" s="169"/>
      <c r="LPF16" s="169"/>
      <c r="LPG16" s="169"/>
      <c r="LPP16" s="169"/>
      <c r="LPQ16" s="169"/>
      <c r="LPR16" s="169"/>
      <c r="LPS16" s="169"/>
      <c r="LPT16" s="169"/>
      <c r="LPU16" s="169"/>
      <c r="LPV16" s="169"/>
      <c r="LQE16" s="169"/>
      <c r="LQF16" s="169"/>
      <c r="LQG16" s="169"/>
      <c r="LQH16" s="169"/>
      <c r="LQI16" s="169"/>
      <c r="LQJ16" s="169"/>
      <c r="LQK16" s="169"/>
      <c r="LQT16" s="169"/>
      <c r="LQU16" s="169"/>
      <c r="LQV16" s="169"/>
      <c r="LQW16" s="169"/>
      <c r="LQX16" s="169"/>
      <c r="LQY16" s="169"/>
      <c r="LQZ16" s="169"/>
      <c r="LRI16" s="169"/>
      <c r="LRJ16" s="169"/>
      <c r="LRK16" s="169"/>
      <c r="LRL16" s="169"/>
      <c r="LRM16" s="169"/>
      <c r="LRN16" s="169"/>
      <c r="LRO16" s="169"/>
      <c r="LRX16" s="169"/>
      <c r="LRY16" s="169"/>
      <c r="LRZ16" s="169"/>
      <c r="LSA16" s="169"/>
      <c r="LSB16" s="169"/>
      <c r="LSC16" s="169"/>
      <c r="LSD16" s="169"/>
      <c r="LSM16" s="169"/>
      <c r="LSN16" s="169"/>
      <c r="LSO16" s="169"/>
      <c r="LSP16" s="169"/>
      <c r="LSQ16" s="169"/>
      <c r="LSR16" s="169"/>
      <c r="LSS16" s="169"/>
      <c r="LTB16" s="169"/>
      <c r="LTC16" s="169"/>
      <c r="LTD16" s="169"/>
      <c r="LTE16" s="169"/>
      <c r="LTF16" s="169"/>
      <c r="LTG16" s="169"/>
      <c r="LTH16" s="169"/>
      <c r="LTQ16" s="169"/>
      <c r="LTR16" s="169"/>
      <c r="LTS16" s="169"/>
      <c r="LTT16" s="169"/>
      <c r="LTU16" s="169"/>
      <c r="LTV16" s="169"/>
      <c r="LTW16" s="169"/>
      <c r="LUF16" s="169"/>
      <c r="LUG16" s="169"/>
      <c r="LUH16" s="169"/>
      <c r="LUI16" s="169"/>
      <c r="LUJ16" s="169"/>
      <c r="LUK16" s="169"/>
      <c r="LUL16" s="169"/>
      <c r="LUU16" s="169"/>
      <c r="LUV16" s="169"/>
      <c r="LUW16" s="169"/>
      <c r="LUX16" s="169"/>
      <c r="LUY16" s="169"/>
      <c r="LUZ16" s="169"/>
      <c r="LVA16" s="169"/>
      <c r="LVJ16" s="169"/>
      <c r="LVK16" s="169"/>
      <c r="LVL16" s="169"/>
      <c r="LVM16" s="169"/>
      <c r="LVN16" s="169"/>
      <c r="LVO16" s="169"/>
      <c r="LVP16" s="169"/>
      <c r="LVY16" s="169"/>
      <c r="LVZ16" s="169"/>
      <c r="LWA16" s="169"/>
      <c r="LWB16" s="169"/>
      <c r="LWC16" s="169"/>
      <c r="LWD16" s="169"/>
      <c r="LWE16" s="169"/>
      <c r="LWN16" s="169"/>
      <c r="LWO16" s="169"/>
      <c r="LWP16" s="169"/>
      <c r="LWQ16" s="169"/>
      <c r="LWR16" s="169"/>
      <c r="LWS16" s="169"/>
      <c r="LWT16" s="169"/>
      <c r="LXC16" s="169"/>
      <c r="LXD16" s="169"/>
      <c r="LXE16" s="169"/>
      <c r="LXF16" s="169"/>
      <c r="LXG16" s="169"/>
      <c r="LXH16" s="169"/>
      <c r="LXI16" s="169"/>
      <c r="LXR16" s="169"/>
      <c r="LXS16" s="169"/>
      <c r="LXT16" s="169"/>
      <c r="LXU16" s="169"/>
      <c r="LXV16" s="169"/>
      <c r="LXW16" s="169"/>
      <c r="LXX16" s="169"/>
      <c r="LYG16" s="169"/>
      <c r="LYH16" s="169"/>
      <c r="LYI16" s="169"/>
      <c r="LYJ16" s="169"/>
      <c r="LYK16" s="169"/>
      <c r="LYL16" s="169"/>
      <c r="LYM16" s="169"/>
      <c r="LYV16" s="169"/>
      <c r="LYW16" s="169"/>
      <c r="LYX16" s="169"/>
      <c r="LYY16" s="169"/>
      <c r="LYZ16" s="169"/>
      <c r="LZA16" s="169"/>
      <c r="LZB16" s="169"/>
      <c r="LZK16" s="169"/>
      <c r="LZL16" s="169"/>
      <c r="LZM16" s="169"/>
      <c r="LZN16" s="169"/>
      <c r="LZO16" s="169"/>
      <c r="LZP16" s="169"/>
      <c r="LZQ16" s="169"/>
      <c r="LZZ16" s="169"/>
      <c r="MAA16" s="169"/>
      <c r="MAB16" s="169"/>
      <c r="MAC16" s="169"/>
      <c r="MAD16" s="169"/>
      <c r="MAE16" s="169"/>
      <c r="MAF16" s="169"/>
      <c r="MAO16" s="169"/>
      <c r="MAP16" s="169"/>
      <c r="MAQ16" s="169"/>
      <c r="MAR16" s="169"/>
      <c r="MAS16" s="169"/>
      <c r="MAT16" s="169"/>
      <c r="MAU16" s="169"/>
      <c r="MBD16" s="169"/>
      <c r="MBE16" s="169"/>
      <c r="MBF16" s="169"/>
      <c r="MBG16" s="169"/>
      <c r="MBH16" s="169"/>
      <c r="MBI16" s="169"/>
      <c r="MBJ16" s="169"/>
      <c r="MBS16" s="169"/>
      <c r="MBT16" s="169"/>
      <c r="MBU16" s="169"/>
      <c r="MBV16" s="169"/>
      <c r="MBW16" s="169"/>
      <c r="MBX16" s="169"/>
      <c r="MBY16" s="169"/>
      <c r="MCH16" s="169"/>
      <c r="MCI16" s="169"/>
      <c r="MCJ16" s="169"/>
      <c r="MCK16" s="169"/>
      <c r="MCL16" s="169"/>
      <c r="MCM16" s="169"/>
      <c r="MCN16" s="169"/>
      <c r="MCW16" s="169"/>
      <c r="MCX16" s="169"/>
      <c r="MCY16" s="169"/>
      <c r="MCZ16" s="169"/>
      <c r="MDA16" s="169"/>
      <c r="MDB16" s="169"/>
      <c r="MDC16" s="169"/>
      <c r="MDL16" s="169"/>
      <c r="MDM16" s="169"/>
      <c r="MDN16" s="169"/>
      <c r="MDO16" s="169"/>
      <c r="MDP16" s="169"/>
      <c r="MDQ16" s="169"/>
      <c r="MDR16" s="169"/>
      <c r="MEA16" s="169"/>
      <c r="MEB16" s="169"/>
      <c r="MEC16" s="169"/>
      <c r="MED16" s="169"/>
      <c r="MEE16" s="169"/>
      <c r="MEF16" s="169"/>
      <c r="MEG16" s="169"/>
      <c r="MEP16" s="169"/>
      <c r="MEQ16" s="169"/>
      <c r="MER16" s="169"/>
      <c r="MES16" s="169"/>
      <c r="MET16" s="169"/>
      <c r="MEU16" s="169"/>
      <c r="MEV16" s="169"/>
      <c r="MFE16" s="169"/>
      <c r="MFF16" s="169"/>
      <c r="MFG16" s="169"/>
      <c r="MFH16" s="169"/>
      <c r="MFI16" s="169"/>
      <c r="MFJ16" s="169"/>
      <c r="MFK16" s="169"/>
      <c r="MFT16" s="169"/>
      <c r="MFU16" s="169"/>
      <c r="MFV16" s="169"/>
      <c r="MFW16" s="169"/>
      <c r="MFX16" s="169"/>
      <c r="MFY16" s="169"/>
      <c r="MFZ16" s="169"/>
      <c r="MGI16" s="169"/>
      <c r="MGJ16" s="169"/>
      <c r="MGK16" s="169"/>
      <c r="MGL16" s="169"/>
      <c r="MGM16" s="169"/>
      <c r="MGN16" s="169"/>
      <c r="MGO16" s="169"/>
      <c r="MGX16" s="169"/>
      <c r="MGY16" s="169"/>
      <c r="MGZ16" s="169"/>
      <c r="MHA16" s="169"/>
      <c r="MHB16" s="169"/>
      <c r="MHC16" s="169"/>
      <c r="MHD16" s="169"/>
      <c r="MHM16" s="169"/>
      <c r="MHN16" s="169"/>
      <c r="MHO16" s="169"/>
      <c r="MHP16" s="169"/>
      <c r="MHQ16" s="169"/>
      <c r="MHR16" s="169"/>
      <c r="MHS16" s="169"/>
      <c r="MIB16" s="169"/>
      <c r="MIC16" s="169"/>
      <c r="MID16" s="169"/>
      <c r="MIE16" s="169"/>
      <c r="MIF16" s="169"/>
      <c r="MIG16" s="169"/>
      <c r="MIH16" s="169"/>
      <c r="MIQ16" s="169"/>
      <c r="MIR16" s="169"/>
      <c r="MIS16" s="169"/>
      <c r="MIT16" s="169"/>
      <c r="MIU16" s="169"/>
      <c r="MIV16" s="169"/>
      <c r="MIW16" s="169"/>
      <c r="MJF16" s="169"/>
      <c r="MJG16" s="169"/>
      <c r="MJH16" s="169"/>
      <c r="MJI16" s="169"/>
      <c r="MJJ16" s="169"/>
      <c r="MJK16" s="169"/>
      <c r="MJL16" s="169"/>
      <c r="MJU16" s="169"/>
      <c r="MJV16" s="169"/>
      <c r="MJW16" s="169"/>
      <c r="MJX16" s="169"/>
      <c r="MJY16" s="169"/>
      <c r="MJZ16" s="169"/>
      <c r="MKA16" s="169"/>
      <c r="MKJ16" s="169"/>
      <c r="MKK16" s="169"/>
      <c r="MKL16" s="169"/>
      <c r="MKM16" s="169"/>
      <c r="MKN16" s="169"/>
      <c r="MKO16" s="169"/>
      <c r="MKP16" s="169"/>
      <c r="MKY16" s="169"/>
      <c r="MKZ16" s="169"/>
      <c r="MLA16" s="169"/>
      <c r="MLB16" s="169"/>
      <c r="MLC16" s="169"/>
      <c r="MLD16" s="169"/>
      <c r="MLE16" s="169"/>
      <c r="MLN16" s="169"/>
      <c r="MLO16" s="169"/>
      <c r="MLP16" s="169"/>
      <c r="MLQ16" s="169"/>
      <c r="MLR16" s="169"/>
      <c r="MLS16" s="169"/>
      <c r="MLT16" s="169"/>
      <c r="MMC16" s="169"/>
      <c r="MMD16" s="169"/>
      <c r="MME16" s="169"/>
      <c r="MMF16" s="169"/>
      <c r="MMG16" s="169"/>
      <c r="MMH16" s="169"/>
      <c r="MMI16" s="169"/>
      <c r="MMR16" s="169"/>
      <c r="MMS16" s="169"/>
      <c r="MMT16" s="169"/>
      <c r="MMU16" s="169"/>
      <c r="MMV16" s="169"/>
      <c r="MMW16" s="169"/>
      <c r="MMX16" s="169"/>
      <c r="MNG16" s="169"/>
      <c r="MNH16" s="169"/>
      <c r="MNI16" s="169"/>
      <c r="MNJ16" s="169"/>
      <c r="MNK16" s="169"/>
      <c r="MNL16" s="169"/>
      <c r="MNM16" s="169"/>
      <c r="MNV16" s="169"/>
      <c r="MNW16" s="169"/>
      <c r="MNX16" s="169"/>
      <c r="MNY16" s="169"/>
      <c r="MNZ16" s="169"/>
      <c r="MOA16" s="169"/>
      <c r="MOB16" s="169"/>
      <c r="MOK16" s="169"/>
      <c r="MOL16" s="169"/>
      <c r="MOM16" s="169"/>
      <c r="MON16" s="169"/>
      <c r="MOO16" s="169"/>
      <c r="MOP16" s="169"/>
      <c r="MOQ16" s="169"/>
      <c r="MOZ16" s="169"/>
      <c r="MPA16" s="169"/>
      <c r="MPB16" s="169"/>
      <c r="MPC16" s="169"/>
      <c r="MPD16" s="169"/>
      <c r="MPE16" s="169"/>
      <c r="MPF16" s="169"/>
      <c r="MPO16" s="169"/>
      <c r="MPP16" s="169"/>
      <c r="MPQ16" s="169"/>
      <c r="MPR16" s="169"/>
      <c r="MPS16" s="169"/>
      <c r="MPT16" s="169"/>
      <c r="MPU16" s="169"/>
      <c r="MQD16" s="169"/>
      <c r="MQE16" s="169"/>
      <c r="MQF16" s="169"/>
      <c r="MQG16" s="169"/>
      <c r="MQH16" s="169"/>
      <c r="MQI16" s="169"/>
      <c r="MQJ16" s="169"/>
      <c r="MQS16" s="169"/>
      <c r="MQT16" s="169"/>
      <c r="MQU16" s="169"/>
      <c r="MQV16" s="169"/>
      <c r="MQW16" s="169"/>
      <c r="MQX16" s="169"/>
      <c r="MQY16" s="169"/>
      <c r="MRH16" s="169"/>
      <c r="MRI16" s="169"/>
      <c r="MRJ16" s="169"/>
      <c r="MRK16" s="169"/>
      <c r="MRL16" s="169"/>
      <c r="MRM16" s="169"/>
      <c r="MRN16" s="169"/>
      <c r="MRW16" s="169"/>
      <c r="MRX16" s="169"/>
      <c r="MRY16" s="169"/>
      <c r="MRZ16" s="169"/>
      <c r="MSA16" s="169"/>
      <c r="MSB16" s="169"/>
      <c r="MSC16" s="169"/>
      <c r="MSL16" s="169"/>
      <c r="MSM16" s="169"/>
      <c r="MSN16" s="169"/>
      <c r="MSO16" s="169"/>
      <c r="MSP16" s="169"/>
      <c r="MSQ16" s="169"/>
      <c r="MSR16" s="169"/>
      <c r="MTA16" s="169"/>
      <c r="MTB16" s="169"/>
      <c r="MTC16" s="169"/>
      <c r="MTD16" s="169"/>
      <c r="MTE16" s="169"/>
      <c r="MTF16" s="169"/>
      <c r="MTG16" s="169"/>
      <c r="MTP16" s="169"/>
      <c r="MTQ16" s="169"/>
      <c r="MTR16" s="169"/>
      <c r="MTS16" s="169"/>
      <c r="MTT16" s="169"/>
      <c r="MTU16" s="169"/>
      <c r="MTV16" s="169"/>
      <c r="MUE16" s="169"/>
      <c r="MUF16" s="169"/>
      <c r="MUG16" s="169"/>
      <c r="MUH16" s="169"/>
      <c r="MUI16" s="169"/>
      <c r="MUJ16" s="169"/>
      <c r="MUK16" s="169"/>
      <c r="MUT16" s="169"/>
      <c r="MUU16" s="169"/>
      <c r="MUV16" s="169"/>
      <c r="MUW16" s="169"/>
      <c r="MUX16" s="169"/>
      <c r="MUY16" s="169"/>
      <c r="MUZ16" s="169"/>
      <c r="MVI16" s="169"/>
      <c r="MVJ16" s="169"/>
      <c r="MVK16" s="169"/>
      <c r="MVL16" s="169"/>
      <c r="MVM16" s="169"/>
      <c r="MVN16" s="169"/>
      <c r="MVO16" s="169"/>
      <c r="MVX16" s="169"/>
      <c r="MVY16" s="169"/>
      <c r="MVZ16" s="169"/>
      <c r="MWA16" s="169"/>
      <c r="MWB16" s="169"/>
      <c r="MWC16" s="169"/>
      <c r="MWD16" s="169"/>
      <c r="MWM16" s="169"/>
      <c r="MWN16" s="169"/>
      <c r="MWO16" s="169"/>
      <c r="MWP16" s="169"/>
      <c r="MWQ16" s="169"/>
      <c r="MWR16" s="169"/>
      <c r="MWS16" s="169"/>
      <c r="MXB16" s="169"/>
      <c r="MXC16" s="169"/>
      <c r="MXD16" s="169"/>
      <c r="MXE16" s="169"/>
      <c r="MXF16" s="169"/>
      <c r="MXG16" s="169"/>
      <c r="MXH16" s="169"/>
      <c r="MXQ16" s="169"/>
      <c r="MXR16" s="169"/>
      <c r="MXS16" s="169"/>
      <c r="MXT16" s="169"/>
      <c r="MXU16" s="169"/>
      <c r="MXV16" s="169"/>
      <c r="MXW16" s="169"/>
      <c r="MYF16" s="169"/>
      <c r="MYG16" s="169"/>
      <c r="MYH16" s="169"/>
      <c r="MYI16" s="169"/>
      <c r="MYJ16" s="169"/>
      <c r="MYK16" s="169"/>
      <c r="MYL16" s="169"/>
      <c r="MYU16" s="169"/>
      <c r="MYV16" s="169"/>
      <c r="MYW16" s="169"/>
      <c r="MYX16" s="169"/>
      <c r="MYY16" s="169"/>
      <c r="MYZ16" s="169"/>
      <c r="MZA16" s="169"/>
      <c r="MZJ16" s="169"/>
      <c r="MZK16" s="169"/>
      <c r="MZL16" s="169"/>
      <c r="MZM16" s="169"/>
      <c r="MZN16" s="169"/>
      <c r="MZO16" s="169"/>
      <c r="MZP16" s="169"/>
      <c r="MZY16" s="169"/>
      <c r="MZZ16" s="169"/>
      <c r="NAA16" s="169"/>
      <c r="NAB16" s="169"/>
      <c r="NAC16" s="169"/>
      <c r="NAD16" s="169"/>
      <c r="NAE16" s="169"/>
      <c r="NAN16" s="169"/>
      <c r="NAO16" s="169"/>
      <c r="NAP16" s="169"/>
      <c r="NAQ16" s="169"/>
      <c r="NAR16" s="169"/>
      <c r="NAS16" s="169"/>
      <c r="NAT16" s="169"/>
      <c r="NBC16" s="169"/>
      <c r="NBD16" s="169"/>
      <c r="NBE16" s="169"/>
      <c r="NBF16" s="169"/>
      <c r="NBG16" s="169"/>
      <c r="NBH16" s="169"/>
      <c r="NBI16" s="169"/>
      <c r="NBR16" s="169"/>
      <c r="NBS16" s="169"/>
      <c r="NBT16" s="169"/>
      <c r="NBU16" s="169"/>
      <c r="NBV16" s="169"/>
      <c r="NBW16" s="169"/>
      <c r="NBX16" s="169"/>
      <c r="NCG16" s="169"/>
      <c r="NCH16" s="169"/>
      <c r="NCI16" s="169"/>
      <c r="NCJ16" s="169"/>
      <c r="NCK16" s="169"/>
      <c r="NCL16" s="169"/>
      <c r="NCM16" s="169"/>
      <c r="NCV16" s="169"/>
      <c r="NCW16" s="169"/>
      <c r="NCX16" s="169"/>
      <c r="NCY16" s="169"/>
      <c r="NCZ16" s="169"/>
      <c r="NDA16" s="169"/>
      <c r="NDB16" s="169"/>
      <c r="NDK16" s="169"/>
      <c r="NDL16" s="169"/>
      <c r="NDM16" s="169"/>
      <c r="NDN16" s="169"/>
      <c r="NDO16" s="169"/>
      <c r="NDP16" s="169"/>
      <c r="NDQ16" s="169"/>
      <c r="NDZ16" s="169"/>
      <c r="NEA16" s="169"/>
      <c r="NEB16" s="169"/>
      <c r="NEC16" s="169"/>
      <c r="NED16" s="169"/>
      <c r="NEE16" s="169"/>
      <c r="NEF16" s="169"/>
      <c r="NEO16" s="169"/>
      <c r="NEP16" s="169"/>
      <c r="NEQ16" s="169"/>
      <c r="NER16" s="169"/>
      <c r="NES16" s="169"/>
      <c r="NET16" s="169"/>
      <c r="NEU16" s="169"/>
      <c r="NFD16" s="169"/>
      <c r="NFE16" s="169"/>
      <c r="NFF16" s="169"/>
      <c r="NFG16" s="169"/>
      <c r="NFH16" s="169"/>
      <c r="NFI16" s="169"/>
      <c r="NFJ16" s="169"/>
      <c r="NFS16" s="169"/>
      <c r="NFT16" s="169"/>
      <c r="NFU16" s="169"/>
      <c r="NFV16" s="169"/>
      <c r="NFW16" s="169"/>
      <c r="NFX16" s="169"/>
      <c r="NFY16" s="169"/>
      <c r="NGH16" s="169"/>
      <c r="NGI16" s="169"/>
      <c r="NGJ16" s="169"/>
      <c r="NGK16" s="169"/>
      <c r="NGL16" s="169"/>
      <c r="NGM16" s="169"/>
      <c r="NGN16" s="169"/>
      <c r="NGW16" s="169"/>
      <c r="NGX16" s="169"/>
      <c r="NGY16" s="169"/>
      <c r="NGZ16" s="169"/>
      <c r="NHA16" s="169"/>
      <c r="NHB16" s="169"/>
      <c r="NHC16" s="169"/>
      <c r="NHL16" s="169"/>
      <c r="NHM16" s="169"/>
      <c r="NHN16" s="169"/>
      <c r="NHO16" s="169"/>
      <c r="NHP16" s="169"/>
      <c r="NHQ16" s="169"/>
      <c r="NHR16" s="169"/>
      <c r="NIA16" s="169"/>
      <c r="NIB16" s="169"/>
      <c r="NIC16" s="169"/>
      <c r="NID16" s="169"/>
      <c r="NIE16" s="169"/>
      <c r="NIF16" s="169"/>
      <c r="NIG16" s="169"/>
      <c r="NIP16" s="169"/>
      <c r="NIQ16" s="169"/>
      <c r="NIR16" s="169"/>
      <c r="NIS16" s="169"/>
      <c r="NIT16" s="169"/>
      <c r="NIU16" s="169"/>
      <c r="NIV16" s="169"/>
      <c r="NJE16" s="169"/>
      <c r="NJF16" s="169"/>
      <c r="NJG16" s="169"/>
      <c r="NJH16" s="169"/>
      <c r="NJI16" s="169"/>
      <c r="NJJ16" s="169"/>
      <c r="NJK16" s="169"/>
      <c r="NJT16" s="169"/>
      <c r="NJU16" s="169"/>
      <c r="NJV16" s="169"/>
      <c r="NJW16" s="169"/>
      <c r="NJX16" s="169"/>
      <c r="NJY16" s="169"/>
      <c r="NJZ16" s="169"/>
      <c r="NKI16" s="169"/>
      <c r="NKJ16" s="169"/>
      <c r="NKK16" s="169"/>
      <c r="NKL16" s="169"/>
      <c r="NKM16" s="169"/>
      <c r="NKN16" s="169"/>
      <c r="NKO16" s="169"/>
      <c r="NKX16" s="169"/>
      <c r="NKY16" s="169"/>
      <c r="NKZ16" s="169"/>
      <c r="NLA16" s="169"/>
      <c r="NLB16" s="169"/>
      <c r="NLC16" s="169"/>
      <c r="NLD16" s="169"/>
      <c r="NLM16" s="169"/>
      <c r="NLN16" s="169"/>
      <c r="NLO16" s="169"/>
      <c r="NLP16" s="169"/>
      <c r="NLQ16" s="169"/>
      <c r="NLR16" s="169"/>
      <c r="NLS16" s="169"/>
      <c r="NMB16" s="169"/>
      <c r="NMC16" s="169"/>
      <c r="NMD16" s="169"/>
      <c r="NME16" s="169"/>
      <c r="NMF16" s="169"/>
      <c r="NMG16" s="169"/>
      <c r="NMH16" s="169"/>
      <c r="NMQ16" s="169"/>
      <c r="NMR16" s="169"/>
      <c r="NMS16" s="169"/>
      <c r="NMT16" s="169"/>
      <c r="NMU16" s="169"/>
      <c r="NMV16" s="169"/>
      <c r="NMW16" s="169"/>
      <c r="NNF16" s="169"/>
      <c r="NNG16" s="169"/>
      <c r="NNH16" s="169"/>
      <c r="NNI16" s="169"/>
      <c r="NNJ16" s="169"/>
      <c r="NNK16" s="169"/>
      <c r="NNL16" s="169"/>
      <c r="NNU16" s="169"/>
      <c r="NNV16" s="169"/>
      <c r="NNW16" s="169"/>
      <c r="NNX16" s="169"/>
      <c r="NNY16" s="169"/>
      <c r="NNZ16" s="169"/>
      <c r="NOA16" s="169"/>
      <c r="NOJ16" s="169"/>
      <c r="NOK16" s="169"/>
      <c r="NOL16" s="169"/>
      <c r="NOM16" s="169"/>
      <c r="NON16" s="169"/>
      <c r="NOO16" s="169"/>
      <c r="NOP16" s="169"/>
      <c r="NOY16" s="169"/>
      <c r="NOZ16" s="169"/>
      <c r="NPA16" s="169"/>
      <c r="NPB16" s="169"/>
      <c r="NPC16" s="169"/>
      <c r="NPD16" s="169"/>
      <c r="NPE16" s="169"/>
      <c r="NPN16" s="169"/>
      <c r="NPO16" s="169"/>
      <c r="NPP16" s="169"/>
      <c r="NPQ16" s="169"/>
      <c r="NPR16" s="169"/>
      <c r="NPS16" s="169"/>
      <c r="NPT16" s="169"/>
      <c r="NQC16" s="169"/>
      <c r="NQD16" s="169"/>
      <c r="NQE16" s="169"/>
      <c r="NQF16" s="169"/>
      <c r="NQG16" s="169"/>
      <c r="NQH16" s="169"/>
      <c r="NQI16" s="169"/>
      <c r="NQR16" s="169"/>
      <c r="NQS16" s="169"/>
      <c r="NQT16" s="169"/>
      <c r="NQU16" s="169"/>
      <c r="NQV16" s="169"/>
      <c r="NQW16" s="169"/>
      <c r="NQX16" s="169"/>
      <c r="NRG16" s="169"/>
      <c r="NRH16" s="169"/>
      <c r="NRI16" s="169"/>
      <c r="NRJ16" s="169"/>
      <c r="NRK16" s="169"/>
      <c r="NRL16" s="169"/>
      <c r="NRM16" s="169"/>
      <c r="NRV16" s="169"/>
      <c r="NRW16" s="169"/>
      <c r="NRX16" s="169"/>
      <c r="NRY16" s="169"/>
      <c r="NRZ16" s="169"/>
      <c r="NSA16" s="169"/>
      <c r="NSB16" s="169"/>
      <c r="NSK16" s="169"/>
      <c r="NSL16" s="169"/>
      <c r="NSM16" s="169"/>
      <c r="NSN16" s="169"/>
      <c r="NSO16" s="169"/>
      <c r="NSP16" s="169"/>
      <c r="NSQ16" s="169"/>
      <c r="NSZ16" s="169"/>
      <c r="NTA16" s="169"/>
      <c r="NTB16" s="169"/>
      <c r="NTC16" s="169"/>
      <c r="NTD16" s="169"/>
      <c r="NTE16" s="169"/>
      <c r="NTF16" s="169"/>
      <c r="NTO16" s="169"/>
      <c r="NTP16" s="169"/>
      <c r="NTQ16" s="169"/>
      <c r="NTR16" s="169"/>
      <c r="NTS16" s="169"/>
      <c r="NTT16" s="169"/>
      <c r="NTU16" s="169"/>
      <c r="NUD16" s="169"/>
      <c r="NUE16" s="169"/>
      <c r="NUF16" s="169"/>
      <c r="NUG16" s="169"/>
      <c r="NUH16" s="169"/>
      <c r="NUI16" s="169"/>
      <c r="NUJ16" s="169"/>
      <c r="NUS16" s="169"/>
      <c r="NUT16" s="169"/>
      <c r="NUU16" s="169"/>
      <c r="NUV16" s="169"/>
      <c r="NUW16" s="169"/>
      <c r="NUX16" s="169"/>
      <c r="NUY16" s="169"/>
      <c r="NVH16" s="169"/>
      <c r="NVI16" s="169"/>
      <c r="NVJ16" s="169"/>
      <c r="NVK16" s="169"/>
      <c r="NVL16" s="169"/>
      <c r="NVM16" s="169"/>
      <c r="NVN16" s="169"/>
      <c r="NVW16" s="169"/>
      <c r="NVX16" s="169"/>
      <c r="NVY16" s="169"/>
      <c r="NVZ16" s="169"/>
      <c r="NWA16" s="169"/>
      <c r="NWB16" s="169"/>
      <c r="NWC16" s="169"/>
      <c r="NWL16" s="169"/>
      <c r="NWM16" s="169"/>
      <c r="NWN16" s="169"/>
      <c r="NWO16" s="169"/>
      <c r="NWP16" s="169"/>
      <c r="NWQ16" s="169"/>
      <c r="NWR16" s="169"/>
      <c r="NXA16" s="169"/>
      <c r="NXB16" s="169"/>
      <c r="NXC16" s="169"/>
      <c r="NXD16" s="169"/>
      <c r="NXE16" s="169"/>
      <c r="NXF16" s="169"/>
      <c r="NXG16" s="169"/>
      <c r="NXP16" s="169"/>
      <c r="NXQ16" s="169"/>
      <c r="NXR16" s="169"/>
      <c r="NXS16" s="169"/>
      <c r="NXT16" s="169"/>
      <c r="NXU16" s="169"/>
      <c r="NXV16" s="169"/>
      <c r="NYE16" s="169"/>
      <c r="NYF16" s="169"/>
      <c r="NYG16" s="169"/>
      <c r="NYH16" s="169"/>
      <c r="NYI16" s="169"/>
      <c r="NYJ16" s="169"/>
      <c r="NYK16" s="169"/>
      <c r="NYT16" s="169"/>
      <c r="NYU16" s="169"/>
      <c r="NYV16" s="169"/>
      <c r="NYW16" s="169"/>
      <c r="NYX16" s="169"/>
      <c r="NYY16" s="169"/>
      <c r="NYZ16" s="169"/>
      <c r="NZI16" s="169"/>
      <c r="NZJ16" s="169"/>
      <c r="NZK16" s="169"/>
      <c r="NZL16" s="169"/>
      <c r="NZM16" s="169"/>
      <c r="NZN16" s="169"/>
      <c r="NZO16" s="169"/>
      <c r="NZX16" s="169"/>
      <c r="NZY16" s="169"/>
      <c r="NZZ16" s="169"/>
      <c r="OAA16" s="169"/>
      <c r="OAB16" s="169"/>
      <c r="OAC16" s="169"/>
      <c r="OAD16" s="169"/>
      <c r="OAM16" s="169"/>
      <c r="OAN16" s="169"/>
      <c r="OAO16" s="169"/>
      <c r="OAP16" s="169"/>
      <c r="OAQ16" s="169"/>
      <c r="OAR16" s="169"/>
      <c r="OAS16" s="169"/>
      <c r="OBB16" s="169"/>
      <c r="OBC16" s="169"/>
      <c r="OBD16" s="169"/>
      <c r="OBE16" s="169"/>
      <c r="OBF16" s="169"/>
      <c r="OBG16" s="169"/>
      <c r="OBH16" s="169"/>
      <c r="OBQ16" s="169"/>
      <c r="OBR16" s="169"/>
      <c r="OBS16" s="169"/>
      <c r="OBT16" s="169"/>
      <c r="OBU16" s="169"/>
      <c r="OBV16" s="169"/>
      <c r="OBW16" s="169"/>
      <c r="OCF16" s="169"/>
      <c r="OCG16" s="169"/>
      <c r="OCH16" s="169"/>
      <c r="OCI16" s="169"/>
      <c r="OCJ16" s="169"/>
      <c r="OCK16" s="169"/>
      <c r="OCL16" s="169"/>
      <c r="OCU16" s="169"/>
      <c r="OCV16" s="169"/>
      <c r="OCW16" s="169"/>
      <c r="OCX16" s="169"/>
      <c r="OCY16" s="169"/>
      <c r="OCZ16" s="169"/>
      <c r="ODA16" s="169"/>
      <c r="ODJ16" s="169"/>
      <c r="ODK16" s="169"/>
      <c r="ODL16" s="169"/>
      <c r="ODM16" s="169"/>
      <c r="ODN16" s="169"/>
      <c r="ODO16" s="169"/>
      <c r="ODP16" s="169"/>
      <c r="ODY16" s="169"/>
      <c r="ODZ16" s="169"/>
      <c r="OEA16" s="169"/>
      <c r="OEB16" s="169"/>
      <c r="OEC16" s="169"/>
      <c r="OED16" s="169"/>
      <c r="OEE16" s="169"/>
      <c r="OEN16" s="169"/>
      <c r="OEO16" s="169"/>
      <c r="OEP16" s="169"/>
      <c r="OEQ16" s="169"/>
      <c r="OER16" s="169"/>
      <c r="OES16" s="169"/>
      <c r="OET16" s="169"/>
      <c r="OFC16" s="169"/>
      <c r="OFD16" s="169"/>
      <c r="OFE16" s="169"/>
      <c r="OFF16" s="169"/>
      <c r="OFG16" s="169"/>
      <c r="OFH16" s="169"/>
      <c r="OFI16" s="169"/>
      <c r="OFR16" s="169"/>
      <c r="OFS16" s="169"/>
      <c r="OFT16" s="169"/>
      <c r="OFU16" s="169"/>
      <c r="OFV16" s="169"/>
      <c r="OFW16" s="169"/>
      <c r="OFX16" s="169"/>
      <c r="OGG16" s="169"/>
      <c r="OGH16" s="169"/>
      <c r="OGI16" s="169"/>
      <c r="OGJ16" s="169"/>
      <c r="OGK16" s="169"/>
      <c r="OGL16" s="169"/>
      <c r="OGM16" s="169"/>
      <c r="OGV16" s="169"/>
      <c r="OGW16" s="169"/>
      <c r="OGX16" s="169"/>
      <c r="OGY16" s="169"/>
      <c r="OGZ16" s="169"/>
      <c r="OHA16" s="169"/>
      <c r="OHB16" s="169"/>
      <c r="OHK16" s="169"/>
      <c r="OHL16" s="169"/>
      <c r="OHM16" s="169"/>
      <c r="OHN16" s="169"/>
      <c r="OHO16" s="169"/>
      <c r="OHP16" s="169"/>
      <c r="OHQ16" s="169"/>
      <c r="OHZ16" s="169"/>
      <c r="OIA16" s="169"/>
      <c r="OIB16" s="169"/>
      <c r="OIC16" s="169"/>
      <c r="OID16" s="169"/>
      <c r="OIE16" s="169"/>
      <c r="OIF16" s="169"/>
      <c r="OIO16" s="169"/>
      <c r="OIP16" s="169"/>
      <c r="OIQ16" s="169"/>
      <c r="OIR16" s="169"/>
      <c r="OIS16" s="169"/>
      <c r="OIT16" s="169"/>
      <c r="OIU16" s="169"/>
      <c r="OJD16" s="169"/>
      <c r="OJE16" s="169"/>
      <c r="OJF16" s="169"/>
      <c r="OJG16" s="169"/>
      <c r="OJH16" s="169"/>
      <c r="OJI16" s="169"/>
      <c r="OJJ16" s="169"/>
      <c r="OJS16" s="169"/>
      <c r="OJT16" s="169"/>
      <c r="OJU16" s="169"/>
      <c r="OJV16" s="169"/>
      <c r="OJW16" s="169"/>
      <c r="OJX16" s="169"/>
      <c r="OJY16" s="169"/>
      <c r="OKH16" s="169"/>
      <c r="OKI16" s="169"/>
      <c r="OKJ16" s="169"/>
      <c r="OKK16" s="169"/>
      <c r="OKL16" s="169"/>
      <c r="OKM16" s="169"/>
      <c r="OKN16" s="169"/>
      <c r="OKW16" s="169"/>
      <c r="OKX16" s="169"/>
      <c r="OKY16" s="169"/>
      <c r="OKZ16" s="169"/>
      <c r="OLA16" s="169"/>
      <c r="OLB16" s="169"/>
      <c r="OLC16" s="169"/>
      <c r="OLL16" s="169"/>
      <c r="OLM16" s="169"/>
      <c r="OLN16" s="169"/>
      <c r="OLO16" s="169"/>
      <c r="OLP16" s="169"/>
      <c r="OLQ16" s="169"/>
      <c r="OLR16" s="169"/>
      <c r="OMA16" s="169"/>
      <c r="OMB16" s="169"/>
      <c r="OMC16" s="169"/>
      <c r="OMD16" s="169"/>
      <c r="OME16" s="169"/>
      <c r="OMF16" s="169"/>
      <c r="OMG16" s="169"/>
      <c r="OMP16" s="169"/>
      <c r="OMQ16" s="169"/>
      <c r="OMR16" s="169"/>
      <c r="OMS16" s="169"/>
      <c r="OMT16" s="169"/>
      <c r="OMU16" s="169"/>
      <c r="OMV16" s="169"/>
      <c r="ONE16" s="169"/>
      <c r="ONF16" s="169"/>
      <c r="ONG16" s="169"/>
      <c r="ONH16" s="169"/>
      <c r="ONI16" s="169"/>
      <c r="ONJ16" s="169"/>
      <c r="ONK16" s="169"/>
      <c r="ONT16" s="169"/>
      <c r="ONU16" s="169"/>
      <c r="ONV16" s="169"/>
      <c r="ONW16" s="169"/>
      <c r="ONX16" s="169"/>
      <c r="ONY16" s="169"/>
      <c r="ONZ16" s="169"/>
      <c r="OOI16" s="169"/>
      <c r="OOJ16" s="169"/>
      <c r="OOK16" s="169"/>
      <c r="OOL16" s="169"/>
      <c r="OOM16" s="169"/>
      <c r="OON16" s="169"/>
      <c r="OOO16" s="169"/>
      <c r="OOX16" s="169"/>
      <c r="OOY16" s="169"/>
      <c r="OOZ16" s="169"/>
      <c r="OPA16" s="169"/>
      <c r="OPB16" s="169"/>
      <c r="OPC16" s="169"/>
      <c r="OPD16" s="169"/>
      <c r="OPM16" s="169"/>
      <c r="OPN16" s="169"/>
      <c r="OPO16" s="169"/>
      <c r="OPP16" s="169"/>
      <c r="OPQ16" s="169"/>
      <c r="OPR16" s="169"/>
      <c r="OPS16" s="169"/>
      <c r="OQB16" s="169"/>
      <c r="OQC16" s="169"/>
      <c r="OQD16" s="169"/>
      <c r="OQE16" s="169"/>
      <c r="OQF16" s="169"/>
      <c r="OQG16" s="169"/>
      <c r="OQH16" s="169"/>
      <c r="OQQ16" s="169"/>
      <c r="OQR16" s="169"/>
      <c r="OQS16" s="169"/>
      <c r="OQT16" s="169"/>
      <c r="OQU16" s="169"/>
      <c r="OQV16" s="169"/>
      <c r="OQW16" s="169"/>
      <c r="ORF16" s="169"/>
      <c r="ORG16" s="169"/>
      <c r="ORH16" s="169"/>
      <c r="ORI16" s="169"/>
      <c r="ORJ16" s="169"/>
      <c r="ORK16" s="169"/>
      <c r="ORL16" s="169"/>
      <c r="ORU16" s="169"/>
      <c r="ORV16" s="169"/>
      <c r="ORW16" s="169"/>
      <c r="ORX16" s="169"/>
      <c r="ORY16" s="169"/>
      <c r="ORZ16" s="169"/>
      <c r="OSA16" s="169"/>
      <c r="OSJ16" s="169"/>
      <c r="OSK16" s="169"/>
      <c r="OSL16" s="169"/>
      <c r="OSM16" s="169"/>
      <c r="OSN16" s="169"/>
      <c r="OSO16" s="169"/>
      <c r="OSP16" s="169"/>
      <c r="OSY16" s="169"/>
      <c r="OSZ16" s="169"/>
      <c r="OTA16" s="169"/>
      <c r="OTB16" s="169"/>
      <c r="OTC16" s="169"/>
      <c r="OTD16" s="169"/>
      <c r="OTE16" s="169"/>
      <c r="OTN16" s="169"/>
      <c r="OTO16" s="169"/>
      <c r="OTP16" s="169"/>
      <c r="OTQ16" s="169"/>
      <c r="OTR16" s="169"/>
      <c r="OTS16" s="169"/>
      <c r="OTT16" s="169"/>
      <c r="OUC16" s="169"/>
      <c r="OUD16" s="169"/>
      <c r="OUE16" s="169"/>
      <c r="OUF16" s="169"/>
      <c r="OUG16" s="169"/>
      <c r="OUH16" s="169"/>
      <c r="OUI16" s="169"/>
      <c r="OUR16" s="169"/>
      <c r="OUS16" s="169"/>
      <c r="OUT16" s="169"/>
      <c r="OUU16" s="169"/>
      <c r="OUV16" s="169"/>
      <c r="OUW16" s="169"/>
      <c r="OUX16" s="169"/>
      <c r="OVG16" s="169"/>
      <c r="OVH16" s="169"/>
      <c r="OVI16" s="169"/>
      <c r="OVJ16" s="169"/>
      <c r="OVK16" s="169"/>
      <c r="OVL16" s="169"/>
      <c r="OVM16" s="169"/>
      <c r="OVV16" s="169"/>
      <c r="OVW16" s="169"/>
      <c r="OVX16" s="169"/>
      <c r="OVY16" s="169"/>
      <c r="OVZ16" s="169"/>
      <c r="OWA16" s="169"/>
      <c r="OWB16" s="169"/>
      <c r="OWK16" s="169"/>
      <c r="OWL16" s="169"/>
      <c r="OWM16" s="169"/>
      <c r="OWN16" s="169"/>
      <c r="OWO16" s="169"/>
      <c r="OWP16" s="169"/>
      <c r="OWQ16" s="169"/>
      <c r="OWZ16" s="169"/>
      <c r="OXA16" s="169"/>
      <c r="OXB16" s="169"/>
      <c r="OXC16" s="169"/>
      <c r="OXD16" s="169"/>
      <c r="OXE16" s="169"/>
      <c r="OXF16" s="169"/>
      <c r="OXO16" s="169"/>
      <c r="OXP16" s="169"/>
      <c r="OXQ16" s="169"/>
      <c r="OXR16" s="169"/>
      <c r="OXS16" s="169"/>
      <c r="OXT16" s="169"/>
      <c r="OXU16" s="169"/>
      <c r="OYD16" s="169"/>
      <c r="OYE16" s="169"/>
      <c r="OYF16" s="169"/>
      <c r="OYG16" s="169"/>
      <c r="OYH16" s="169"/>
      <c r="OYI16" s="169"/>
      <c r="OYJ16" s="169"/>
      <c r="OYS16" s="169"/>
      <c r="OYT16" s="169"/>
      <c r="OYU16" s="169"/>
      <c r="OYV16" s="169"/>
      <c r="OYW16" s="169"/>
      <c r="OYX16" s="169"/>
      <c r="OYY16" s="169"/>
      <c r="OZH16" s="169"/>
      <c r="OZI16" s="169"/>
      <c r="OZJ16" s="169"/>
      <c r="OZK16" s="169"/>
      <c r="OZL16" s="169"/>
      <c r="OZM16" s="169"/>
      <c r="OZN16" s="169"/>
      <c r="OZW16" s="169"/>
      <c r="OZX16" s="169"/>
      <c r="OZY16" s="169"/>
      <c r="OZZ16" s="169"/>
      <c r="PAA16" s="169"/>
      <c r="PAB16" s="169"/>
      <c r="PAC16" s="169"/>
      <c r="PAL16" s="169"/>
      <c r="PAM16" s="169"/>
      <c r="PAN16" s="169"/>
      <c r="PAO16" s="169"/>
      <c r="PAP16" s="169"/>
      <c r="PAQ16" s="169"/>
      <c r="PAR16" s="169"/>
      <c r="PBA16" s="169"/>
      <c r="PBB16" s="169"/>
      <c r="PBC16" s="169"/>
      <c r="PBD16" s="169"/>
      <c r="PBE16" s="169"/>
      <c r="PBF16" s="169"/>
      <c r="PBG16" s="169"/>
      <c r="PBP16" s="169"/>
      <c r="PBQ16" s="169"/>
      <c r="PBR16" s="169"/>
      <c r="PBS16" s="169"/>
      <c r="PBT16" s="169"/>
      <c r="PBU16" s="169"/>
      <c r="PBV16" s="169"/>
      <c r="PCE16" s="169"/>
      <c r="PCF16" s="169"/>
      <c r="PCG16" s="169"/>
      <c r="PCH16" s="169"/>
      <c r="PCI16" s="169"/>
      <c r="PCJ16" s="169"/>
      <c r="PCK16" s="169"/>
      <c r="PCT16" s="169"/>
      <c r="PCU16" s="169"/>
      <c r="PCV16" s="169"/>
      <c r="PCW16" s="169"/>
      <c r="PCX16" s="169"/>
      <c r="PCY16" s="169"/>
      <c r="PCZ16" s="169"/>
      <c r="PDI16" s="169"/>
      <c r="PDJ16" s="169"/>
      <c r="PDK16" s="169"/>
      <c r="PDL16" s="169"/>
      <c r="PDM16" s="169"/>
      <c r="PDN16" s="169"/>
      <c r="PDO16" s="169"/>
      <c r="PDX16" s="169"/>
      <c r="PDY16" s="169"/>
      <c r="PDZ16" s="169"/>
      <c r="PEA16" s="169"/>
      <c r="PEB16" s="169"/>
      <c r="PEC16" s="169"/>
      <c r="PED16" s="169"/>
      <c r="PEM16" s="169"/>
      <c r="PEN16" s="169"/>
      <c r="PEO16" s="169"/>
      <c r="PEP16" s="169"/>
      <c r="PEQ16" s="169"/>
      <c r="PER16" s="169"/>
      <c r="PES16" s="169"/>
      <c r="PFB16" s="169"/>
      <c r="PFC16" s="169"/>
      <c r="PFD16" s="169"/>
      <c r="PFE16" s="169"/>
      <c r="PFF16" s="169"/>
      <c r="PFG16" s="169"/>
      <c r="PFH16" s="169"/>
      <c r="PFQ16" s="169"/>
      <c r="PFR16" s="169"/>
      <c r="PFS16" s="169"/>
      <c r="PFT16" s="169"/>
      <c r="PFU16" s="169"/>
      <c r="PFV16" s="169"/>
      <c r="PFW16" s="169"/>
      <c r="PGF16" s="169"/>
      <c r="PGG16" s="169"/>
      <c r="PGH16" s="169"/>
      <c r="PGI16" s="169"/>
      <c r="PGJ16" s="169"/>
      <c r="PGK16" s="169"/>
      <c r="PGL16" s="169"/>
      <c r="PGU16" s="169"/>
      <c r="PGV16" s="169"/>
      <c r="PGW16" s="169"/>
      <c r="PGX16" s="169"/>
      <c r="PGY16" s="169"/>
      <c r="PGZ16" s="169"/>
      <c r="PHA16" s="169"/>
      <c r="PHJ16" s="169"/>
      <c r="PHK16" s="169"/>
      <c r="PHL16" s="169"/>
      <c r="PHM16" s="169"/>
      <c r="PHN16" s="169"/>
      <c r="PHO16" s="169"/>
      <c r="PHP16" s="169"/>
      <c r="PHY16" s="169"/>
      <c r="PHZ16" s="169"/>
      <c r="PIA16" s="169"/>
      <c r="PIB16" s="169"/>
      <c r="PIC16" s="169"/>
      <c r="PID16" s="169"/>
      <c r="PIE16" s="169"/>
      <c r="PIN16" s="169"/>
      <c r="PIO16" s="169"/>
      <c r="PIP16" s="169"/>
      <c r="PIQ16" s="169"/>
      <c r="PIR16" s="169"/>
      <c r="PIS16" s="169"/>
      <c r="PIT16" s="169"/>
      <c r="PJC16" s="169"/>
      <c r="PJD16" s="169"/>
      <c r="PJE16" s="169"/>
      <c r="PJF16" s="169"/>
      <c r="PJG16" s="169"/>
      <c r="PJH16" s="169"/>
      <c r="PJI16" s="169"/>
      <c r="PJR16" s="169"/>
      <c r="PJS16" s="169"/>
      <c r="PJT16" s="169"/>
      <c r="PJU16" s="169"/>
      <c r="PJV16" s="169"/>
      <c r="PJW16" s="169"/>
      <c r="PJX16" s="169"/>
      <c r="PKG16" s="169"/>
      <c r="PKH16" s="169"/>
      <c r="PKI16" s="169"/>
      <c r="PKJ16" s="169"/>
      <c r="PKK16" s="169"/>
      <c r="PKL16" s="169"/>
      <c r="PKM16" s="169"/>
      <c r="PKV16" s="169"/>
      <c r="PKW16" s="169"/>
      <c r="PKX16" s="169"/>
      <c r="PKY16" s="169"/>
      <c r="PKZ16" s="169"/>
      <c r="PLA16" s="169"/>
      <c r="PLB16" s="169"/>
      <c r="PLK16" s="169"/>
      <c r="PLL16" s="169"/>
      <c r="PLM16" s="169"/>
      <c r="PLN16" s="169"/>
      <c r="PLO16" s="169"/>
      <c r="PLP16" s="169"/>
      <c r="PLQ16" s="169"/>
      <c r="PLZ16" s="169"/>
      <c r="PMA16" s="169"/>
      <c r="PMB16" s="169"/>
      <c r="PMC16" s="169"/>
      <c r="PMD16" s="169"/>
      <c r="PME16" s="169"/>
      <c r="PMF16" s="169"/>
      <c r="PMO16" s="169"/>
      <c r="PMP16" s="169"/>
      <c r="PMQ16" s="169"/>
      <c r="PMR16" s="169"/>
      <c r="PMS16" s="169"/>
      <c r="PMT16" s="169"/>
      <c r="PMU16" s="169"/>
      <c r="PND16" s="169"/>
      <c r="PNE16" s="169"/>
      <c r="PNF16" s="169"/>
      <c r="PNG16" s="169"/>
      <c r="PNH16" s="169"/>
      <c r="PNI16" s="169"/>
      <c r="PNJ16" s="169"/>
      <c r="PNS16" s="169"/>
      <c r="PNT16" s="169"/>
      <c r="PNU16" s="169"/>
      <c r="PNV16" s="169"/>
      <c r="PNW16" s="169"/>
      <c r="PNX16" s="169"/>
      <c r="PNY16" s="169"/>
      <c r="POH16" s="169"/>
      <c r="POI16" s="169"/>
      <c r="POJ16" s="169"/>
      <c r="POK16" s="169"/>
      <c r="POL16" s="169"/>
      <c r="POM16" s="169"/>
      <c r="PON16" s="169"/>
      <c r="POW16" s="169"/>
      <c r="POX16" s="169"/>
      <c r="POY16" s="169"/>
      <c r="POZ16" s="169"/>
      <c r="PPA16" s="169"/>
      <c r="PPB16" s="169"/>
      <c r="PPC16" s="169"/>
      <c r="PPL16" s="169"/>
      <c r="PPM16" s="169"/>
      <c r="PPN16" s="169"/>
      <c r="PPO16" s="169"/>
      <c r="PPP16" s="169"/>
      <c r="PPQ16" s="169"/>
      <c r="PPR16" s="169"/>
      <c r="PQA16" s="169"/>
      <c r="PQB16" s="169"/>
      <c r="PQC16" s="169"/>
      <c r="PQD16" s="169"/>
      <c r="PQE16" s="169"/>
      <c r="PQF16" s="169"/>
      <c r="PQG16" s="169"/>
      <c r="PQP16" s="169"/>
      <c r="PQQ16" s="169"/>
      <c r="PQR16" s="169"/>
      <c r="PQS16" s="169"/>
      <c r="PQT16" s="169"/>
      <c r="PQU16" s="169"/>
      <c r="PQV16" s="169"/>
      <c r="PRE16" s="169"/>
      <c r="PRF16" s="169"/>
      <c r="PRG16" s="169"/>
      <c r="PRH16" s="169"/>
      <c r="PRI16" s="169"/>
      <c r="PRJ16" s="169"/>
      <c r="PRK16" s="169"/>
      <c r="PRT16" s="169"/>
      <c r="PRU16" s="169"/>
      <c r="PRV16" s="169"/>
      <c r="PRW16" s="169"/>
      <c r="PRX16" s="169"/>
      <c r="PRY16" s="169"/>
      <c r="PRZ16" s="169"/>
      <c r="PSI16" s="169"/>
      <c r="PSJ16" s="169"/>
      <c r="PSK16" s="169"/>
      <c r="PSL16" s="169"/>
      <c r="PSM16" s="169"/>
      <c r="PSN16" s="169"/>
      <c r="PSO16" s="169"/>
      <c r="PSX16" s="169"/>
      <c r="PSY16" s="169"/>
      <c r="PSZ16" s="169"/>
      <c r="PTA16" s="169"/>
      <c r="PTB16" s="169"/>
      <c r="PTC16" s="169"/>
      <c r="PTD16" s="169"/>
      <c r="PTM16" s="169"/>
      <c r="PTN16" s="169"/>
      <c r="PTO16" s="169"/>
      <c r="PTP16" s="169"/>
      <c r="PTQ16" s="169"/>
      <c r="PTR16" s="169"/>
      <c r="PTS16" s="169"/>
      <c r="PUB16" s="169"/>
      <c r="PUC16" s="169"/>
      <c r="PUD16" s="169"/>
      <c r="PUE16" s="169"/>
      <c r="PUF16" s="169"/>
      <c r="PUG16" s="169"/>
      <c r="PUH16" s="169"/>
      <c r="PUQ16" s="169"/>
      <c r="PUR16" s="169"/>
      <c r="PUS16" s="169"/>
      <c r="PUT16" s="169"/>
      <c r="PUU16" s="169"/>
      <c r="PUV16" s="169"/>
      <c r="PUW16" s="169"/>
      <c r="PVF16" s="169"/>
      <c r="PVG16" s="169"/>
      <c r="PVH16" s="169"/>
      <c r="PVI16" s="169"/>
      <c r="PVJ16" s="169"/>
      <c r="PVK16" s="169"/>
      <c r="PVL16" s="169"/>
      <c r="PVU16" s="169"/>
      <c r="PVV16" s="169"/>
      <c r="PVW16" s="169"/>
      <c r="PVX16" s="169"/>
      <c r="PVY16" s="169"/>
      <c r="PVZ16" s="169"/>
      <c r="PWA16" s="169"/>
      <c r="PWJ16" s="169"/>
      <c r="PWK16" s="169"/>
      <c r="PWL16" s="169"/>
      <c r="PWM16" s="169"/>
      <c r="PWN16" s="169"/>
      <c r="PWO16" s="169"/>
      <c r="PWP16" s="169"/>
      <c r="PWY16" s="169"/>
      <c r="PWZ16" s="169"/>
      <c r="PXA16" s="169"/>
      <c r="PXB16" s="169"/>
      <c r="PXC16" s="169"/>
      <c r="PXD16" s="169"/>
      <c r="PXE16" s="169"/>
      <c r="PXN16" s="169"/>
      <c r="PXO16" s="169"/>
      <c r="PXP16" s="169"/>
      <c r="PXQ16" s="169"/>
      <c r="PXR16" s="169"/>
      <c r="PXS16" s="169"/>
      <c r="PXT16" s="169"/>
      <c r="PYC16" s="169"/>
      <c r="PYD16" s="169"/>
      <c r="PYE16" s="169"/>
      <c r="PYF16" s="169"/>
      <c r="PYG16" s="169"/>
      <c r="PYH16" s="169"/>
      <c r="PYI16" s="169"/>
      <c r="PYR16" s="169"/>
      <c r="PYS16" s="169"/>
      <c r="PYT16" s="169"/>
      <c r="PYU16" s="169"/>
      <c r="PYV16" s="169"/>
      <c r="PYW16" s="169"/>
      <c r="PYX16" s="169"/>
      <c r="PZG16" s="169"/>
      <c r="PZH16" s="169"/>
      <c r="PZI16" s="169"/>
      <c r="PZJ16" s="169"/>
      <c r="PZK16" s="169"/>
      <c r="PZL16" s="169"/>
      <c r="PZM16" s="169"/>
      <c r="PZV16" s="169"/>
      <c r="PZW16" s="169"/>
      <c r="PZX16" s="169"/>
      <c r="PZY16" s="169"/>
      <c r="PZZ16" s="169"/>
      <c r="QAA16" s="169"/>
      <c r="QAB16" s="169"/>
      <c r="QAK16" s="169"/>
      <c r="QAL16" s="169"/>
      <c r="QAM16" s="169"/>
      <c r="QAN16" s="169"/>
      <c r="QAO16" s="169"/>
      <c r="QAP16" s="169"/>
      <c r="QAQ16" s="169"/>
      <c r="QAZ16" s="169"/>
      <c r="QBA16" s="169"/>
      <c r="QBB16" s="169"/>
      <c r="QBC16" s="169"/>
      <c r="QBD16" s="169"/>
      <c r="QBE16" s="169"/>
      <c r="QBF16" s="169"/>
      <c r="QBO16" s="169"/>
      <c r="QBP16" s="169"/>
      <c r="QBQ16" s="169"/>
      <c r="QBR16" s="169"/>
      <c r="QBS16" s="169"/>
      <c r="QBT16" s="169"/>
      <c r="QBU16" s="169"/>
      <c r="QCD16" s="169"/>
      <c r="QCE16" s="169"/>
      <c r="QCF16" s="169"/>
      <c r="QCG16" s="169"/>
      <c r="QCH16" s="169"/>
      <c r="QCI16" s="169"/>
      <c r="QCJ16" s="169"/>
      <c r="QCS16" s="169"/>
      <c r="QCT16" s="169"/>
      <c r="QCU16" s="169"/>
      <c r="QCV16" s="169"/>
      <c r="QCW16" s="169"/>
      <c r="QCX16" s="169"/>
      <c r="QCY16" s="169"/>
      <c r="QDH16" s="169"/>
      <c r="QDI16" s="169"/>
      <c r="QDJ16" s="169"/>
      <c r="QDK16" s="169"/>
      <c r="QDL16" s="169"/>
      <c r="QDM16" s="169"/>
      <c r="QDN16" s="169"/>
      <c r="QDW16" s="169"/>
      <c r="QDX16" s="169"/>
      <c r="QDY16" s="169"/>
      <c r="QDZ16" s="169"/>
      <c r="QEA16" s="169"/>
      <c r="QEB16" s="169"/>
      <c r="QEC16" s="169"/>
      <c r="QEL16" s="169"/>
      <c r="QEM16" s="169"/>
      <c r="QEN16" s="169"/>
      <c r="QEO16" s="169"/>
      <c r="QEP16" s="169"/>
      <c r="QEQ16" s="169"/>
      <c r="QER16" s="169"/>
      <c r="QFA16" s="169"/>
      <c r="QFB16" s="169"/>
      <c r="QFC16" s="169"/>
      <c r="QFD16" s="169"/>
      <c r="QFE16" s="169"/>
      <c r="QFF16" s="169"/>
      <c r="QFG16" s="169"/>
      <c r="QFP16" s="169"/>
      <c r="QFQ16" s="169"/>
      <c r="QFR16" s="169"/>
      <c r="QFS16" s="169"/>
      <c r="QFT16" s="169"/>
      <c r="QFU16" s="169"/>
      <c r="QFV16" s="169"/>
      <c r="QGE16" s="169"/>
      <c r="QGF16" s="169"/>
      <c r="QGG16" s="169"/>
      <c r="QGH16" s="169"/>
      <c r="QGI16" s="169"/>
      <c r="QGJ16" s="169"/>
      <c r="QGK16" s="169"/>
      <c r="QGT16" s="169"/>
      <c r="QGU16" s="169"/>
      <c r="QGV16" s="169"/>
      <c r="QGW16" s="169"/>
      <c r="QGX16" s="169"/>
      <c r="QGY16" s="169"/>
      <c r="QGZ16" s="169"/>
      <c r="QHI16" s="169"/>
      <c r="QHJ16" s="169"/>
      <c r="QHK16" s="169"/>
      <c r="QHL16" s="169"/>
      <c r="QHM16" s="169"/>
      <c r="QHN16" s="169"/>
      <c r="QHO16" s="169"/>
      <c r="QHX16" s="169"/>
      <c r="QHY16" s="169"/>
      <c r="QHZ16" s="169"/>
      <c r="QIA16" s="169"/>
      <c r="QIB16" s="169"/>
      <c r="QIC16" s="169"/>
      <c r="QID16" s="169"/>
      <c r="QIM16" s="169"/>
      <c r="QIN16" s="169"/>
      <c r="QIO16" s="169"/>
      <c r="QIP16" s="169"/>
      <c r="QIQ16" s="169"/>
      <c r="QIR16" s="169"/>
      <c r="QIS16" s="169"/>
      <c r="QJB16" s="169"/>
      <c r="QJC16" s="169"/>
      <c r="QJD16" s="169"/>
      <c r="QJE16" s="169"/>
      <c r="QJF16" s="169"/>
      <c r="QJG16" s="169"/>
      <c r="QJH16" s="169"/>
      <c r="QJQ16" s="169"/>
      <c r="QJR16" s="169"/>
      <c r="QJS16" s="169"/>
      <c r="QJT16" s="169"/>
      <c r="QJU16" s="169"/>
      <c r="QJV16" s="169"/>
      <c r="QJW16" s="169"/>
      <c r="QKF16" s="169"/>
      <c r="QKG16" s="169"/>
      <c r="QKH16" s="169"/>
      <c r="QKI16" s="169"/>
      <c r="QKJ16" s="169"/>
      <c r="QKK16" s="169"/>
      <c r="QKL16" s="169"/>
      <c r="QKU16" s="169"/>
      <c r="QKV16" s="169"/>
      <c r="QKW16" s="169"/>
      <c r="QKX16" s="169"/>
      <c r="QKY16" s="169"/>
      <c r="QKZ16" s="169"/>
      <c r="QLA16" s="169"/>
      <c r="QLJ16" s="169"/>
      <c r="QLK16" s="169"/>
      <c r="QLL16" s="169"/>
      <c r="QLM16" s="169"/>
      <c r="QLN16" s="169"/>
      <c r="QLO16" s="169"/>
      <c r="QLP16" s="169"/>
      <c r="QLY16" s="169"/>
      <c r="QLZ16" s="169"/>
      <c r="QMA16" s="169"/>
      <c r="QMB16" s="169"/>
      <c r="QMC16" s="169"/>
      <c r="QMD16" s="169"/>
      <c r="QME16" s="169"/>
      <c r="QMN16" s="169"/>
      <c r="QMO16" s="169"/>
      <c r="QMP16" s="169"/>
      <c r="QMQ16" s="169"/>
      <c r="QMR16" s="169"/>
      <c r="QMS16" s="169"/>
      <c r="QMT16" s="169"/>
      <c r="QNC16" s="169"/>
      <c r="QND16" s="169"/>
      <c r="QNE16" s="169"/>
      <c r="QNF16" s="169"/>
      <c r="QNG16" s="169"/>
      <c r="QNH16" s="169"/>
      <c r="QNI16" s="169"/>
      <c r="QNR16" s="169"/>
      <c r="QNS16" s="169"/>
      <c r="QNT16" s="169"/>
      <c r="QNU16" s="169"/>
      <c r="QNV16" s="169"/>
      <c r="QNW16" s="169"/>
      <c r="QNX16" s="169"/>
      <c r="QOG16" s="169"/>
      <c r="QOH16" s="169"/>
      <c r="QOI16" s="169"/>
      <c r="QOJ16" s="169"/>
      <c r="QOK16" s="169"/>
      <c r="QOL16" s="169"/>
      <c r="QOM16" s="169"/>
      <c r="QOV16" s="169"/>
      <c r="QOW16" s="169"/>
      <c r="QOX16" s="169"/>
      <c r="QOY16" s="169"/>
      <c r="QOZ16" s="169"/>
      <c r="QPA16" s="169"/>
      <c r="QPB16" s="169"/>
      <c r="QPK16" s="169"/>
      <c r="QPL16" s="169"/>
      <c r="QPM16" s="169"/>
      <c r="QPN16" s="169"/>
      <c r="QPO16" s="169"/>
      <c r="QPP16" s="169"/>
      <c r="QPQ16" s="169"/>
      <c r="QPZ16" s="169"/>
      <c r="QQA16" s="169"/>
      <c r="QQB16" s="169"/>
      <c r="QQC16" s="169"/>
      <c r="QQD16" s="169"/>
      <c r="QQE16" s="169"/>
      <c r="QQF16" s="169"/>
      <c r="QQO16" s="169"/>
      <c r="QQP16" s="169"/>
      <c r="QQQ16" s="169"/>
      <c r="QQR16" s="169"/>
      <c r="QQS16" s="169"/>
      <c r="QQT16" s="169"/>
      <c r="QQU16" s="169"/>
      <c r="QRD16" s="169"/>
      <c r="QRE16" s="169"/>
      <c r="QRF16" s="169"/>
      <c r="QRG16" s="169"/>
      <c r="QRH16" s="169"/>
      <c r="QRI16" s="169"/>
      <c r="QRJ16" s="169"/>
      <c r="QRS16" s="169"/>
      <c r="QRT16" s="169"/>
      <c r="QRU16" s="169"/>
      <c r="QRV16" s="169"/>
      <c r="QRW16" s="169"/>
      <c r="QRX16" s="169"/>
      <c r="QRY16" s="169"/>
      <c r="QSH16" s="169"/>
      <c r="QSI16" s="169"/>
      <c r="QSJ16" s="169"/>
      <c r="QSK16" s="169"/>
      <c r="QSL16" s="169"/>
      <c r="QSM16" s="169"/>
      <c r="QSN16" s="169"/>
      <c r="QSW16" s="169"/>
      <c r="QSX16" s="169"/>
      <c r="QSY16" s="169"/>
      <c r="QSZ16" s="169"/>
      <c r="QTA16" s="169"/>
      <c r="QTB16" s="169"/>
      <c r="QTC16" s="169"/>
      <c r="QTL16" s="169"/>
      <c r="QTM16" s="169"/>
      <c r="QTN16" s="169"/>
      <c r="QTO16" s="169"/>
      <c r="QTP16" s="169"/>
      <c r="QTQ16" s="169"/>
      <c r="QTR16" s="169"/>
      <c r="QUA16" s="169"/>
      <c r="QUB16" s="169"/>
      <c r="QUC16" s="169"/>
      <c r="QUD16" s="169"/>
      <c r="QUE16" s="169"/>
      <c r="QUF16" s="169"/>
      <c r="QUG16" s="169"/>
      <c r="QUP16" s="169"/>
      <c r="QUQ16" s="169"/>
      <c r="QUR16" s="169"/>
      <c r="QUS16" s="169"/>
      <c r="QUT16" s="169"/>
      <c r="QUU16" s="169"/>
      <c r="QUV16" s="169"/>
      <c r="QVE16" s="169"/>
      <c r="QVF16" s="169"/>
      <c r="QVG16" s="169"/>
      <c r="QVH16" s="169"/>
      <c r="QVI16" s="169"/>
      <c r="QVJ16" s="169"/>
      <c r="QVK16" s="169"/>
      <c r="QVT16" s="169"/>
      <c r="QVU16" s="169"/>
      <c r="QVV16" s="169"/>
      <c r="QVW16" s="169"/>
      <c r="QVX16" s="169"/>
      <c r="QVY16" s="169"/>
      <c r="QVZ16" s="169"/>
      <c r="QWI16" s="169"/>
      <c r="QWJ16" s="169"/>
      <c r="QWK16" s="169"/>
      <c r="QWL16" s="169"/>
      <c r="QWM16" s="169"/>
      <c r="QWN16" s="169"/>
      <c r="QWO16" s="169"/>
      <c r="QWX16" s="169"/>
      <c r="QWY16" s="169"/>
      <c r="QWZ16" s="169"/>
      <c r="QXA16" s="169"/>
      <c r="QXB16" s="169"/>
      <c r="QXC16" s="169"/>
      <c r="QXD16" s="169"/>
      <c r="QXM16" s="169"/>
      <c r="QXN16" s="169"/>
      <c r="QXO16" s="169"/>
      <c r="QXP16" s="169"/>
      <c r="QXQ16" s="169"/>
      <c r="QXR16" s="169"/>
      <c r="QXS16" s="169"/>
      <c r="QYB16" s="169"/>
      <c r="QYC16" s="169"/>
      <c r="QYD16" s="169"/>
      <c r="QYE16" s="169"/>
      <c r="QYF16" s="169"/>
      <c r="QYG16" s="169"/>
      <c r="QYH16" s="169"/>
      <c r="QYQ16" s="169"/>
      <c r="QYR16" s="169"/>
      <c r="QYS16" s="169"/>
      <c r="QYT16" s="169"/>
      <c r="QYU16" s="169"/>
      <c r="QYV16" s="169"/>
      <c r="QYW16" s="169"/>
      <c r="QZF16" s="169"/>
      <c r="QZG16" s="169"/>
      <c r="QZH16" s="169"/>
      <c r="QZI16" s="169"/>
      <c r="QZJ16" s="169"/>
      <c r="QZK16" s="169"/>
      <c r="QZL16" s="169"/>
      <c r="QZU16" s="169"/>
      <c r="QZV16" s="169"/>
      <c r="QZW16" s="169"/>
      <c r="QZX16" s="169"/>
      <c r="QZY16" s="169"/>
      <c r="QZZ16" s="169"/>
      <c r="RAA16" s="169"/>
      <c r="RAJ16" s="169"/>
      <c r="RAK16" s="169"/>
      <c r="RAL16" s="169"/>
      <c r="RAM16" s="169"/>
      <c r="RAN16" s="169"/>
      <c r="RAO16" s="169"/>
      <c r="RAP16" s="169"/>
      <c r="RAY16" s="169"/>
      <c r="RAZ16" s="169"/>
      <c r="RBA16" s="169"/>
      <c r="RBB16" s="169"/>
      <c r="RBC16" s="169"/>
      <c r="RBD16" s="169"/>
      <c r="RBE16" s="169"/>
      <c r="RBN16" s="169"/>
      <c r="RBO16" s="169"/>
      <c r="RBP16" s="169"/>
      <c r="RBQ16" s="169"/>
      <c r="RBR16" s="169"/>
      <c r="RBS16" s="169"/>
      <c r="RBT16" s="169"/>
      <c r="RCC16" s="169"/>
      <c r="RCD16" s="169"/>
      <c r="RCE16" s="169"/>
      <c r="RCF16" s="169"/>
      <c r="RCG16" s="169"/>
      <c r="RCH16" s="169"/>
      <c r="RCI16" s="169"/>
      <c r="RCR16" s="169"/>
      <c r="RCS16" s="169"/>
      <c r="RCT16" s="169"/>
      <c r="RCU16" s="169"/>
      <c r="RCV16" s="169"/>
      <c r="RCW16" s="169"/>
      <c r="RCX16" s="169"/>
      <c r="RDG16" s="169"/>
      <c r="RDH16" s="169"/>
      <c r="RDI16" s="169"/>
      <c r="RDJ16" s="169"/>
      <c r="RDK16" s="169"/>
      <c r="RDL16" s="169"/>
      <c r="RDM16" s="169"/>
      <c r="RDV16" s="169"/>
      <c r="RDW16" s="169"/>
      <c r="RDX16" s="169"/>
      <c r="RDY16" s="169"/>
      <c r="RDZ16" s="169"/>
      <c r="REA16" s="169"/>
      <c r="REB16" s="169"/>
      <c r="REK16" s="169"/>
      <c r="REL16" s="169"/>
      <c r="REM16" s="169"/>
      <c r="REN16" s="169"/>
      <c r="REO16" s="169"/>
      <c r="REP16" s="169"/>
      <c r="REQ16" s="169"/>
      <c r="REZ16" s="169"/>
      <c r="RFA16" s="169"/>
      <c r="RFB16" s="169"/>
      <c r="RFC16" s="169"/>
      <c r="RFD16" s="169"/>
      <c r="RFE16" s="169"/>
      <c r="RFF16" s="169"/>
      <c r="RFO16" s="169"/>
      <c r="RFP16" s="169"/>
      <c r="RFQ16" s="169"/>
      <c r="RFR16" s="169"/>
      <c r="RFS16" s="169"/>
      <c r="RFT16" s="169"/>
      <c r="RFU16" s="169"/>
      <c r="RGD16" s="169"/>
      <c r="RGE16" s="169"/>
      <c r="RGF16" s="169"/>
      <c r="RGG16" s="169"/>
      <c r="RGH16" s="169"/>
      <c r="RGI16" s="169"/>
      <c r="RGJ16" s="169"/>
      <c r="RGS16" s="169"/>
      <c r="RGT16" s="169"/>
      <c r="RGU16" s="169"/>
      <c r="RGV16" s="169"/>
      <c r="RGW16" s="169"/>
      <c r="RGX16" s="169"/>
      <c r="RGY16" s="169"/>
      <c r="RHH16" s="169"/>
      <c r="RHI16" s="169"/>
      <c r="RHJ16" s="169"/>
      <c r="RHK16" s="169"/>
      <c r="RHL16" s="169"/>
      <c r="RHM16" s="169"/>
      <c r="RHN16" s="169"/>
      <c r="RHW16" s="169"/>
      <c r="RHX16" s="169"/>
      <c r="RHY16" s="169"/>
      <c r="RHZ16" s="169"/>
      <c r="RIA16" s="169"/>
      <c r="RIB16" s="169"/>
      <c r="RIC16" s="169"/>
      <c r="RIL16" s="169"/>
      <c r="RIM16" s="169"/>
      <c r="RIN16" s="169"/>
      <c r="RIO16" s="169"/>
      <c r="RIP16" s="169"/>
      <c r="RIQ16" s="169"/>
      <c r="RIR16" s="169"/>
      <c r="RJA16" s="169"/>
      <c r="RJB16" s="169"/>
      <c r="RJC16" s="169"/>
      <c r="RJD16" s="169"/>
      <c r="RJE16" s="169"/>
      <c r="RJF16" s="169"/>
      <c r="RJG16" s="169"/>
      <c r="RJP16" s="169"/>
      <c r="RJQ16" s="169"/>
      <c r="RJR16" s="169"/>
      <c r="RJS16" s="169"/>
      <c r="RJT16" s="169"/>
      <c r="RJU16" s="169"/>
      <c r="RJV16" s="169"/>
      <c r="RKE16" s="169"/>
      <c r="RKF16" s="169"/>
      <c r="RKG16" s="169"/>
      <c r="RKH16" s="169"/>
      <c r="RKI16" s="169"/>
      <c r="RKJ16" s="169"/>
      <c r="RKK16" s="169"/>
      <c r="RKT16" s="169"/>
      <c r="RKU16" s="169"/>
      <c r="RKV16" s="169"/>
      <c r="RKW16" s="169"/>
      <c r="RKX16" s="169"/>
      <c r="RKY16" s="169"/>
      <c r="RKZ16" s="169"/>
      <c r="RLI16" s="169"/>
      <c r="RLJ16" s="169"/>
      <c r="RLK16" s="169"/>
      <c r="RLL16" s="169"/>
      <c r="RLM16" s="169"/>
      <c r="RLN16" s="169"/>
      <c r="RLO16" s="169"/>
      <c r="RLX16" s="169"/>
      <c r="RLY16" s="169"/>
      <c r="RLZ16" s="169"/>
      <c r="RMA16" s="169"/>
      <c r="RMB16" s="169"/>
      <c r="RMC16" s="169"/>
      <c r="RMD16" s="169"/>
      <c r="RMM16" s="169"/>
      <c r="RMN16" s="169"/>
      <c r="RMO16" s="169"/>
      <c r="RMP16" s="169"/>
      <c r="RMQ16" s="169"/>
      <c r="RMR16" s="169"/>
      <c r="RMS16" s="169"/>
      <c r="RNB16" s="169"/>
      <c r="RNC16" s="169"/>
      <c r="RND16" s="169"/>
      <c r="RNE16" s="169"/>
      <c r="RNF16" s="169"/>
      <c r="RNG16" s="169"/>
      <c r="RNH16" s="169"/>
      <c r="RNQ16" s="169"/>
      <c r="RNR16" s="169"/>
      <c r="RNS16" s="169"/>
      <c r="RNT16" s="169"/>
      <c r="RNU16" s="169"/>
      <c r="RNV16" s="169"/>
      <c r="RNW16" s="169"/>
      <c r="ROF16" s="169"/>
      <c r="ROG16" s="169"/>
      <c r="ROH16" s="169"/>
      <c r="ROI16" s="169"/>
      <c r="ROJ16" s="169"/>
      <c r="ROK16" s="169"/>
      <c r="ROL16" s="169"/>
      <c r="ROU16" s="169"/>
      <c r="ROV16" s="169"/>
      <c r="ROW16" s="169"/>
      <c r="ROX16" s="169"/>
      <c r="ROY16" s="169"/>
      <c r="ROZ16" s="169"/>
      <c r="RPA16" s="169"/>
      <c r="RPJ16" s="169"/>
      <c r="RPK16" s="169"/>
      <c r="RPL16" s="169"/>
      <c r="RPM16" s="169"/>
      <c r="RPN16" s="169"/>
      <c r="RPO16" s="169"/>
      <c r="RPP16" s="169"/>
      <c r="RPY16" s="169"/>
      <c r="RPZ16" s="169"/>
      <c r="RQA16" s="169"/>
      <c r="RQB16" s="169"/>
      <c r="RQC16" s="169"/>
      <c r="RQD16" s="169"/>
      <c r="RQE16" s="169"/>
      <c r="RQN16" s="169"/>
      <c r="RQO16" s="169"/>
      <c r="RQP16" s="169"/>
      <c r="RQQ16" s="169"/>
      <c r="RQR16" s="169"/>
      <c r="RQS16" s="169"/>
      <c r="RQT16" s="169"/>
      <c r="RRC16" s="169"/>
      <c r="RRD16" s="169"/>
      <c r="RRE16" s="169"/>
      <c r="RRF16" s="169"/>
      <c r="RRG16" s="169"/>
      <c r="RRH16" s="169"/>
      <c r="RRI16" s="169"/>
      <c r="RRR16" s="169"/>
      <c r="RRS16" s="169"/>
      <c r="RRT16" s="169"/>
      <c r="RRU16" s="169"/>
      <c r="RRV16" s="169"/>
      <c r="RRW16" s="169"/>
      <c r="RRX16" s="169"/>
      <c r="RSG16" s="169"/>
      <c r="RSH16" s="169"/>
      <c r="RSI16" s="169"/>
      <c r="RSJ16" s="169"/>
      <c r="RSK16" s="169"/>
      <c r="RSL16" s="169"/>
      <c r="RSM16" s="169"/>
      <c r="RSV16" s="169"/>
      <c r="RSW16" s="169"/>
      <c r="RSX16" s="169"/>
      <c r="RSY16" s="169"/>
      <c r="RSZ16" s="169"/>
      <c r="RTA16" s="169"/>
      <c r="RTB16" s="169"/>
      <c r="RTK16" s="169"/>
      <c r="RTL16" s="169"/>
      <c r="RTM16" s="169"/>
      <c r="RTN16" s="169"/>
      <c r="RTO16" s="169"/>
      <c r="RTP16" s="169"/>
      <c r="RTQ16" s="169"/>
      <c r="RTZ16" s="169"/>
      <c r="RUA16" s="169"/>
      <c r="RUB16" s="169"/>
      <c r="RUC16" s="169"/>
      <c r="RUD16" s="169"/>
      <c r="RUE16" s="169"/>
      <c r="RUF16" s="169"/>
      <c r="RUO16" s="169"/>
      <c r="RUP16" s="169"/>
      <c r="RUQ16" s="169"/>
      <c r="RUR16" s="169"/>
      <c r="RUS16" s="169"/>
      <c r="RUT16" s="169"/>
      <c r="RUU16" s="169"/>
      <c r="RVD16" s="169"/>
      <c r="RVE16" s="169"/>
      <c r="RVF16" s="169"/>
      <c r="RVG16" s="169"/>
      <c r="RVH16" s="169"/>
      <c r="RVI16" s="169"/>
      <c r="RVJ16" s="169"/>
      <c r="RVS16" s="169"/>
      <c r="RVT16" s="169"/>
      <c r="RVU16" s="169"/>
      <c r="RVV16" s="169"/>
      <c r="RVW16" s="169"/>
      <c r="RVX16" s="169"/>
      <c r="RVY16" s="169"/>
      <c r="RWH16" s="169"/>
      <c r="RWI16" s="169"/>
      <c r="RWJ16" s="169"/>
      <c r="RWK16" s="169"/>
      <c r="RWL16" s="169"/>
      <c r="RWM16" s="169"/>
      <c r="RWN16" s="169"/>
      <c r="RWW16" s="169"/>
      <c r="RWX16" s="169"/>
      <c r="RWY16" s="169"/>
      <c r="RWZ16" s="169"/>
      <c r="RXA16" s="169"/>
      <c r="RXB16" s="169"/>
      <c r="RXC16" s="169"/>
      <c r="RXL16" s="169"/>
      <c r="RXM16" s="169"/>
      <c r="RXN16" s="169"/>
      <c r="RXO16" s="169"/>
      <c r="RXP16" s="169"/>
      <c r="RXQ16" s="169"/>
      <c r="RXR16" s="169"/>
      <c r="RYA16" s="169"/>
      <c r="RYB16" s="169"/>
      <c r="RYC16" s="169"/>
      <c r="RYD16" s="169"/>
      <c r="RYE16" s="169"/>
      <c r="RYF16" s="169"/>
      <c r="RYG16" s="169"/>
      <c r="RYP16" s="169"/>
      <c r="RYQ16" s="169"/>
      <c r="RYR16" s="169"/>
      <c r="RYS16" s="169"/>
      <c r="RYT16" s="169"/>
      <c r="RYU16" s="169"/>
      <c r="RYV16" s="169"/>
      <c r="RZE16" s="169"/>
      <c r="RZF16" s="169"/>
      <c r="RZG16" s="169"/>
      <c r="RZH16" s="169"/>
      <c r="RZI16" s="169"/>
      <c r="RZJ16" s="169"/>
      <c r="RZK16" s="169"/>
      <c r="RZT16" s="169"/>
      <c r="RZU16" s="169"/>
      <c r="RZV16" s="169"/>
      <c r="RZW16" s="169"/>
      <c r="RZX16" s="169"/>
      <c r="RZY16" s="169"/>
      <c r="RZZ16" s="169"/>
      <c r="SAI16" s="169"/>
      <c r="SAJ16" s="169"/>
      <c r="SAK16" s="169"/>
      <c r="SAL16" s="169"/>
      <c r="SAM16" s="169"/>
      <c r="SAN16" s="169"/>
      <c r="SAO16" s="169"/>
      <c r="SAX16" s="169"/>
      <c r="SAY16" s="169"/>
      <c r="SAZ16" s="169"/>
      <c r="SBA16" s="169"/>
      <c r="SBB16" s="169"/>
      <c r="SBC16" s="169"/>
      <c r="SBD16" s="169"/>
      <c r="SBM16" s="169"/>
      <c r="SBN16" s="169"/>
      <c r="SBO16" s="169"/>
      <c r="SBP16" s="169"/>
      <c r="SBQ16" s="169"/>
      <c r="SBR16" s="169"/>
      <c r="SBS16" s="169"/>
      <c r="SCB16" s="169"/>
      <c r="SCC16" s="169"/>
      <c r="SCD16" s="169"/>
      <c r="SCE16" s="169"/>
      <c r="SCF16" s="169"/>
      <c r="SCG16" s="169"/>
      <c r="SCH16" s="169"/>
      <c r="SCQ16" s="169"/>
      <c r="SCR16" s="169"/>
      <c r="SCS16" s="169"/>
      <c r="SCT16" s="169"/>
      <c r="SCU16" s="169"/>
      <c r="SCV16" s="169"/>
      <c r="SCW16" s="169"/>
      <c r="SDF16" s="169"/>
      <c r="SDG16" s="169"/>
      <c r="SDH16" s="169"/>
      <c r="SDI16" s="169"/>
      <c r="SDJ16" s="169"/>
      <c r="SDK16" s="169"/>
      <c r="SDL16" s="169"/>
      <c r="SDU16" s="169"/>
      <c r="SDV16" s="169"/>
      <c r="SDW16" s="169"/>
      <c r="SDX16" s="169"/>
      <c r="SDY16" s="169"/>
      <c r="SDZ16" s="169"/>
      <c r="SEA16" s="169"/>
      <c r="SEJ16" s="169"/>
      <c r="SEK16" s="169"/>
      <c r="SEL16" s="169"/>
      <c r="SEM16" s="169"/>
      <c r="SEN16" s="169"/>
      <c r="SEO16" s="169"/>
      <c r="SEP16" s="169"/>
      <c r="SEY16" s="169"/>
      <c r="SEZ16" s="169"/>
      <c r="SFA16" s="169"/>
      <c r="SFB16" s="169"/>
      <c r="SFC16" s="169"/>
      <c r="SFD16" s="169"/>
      <c r="SFE16" s="169"/>
      <c r="SFN16" s="169"/>
      <c r="SFO16" s="169"/>
      <c r="SFP16" s="169"/>
      <c r="SFQ16" s="169"/>
      <c r="SFR16" s="169"/>
      <c r="SFS16" s="169"/>
      <c r="SFT16" s="169"/>
      <c r="SGC16" s="169"/>
      <c r="SGD16" s="169"/>
      <c r="SGE16" s="169"/>
      <c r="SGF16" s="169"/>
      <c r="SGG16" s="169"/>
      <c r="SGH16" s="169"/>
      <c r="SGI16" s="169"/>
      <c r="SGR16" s="169"/>
      <c r="SGS16" s="169"/>
      <c r="SGT16" s="169"/>
      <c r="SGU16" s="169"/>
      <c r="SGV16" s="169"/>
      <c r="SGW16" s="169"/>
      <c r="SGX16" s="169"/>
      <c r="SHG16" s="169"/>
      <c r="SHH16" s="169"/>
      <c r="SHI16" s="169"/>
      <c r="SHJ16" s="169"/>
      <c r="SHK16" s="169"/>
      <c r="SHL16" s="169"/>
      <c r="SHM16" s="169"/>
      <c r="SHV16" s="169"/>
      <c r="SHW16" s="169"/>
      <c r="SHX16" s="169"/>
      <c r="SHY16" s="169"/>
      <c r="SHZ16" s="169"/>
      <c r="SIA16" s="169"/>
      <c r="SIB16" s="169"/>
      <c r="SIK16" s="169"/>
      <c r="SIL16" s="169"/>
      <c r="SIM16" s="169"/>
      <c r="SIN16" s="169"/>
      <c r="SIO16" s="169"/>
      <c r="SIP16" s="169"/>
      <c r="SIQ16" s="169"/>
      <c r="SIZ16" s="169"/>
      <c r="SJA16" s="169"/>
      <c r="SJB16" s="169"/>
      <c r="SJC16" s="169"/>
      <c r="SJD16" s="169"/>
      <c r="SJE16" s="169"/>
      <c r="SJF16" s="169"/>
      <c r="SJO16" s="169"/>
      <c r="SJP16" s="169"/>
      <c r="SJQ16" s="169"/>
      <c r="SJR16" s="169"/>
      <c r="SJS16" s="169"/>
      <c r="SJT16" s="169"/>
      <c r="SJU16" s="169"/>
      <c r="SKD16" s="169"/>
      <c r="SKE16" s="169"/>
      <c r="SKF16" s="169"/>
      <c r="SKG16" s="169"/>
      <c r="SKH16" s="169"/>
      <c r="SKI16" s="169"/>
      <c r="SKJ16" s="169"/>
      <c r="SKS16" s="169"/>
      <c r="SKT16" s="169"/>
      <c r="SKU16" s="169"/>
      <c r="SKV16" s="169"/>
      <c r="SKW16" s="169"/>
      <c r="SKX16" s="169"/>
      <c r="SKY16" s="169"/>
      <c r="SLH16" s="169"/>
      <c r="SLI16" s="169"/>
      <c r="SLJ16" s="169"/>
      <c r="SLK16" s="169"/>
      <c r="SLL16" s="169"/>
      <c r="SLM16" s="169"/>
      <c r="SLN16" s="169"/>
      <c r="SLW16" s="169"/>
      <c r="SLX16" s="169"/>
      <c r="SLY16" s="169"/>
      <c r="SLZ16" s="169"/>
      <c r="SMA16" s="169"/>
      <c r="SMB16" s="169"/>
      <c r="SMC16" s="169"/>
      <c r="SML16" s="169"/>
      <c r="SMM16" s="169"/>
      <c r="SMN16" s="169"/>
      <c r="SMO16" s="169"/>
      <c r="SMP16" s="169"/>
      <c r="SMQ16" s="169"/>
      <c r="SMR16" s="169"/>
      <c r="SNA16" s="169"/>
      <c r="SNB16" s="169"/>
      <c r="SNC16" s="169"/>
      <c r="SND16" s="169"/>
      <c r="SNE16" s="169"/>
      <c r="SNF16" s="169"/>
      <c r="SNG16" s="169"/>
      <c r="SNP16" s="169"/>
      <c r="SNQ16" s="169"/>
      <c r="SNR16" s="169"/>
      <c r="SNS16" s="169"/>
      <c r="SNT16" s="169"/>
      <c r="SNU16" s="169"/>
      <c r="SNV16" s="169"/>
      <c r="SOE16" s="169"/>
      <c r="SOF16" s="169"/>
      <c r="SOG16" s="169"/>
      <c r="SOH16" s="169"/>
      <c r="SOI16" s="169"/>
      <c r="SOJ16" s="169"/>
      <c r="SOK16" s="169"/>
      <c r="SOT16" s="169"/>
      <c r="SOU16" s="169"/>
      <c r="SOV16" s="169"/>
      <c r="SOW16" s="169"/>
      <c r="SOX16" s="169"/>
      <c r="SOY16" s="169"/>
      <c r="SOZ16" s="169"/>
      <c r="SPI16" s="169"/>
      <c r="SPJ16" s="169"/>
      <c r="SPK16" s="169"/>
      <c r="SPL16" s="169"/>
      <c r="SPM16" s="169"/>
      <c r="SPN16" s="169"/>
      <c r="SPO16" s="169"/>
      <c r="SPX16" s="169"/>
      <c r="SPY16" s="169"/>
      <c r="SPZ16" s="169"/>
      <c r="SQA16" s="169"/>
      <c r="SQB16" s="169"/>
      <c r="SQC16" s="169"/>
      <c r="SQD16" s="169"/>
      <c r="SQM16" s="169"/>
      <c r="SQN16" s="169"/>
      <c r="SQO16" s="169"/>
      <c r="SQP16" s="169"/>
      <c r="SQQ16" s="169"/>
      <c r="SQR16" s="169"/>
      <c r="SQS16" s="169"/>
      <c r="SRB16" s="169"/>
      <c r="SRC16" s="169"/>
      <c r="SRD16" s="169"/>
      <c r="SRE16" s="169"/>
      <c r="SRF16" s="169"/>
      <c r="SRG16" s="169"/>
      <c r="SRH16" s="169"/>
      <c r="SRQ16" s="169"/>
      <c r="SRR16" s="169"/>
      <c r="SRS16" s="169"/>
      <c r="SRT16" s="169"/>
      <c r="SRU16" s="169"/>
      <c r="SRV16" s="169"/>
      <c r="SRW16" s="169"/>
      <c r="SSF16" s="169"/>
      <c r="SSG16" s="169"/>
      <c r="SSH16" s="169"/>
      <c r="SSI16" s="169"/>
      <c r="SSJ16" s="169"/>
      <c r="SSK16" s="169"/>
      <c r="SSL16" s="169"/>
      <c r="SSU16" s="169"/>
      <c r="SSV16" s="169"/>
      <c r="SSW16" s="169"/>
      <c r="SSX16" s="169"/>
      <c r="SSY16" s="169"/>
      <c r="SSZ16" s="169"/>
      <c r="STA16" s="169"/>
      <c r="STJ16" s="169"/>
      <c r="STK16" s="169"/>
      <c r="STL16" s="169"/>
      <c r="STM16" s="169"/>
      <c r="STN16" s="169"/>
      <c r="STO16" s="169"/>
      <c r="STP16" s="169"/>
      <c r="STY16" s="169"/>
      <c r="STZ16" s="169"/>
      <c r="SUA16" s="169"/>
      <c r="SUB16" s="169"/>
      <c r="SUC16" s="169"/>
      <c r="SUD16" s="169"/>
      <c r="SUE16" s="169"/>
      <c r="SUN16" s="169"/>
      <c r="SUO16" s="169"/>
      <c r="SUP16" s="169"/>
      <c r="SUQ16" s="169"/>
      <c r="SUR16" s="169"/>
      <c r="SUS16" s="169"/>
      <c r="SUT16" s="169"/>
      <c r="SVC16" s="169"/>
      <c r="SVD16" s="169"/>
      <c r="SVE16" s="169"/>
      <c r="SVF16" s="169"/>
      <c r="SVG16" s="169"/>
      <c r="SVH16" s="169"/>
      <c r="SVI16" s="169"/>
      <c r="SVR16" s="169"/>
      <c r="SVS16" s="169"/>
      <c r="SVT16" s="169"/>
      <c r="SVU16" s="169"/>
      <c r="SVV16" s="169"/>
      <c r="SVW16" s="169"/>
      <c r="SVX16" s="169"/>
      <c r="SWG16" s="169"/>
      <c r="SWH16" s="169"/>
      <c r="SWI16" s="169"/>
      <c r="SWJ16" s="169"/>
      <c r="SWK16" s="169"/>
      <c r="SWL16" s="169"/>
      <c r="SWM16" s="169"/>
      <c r="SWV16" s="169"/>
      <c r="SWW16" s="169"/>
      <c r="SWX16" s="169"/>
      <c r="SWY16" s="169"/>
      <c r="SWZ16" s="169"/>
      <c r="SXA16" s="169"/>
      <c r="SXB16" s="169"/>
      <c r="SXK16" s="169"/>
      <c r="SXL16" s="169"/>
      <c r="SXM16" s="169"/>
      <c r="SXN16" s="169"/>
      <c r="SXO16" s="169"/>
      <c r="SXP16" s="169"/>
      <c r="SXQ16" s="169"/>
      <c r="SXZ16" s="169"/>
      <c r="SYA16" s="169"/>
      <c r="SYB16" s="169"/>
      <c r="SYC16" s="169"/>
      <c r="SYD16" s="169"/>
      <c r="SYE16" s="169"/>
      <c r="SYF16" s="169"/>
      <c r="SYO16" s="169"/>
      <c r="SYP16" s="169"/>
      <c r="SYQ16" s="169"/>
      <c r="SYR16" s="169"/>
      <c r="SYS16" s="169"/>
      <c r="SYT16" s="169"/>
      <c r="SYU16" s="169"/>
      <c r="SZD16" s="169"/>
      <c r="SZE16" s="169"/>
      <c r="SZF16" s="169"/>
      <c r="SZG16" s="169"/>
      <c r="SZH16" s="169"/>
      <c r="SZI16" s="169"/>
      <c r="SZJ16" s="169"/>
      <c r="SZS16" s="169"/>
      <c r="SZT16" s="169"/>
      <c r="SZU16" s="169"/>
      <c r="SZV16" s="169"/>
      <c r="SZW16" s="169"/>
      <c r="SZX16" s="169"/>
      <c r="SZY16" s="169"/>
      <c r="TAH16" s="169"/>
      <c r="TAI16" s="169"/>
      <c r="TAJ16" s="169"/>
      <c r="TAK16" s="169"/>
      <c r="TAL16" s="169"/>
      <c r="TAM16" s="169"/>
      <c r="TAN16" s="169"/>
      <c r="TAW16" s="169"/>
      <c r="TAX16" s="169"/>
      <c r="TAY16" s="169"/>
      <c r="TAZ16" s="169"/>
      <c r="TBA16" s="169"/>
      <c r="TBB16" s="169"/>
      <c r="TBC16" s="169"/>
      <c r="TBL16" s="169"/>
      <c r="TBM16" s="169"/>
      <c r="TBN16" s="169"/>
      <c r="TBO16" s="169"/>
      <c r="TBP16" s="169"/>
      <c r="TBQ16" s="169"/>
      <c r="TBR16" s="169"/>
      <c r="TCA16" s="169"/>
      <c r="TCB16" s="169"/>
      <c r="TCC16" s="169"/>
      <c r="TCD16" s="169"/>
      <c r="TCE16" s="169"/>
      <c r="TCF16" s="169"/>
      <c r="TCG16" s="169"/>
      <c r="TCP16" s="169"/>
      <c r="TCQ16" s="169"/>
      <c r="TCR16" s="169"/>
      <c r="TCS16" s="169"/>
      <c r="TCT16" s="169"/>
      <c r="TCU16" s="169"/>
      <c r="TCV16" s="169"/>
      <c r="TDE16" s="169"/>
      <c r="TDF16" s="169"/>
      <c r="TDG16" s="169"/>
      <c r="TDH16" s="169"/>
      <c r="TDI16" s="169"/>
      <c r="TDJ16" s="169"/>
      <c r="TDK16" s="169"/>
      <c r="TDT16" s="169"/>
      <c r="TDU16" s="169"/>
      <c r="TDV16" s="169"/>
      <c r="TDW16" s="169"/>
      <c r="TDX16" s="169"/>
      <c r="TDY16" s="169"/>
      <c r="TDZ16" s="169"/>
      <c r="TEI16" s="169"/>
      <c r="TEJ16" s="169"/>
      <c r="TEK16" s="169"/>
      <c r="TEL16" s="169"/>
      <c r="TEM16" s="169"/>
      <c r="TEN16" s="169"/>
      <c r="TEO16" s="169"/>
      <c r="TEX16" s="169"/>
      <c r="TEY16" s="169"/>
      <c r="TEZ16" s="169"/>
      <c r="TFA16" s="169"/>
      <c r="TFB16" s="169"/>
      <c r="TFC16" s="169"/>
      <c r="TFD16" s="169"/>
      <c r="TFM16" s="169"/>
      <c r="TFN16" s="169"/>
      <c r="TFO16" s="169"/>
      <c r="TFP16" s="169"/>
      <c r="TFQ16" s="169"/>
      <c r="TFR16" s="169"/>
      <c r="TFS16" s="169"/>
      <c r="TGB16" s="169"/>
      <c r="TGC16" s="169"/>
      <c r="TGD16" s="169"/>
      <c r="TGE16" s="169"/>
      <c r="TGF16" s="169"/>
      <c r="TGG16" s="169"/>
      <c r="TGH16" s="169"/>
      <c r="TGQ16" s="169"/>
      <c r="TGR16" s="169"/>
      <c r="TGS16" s="169"/>
      <c r="TGT16" s="169"/>
      <c r="TGU16" s="169"/>
      <c r="TGV16" s="169"/>
      <c r="TGW16" s="169"/>
      <c r="THF16" s="169"/>
      <c r="THG16" s="169"/>
      <c r="THH16" s="169"/>
      <c r="THI16" s="169"/>
      <c r="THJ16" s="169"/>
      <c r="THK16" s="169"/>
      <c r="THL16" s="169"/>
      <c r="THU16" s="169"/>
      <c r="THV16" s="169"/>
      <c r="THW16" s="169"/>
      <c r="THX16" s="169"/>
      <c r="THY16" s="169"/>
      <c r="THZ16" s="169"/>
      <c r="TIA16" s="169"/>
      <c r="TIJ16" s="169"/>
      <c r="TIK16" s="169"/>
      <c r="TIL16" s="169"/>
      <c r="TIM16" s="169"/>
      <c r="TIN16" s="169"/>
      <c r="TIO16" s="169"/>
      <c r="TIP16" s="169"/>
      <c r="TIY16" s="169"/>
      <c r="TIZ16" s="169"/>
      <c r="TJA16" s="169"/>
      <c r="TJB16" s="169"/>
      <c r="TJC16" s="169"/>
      <c r="TJD16" s="169"/>
      <c r="TJE16" s="169"/>
      <c r="TJN16" s="169"/>
      <c r="TJO16" s="169"/>
      <c r="TJP16" s="169"/>
      <c r="TJQ16" s="169"/>
      <c r="TJR16" s="169"/>
      <c r="TJS16" s="169"/>
      <c r="TJT16" s="169"/>
      <c r="TKC16" s="169"/>
      <c r="TKD16" s="169"/>
      <c r="TKE16" s="169"/>
      <c r="TKF16" s="169"/>
      <c r="TKG16" s="169"/>
      <c r="TKH16" s="169"/>
      <c r="TKI16" s="169"/>
      <c r="TKR16" s="169"/>
      <c r="TKS16" s="169"/>
      <c r="TKT16" s="169"/>
      <c r="TKU16" s="169"/>
      <c r="TKV16" s="169"/>
      <c r="TKW16" s="169"/>
      <c r="TKX16" s="169"/>
      <c r="TLG16" s="169"/>
      <c r="TLH16" s="169"/>
      <c r="TLI16" s="169"/>
      <c r="TLJ16" s="169"/>
      <c r="TLK16" s="169"/>
      <c r="TLL16" s="169"/>
      <c r="TLM16" s="169"/>
      <c r="TLV16" s="169"/>
      <c r="TLW16" s="169"/>
      <c r="TLX16" s="169"/>
      <c r="TLY16" s="169"/>
      <c r="TLZ16" s="169"/>
      <c r="TMA16" s="169"/>
      <c r="TMB16" s="169"/>
      <c r="TMK16" s="169"/>
      <c r="TML16" s="169"/>
      <c r="TMM16" s="169"/>
      <c r="TMN16" s="169"/>
      <c r="TMO16" s="169"/>
      <c r="TMP16" s="169"/>
      <c r="TMQ16" s="169"/>
      <c r="TMZ16" s="169"/>
      <c r="TNA16" s="169"/>
      <c r="TNB16" s="169"/>
      <c r="TNC16" s="169"/>
      <c r="TND16" s="169"/>
      <c r="TNE16" s="169"/>
      <c r="TNF16" s="169"/>
      <c r="TNO16" s="169"/>
      <c r="TNP16" s="169"/>
      <c r="TNQ16" s="169"/>
      <c r="TNR16" s="169"/>
      <c r="TNS16" s="169"/>
      <c r="TNT16" s="169"/>
      <c r="TNU16" s="169"/>
      <c r="TOD16" s="169"/>
      <c r="TOE16" s="169"/>
      <c r="TOF16" s="169"/>
      <c r="TOG16" s="169"/>
      <c r="TOH16" s="169"/>
      <c r="TOI16" s="169"/>
      <c r="TOJ16" s="169"/>
      <c r="TOS16" s="169"/>
      <c r="TOT16" s="169"/>
      <c r="TOU16" s="169"/>
      <c r="TOV16" s="169"/>
      <c r="TOW16" s="169"/>
      <c r="TOX16" s="169"/>
      <c r="TOY16" s="169"/>
      <c r="TPH16" s="169"/>
      <c r="TPI16" s="169"/>
      <c r="TPJ16" s="169"/>
      <c r="TPK16" s="169"/>
      <c r="TPL16" s="169"/>
      <c r="TPM16" s="169"/>
      <c r="TPN16" s="169"/>
      <c r="TPW16" s="169"/>
      <c r="TPX16" s="169"/>
      <c r="TPY16" s="169"/>
      <c r="TPZ16" s="169"/>
      <c r="TQA16" s="169"/>
      <c r="TQB16" s="169"/>
      <c r="TQC16" s="169"/>
      <c r="TQL16" s="169"/>
      <c r="TQM16" s="169"/>
      <c r="TQN16" s="169"/>
      <c r="TQO16" s="169"/>
      <c r="TQP16" s="169"/>
      <c r="TQQ16" s="169"/>
      <c r="TQR16" s="169"/>
      <c r="TRA16" s="169"/>
      <c r="TRB16" s="169"/>
      <c r="TRC16" s="169"/>
      <c r="TRD16" s="169"/>
      <c r="TRE16" s="169"/>
      <c r="TRF16" s="169"/>
      <c r="TRG16" s="169"/>
      <c r="TRP16" s="169"/>
      <c r="TRQ16" s="169"/>
      <c r="TRR16" s="169"/>
      <c r="TRS16" s="169"/>
      <c r="TRT16" s="169"/>
      <c r="TRU16" s="169"/>
      <c r="TRV16" s="169"/>
      <c r="TSE16" s="169"/>
      <c r="TSF16" s="169"/>
      <c r="TSG16" s="169"/>
      <c r="TSH16" s="169"/>
      <c r="TSI16" s="169"/>
      <c r="TSJ16" s="169"/>
      <c r="TSK16" s="169"/>
      <c r="TST16" s="169"/>
      <c r="TSU16" s="169"/>
      <c r="TSV16" s="169"/>
      <c r="TSW16" s="169"/>
      <c r="TSX16" s="169"/>
      <c r="TSY16" s="169"/>
      <c r="TSZ16" s="169"/>
      <c r="TTI16" s="169"/>
      <c r="TTJ16" s="169"/>
      <c r="TTK16" s="169"/>
      <c r="TTL16" s="169"/>
      <c r="TTM16" s="169"/>
      <c r="TTN16" s="169"/>
      <c r="TTO16" s="169"/>
      <c r="TTX16" s="169"/>
      <c r="TTY16" s="169"/>
      <c r="TTZ16" s="169"/>
      <c r="TUA16" s="169"/>
      <c r="TUB16" s="169"/>
      <c r="TUC16" s="169"/>
      <c r="TUD16" s="169"/>
      <c r="TUM16" s="169"/>
      <c r="TUN16" s="169"/>
      <c r="TUO16" s="169"/>
      <c r="TUP16" s="169"/>
      <c r="TUQ16" s="169"/>
      <c r="TUR16" s="169"/>
      <c r="TUS16" s="169"/>
      <c r="TVB16" s="169"/>
      <c r="TVC16" s="169"/>
      <c r="TVD16" s="169"/>
      <c r="TVE16" s="169"/>
      <c r="TVF16" s="169"/>
      <c r="TVG16" s="169"/>
      <c r="TVH16" s="169"/>
      <c r="TVQ16" s="169"/>
      <c r="TVR16" s="169"/>
      <c r="TVS16" s="169"/>
      <c r="TVT16" s="169"/>
      <c r="TVU16" s="169"/>
      <c r="TVV16" s="169"/>
      <c r="TVW16" s="169"/>
      <c r="TWF16" s="169"/>
      <c r="TWG16" s="169"/>
      <c r="TWH16" s="169"/>
      <c r="TWI16" s="169"/>
      <c r="TWJ16" s="169"/>
      <c r="TWK16" s="169"/>
      <c r="TWL16" s="169"/>
      <c r="TWU16" s="169"/>
      <c r="TWV16" s="169"/>
      <c r="TWW16" s="169"/>
      <c r="TWX16" s="169"/>
      <c r="TWY16" s="169"/>
      <c r="TWZ16" s="169"/>
      <c r="TXA16" s="169"/>
      <c r="TXJ16" s="169"/>
      <c r="TXK16" s="169"/>
      <c r="TXL16" s="169"/>
      <c r="TXM16" s="169"/>
      <c r="TXN16" s="169"/>
      <c r="TXO16" s="169"/>
      <c r="TXP16" s="169"/>
      <c r="TXY16" s="169"/>
      <c r="TXZ16" s="169"/>
      <c r="TYA16" s="169"/>
      <c r="TYB16" s="169"/>
      <c r="TYC16" s="169"/>
      <c r="TYD16" s="169"/>
      <c r="TYE16" s="169"/>
      <c r="TYN16" s="169"/>
      <c r="TYO16" s="169"/>
      <c r="TYP16" s="169"/>
      <c r="TYQ16" s="169"/>
      <c r="TYR16" s="169"/>
      <c r="TYS16" s="169"/>
      <c r="TYT16" s="169"/>
      <c r="TZC16" s="169"/>
      <c r="TZD16" s="169"/>
      <c r="TZE16" s="169"/>
      <c r="TZF16" s="169"/>
      <c r="TZG16" s="169"/>
      <c r="TZH16" s="169"/>
      <c r="TZI16" s="169"/>
      <c r="TZR16" s="169"/>
      <c r="TZS16" s="169"/>
      <c r="TZT16" s="169"/>
      <c r="TZU16" s="169"/>
      <c r="TZV16" s="169"/>
      <c r="TZW16" s="169"/>
      <c r="TZX16" s="169"/>
      <c r="UAG16" s="169"/>
      <c r="UAH16" s="169"/>
      <c r="UAI16" s="169"/>
      <c r="UAJ16" s="169"/>
      <c r="UAK16" s="169"/>
      <c r="UAL16" s="169"/>
      <c r="UAM16" s="169"/>
      <c r="UAV16" s="169"/>
      <c r="UAW16" s="169"/>
      <c r="UAX16" s="169"/>
      <c r="UAY16" s="169"/>
      <c r="UAZ16" s="169"/>
      <c r="UBA16" s="169"/>
      <c r="UBB16" s="169"/>
      <c r="UBK16" s="169"/>
      <c r="UBL16" s="169"/>
      <c r="UBM16" s="169"/>
      <c r="UBN16" s="169"/>
      <c r="UBO16" s="169"/>
      <c r="UBP16" s="169"/>
      <c r="UBQ16" s="169"/>
      <c r="UBZ16" s="169"/>
      <c r="UCA16" s="169"/>
      <c r="UCB16" s="169"/>
      <c r="UCC16" s="169"/>
      <c r="UCD16" s="169"/>
      <c r="UCE16" s="169"/>
      <c r="UCF16" s="169"/>
      <c r="UCO16" s="169"/>
      <c r="UCP16" s="169"/>
      <c r="UCQ16" s="169"/>
      <c r="UCR16" s="169"/>
      <c r="UCS16" s="169"/>
      <c r="UCT16" s="169"/>
      <c r="UCU16" s="169"/>
      <c r="UDD16" s="169"/>
      <c r="UDE16" s="169"/>
      <c r="UDF16" s="169"/>
      <c r="UDG16" s="169"/>
      <c r="UDH16" s="169"/>
      <c r="UDI16" s="169"/>
      <c r="UDJ16" s="169"/>
      <c r="UDS16" s="169"/>
      <c r="UDT16" s="169"/>
      <c r="UDU16" s="169"/>
      <c r="UDV16" s="169"/>
      <c r="UDW16" s="169"/>
      <c r="UDX16" s="169"/>
      <c r="UDY16" s="169"/>
      <c r="UEH16" s="169"/>
      <c r="UEI16" s="169"/>
      <c r="UEJ16" s="169"/>
      <c r="UEK16" s="169"/>
      <c r="UEL16" s="169"/>
      <c r="UEM16" s="169"/>
      <c r="UEN16" s="169"/>
      <c r="UEW16" s="169"/>
      <c r="UEX16" s="169"/>
      <c r="UEY16" s="169"/>
      <c r="UEZ16" s="169"/>
      <c r="UFA16" s="169"/>
      <c r="UFB16" s="169"/>
      <c r="UFC16" s="169"/>
      <c r="UFL16" s="169"/>
      <c r="UFM16" s="169"/>
      <c r="UFN16" s="169"/>
      <c r="UFO16" s="169"/>
      <c r="UFP16" s="169"/>
      <c r="UFQ16" s="169"/>
      <c r="UFR16" s="169"/>
      <c r="UGA16" s="169"/>
      <c r="UGB16" s="169"/>
      <c r="UGC16" s="169"/>
      <c r="UGD16" s="169"/>
      <c r="UGE16" s="169"/>
      <c r="UGF16" s="169"/>
      <c r="UGG16" s="169"/>
      <c r="UGP16" s="169"/>
      <c r="UGQ16" s="169"/>
      <c r="UGR16" s="169"/>
      <c r="UGS16" s="169"/>
      <c r="UGT16" s="169"/>
      <c r="UGU16" s="169"/>
      <c r="UGV16" s="169"/>
      <c r="UHE16" s="169"/>
      <c r="UHF16" s="169"/>
      <c r="UHG16" s="169"/>
      <c r="UHH16" s="169"/>
      <c r="UHI16" s="169"/>
      <c r="UHJ16" s="169"/>
      <c r="UHK16" s="169"/>
      <c r="UHT16" s="169"/>
      <c r="UHU16" s="169"/>
      <c r="UHV16" s="169"/>
      <c r="UHW16" s="169"/>
      <c r="UHX16" s="169"/>
      <c r="UHY16" s="169"/>
      <c r="UHZ16" s="169"/>
      <c r="UII16" s="169"/>
      <c r="UIJ16" s="169"/>
      <c r="UIK16" s="169"/>
      <c r="UIL16" s="169"/>
      <c r="UIM16" s="169"/>
      <c r="UIN16" s="169"/>
      <c r="UIO16" s="169"/>
      <c r="UIX16" s="169"/>
      <c r="UIY16" s="169"/>
      <c r="UIZ16" s="169"/>
      <c r="UJA16" s="169"/>
      <c r="UJB16" s="169"/>
      <c r="UJC16" s="169"/>
      <c r="UJD16" s="169"/>
      <c r="UJM16" s="169"/>
      <c r="UJN16" s="169"/>
      <c r="UJO16" s="169"/>
      <c r="UJP16" s="169"/>
      <c r="UJQ16" s="169"/>
      <c r="UJR16" s="169"/>
      <c r="UJS16" s="169"/>
      <c r="UKB16" s="169"/>
      <c r="UKC16" s="169"/>
      <c r="UKD16" s="169"/>
      <c r="UKE16" s="169"/>
      <c r="UKF16" s="169"/>
      <c r="UKG16" s="169"/>
      <c r="UKH16" s="169"/>
      <c r="UKQ16" s="169"/>
      <c r="UKR16" s="169"/>
      <c r="UKS16" s="169"/>
      <c r="UKT16" s="169"/>
      <c r="UKU16" s="169"/>
      <c r="UKV16" s="169"/>
      <c r="UKW16" s="169"/>
      <c r="ULF16" s="169"/>
      <c r="ULG16" s="169"/>
      <c r="ULH16" s="169"/>
      <c r="ULI16" s="169"/>
      <c r="ULJ16" s="169"/>
      <c r="ULK16" s="169"/>
      <c r="ULL16" s="169"/>
      <c r="ULU16" s="169"/>
      <c r="ULV16" s="169"/>
      <c r="ULW16" s="169"/>
      <c r="ULX16" s="169"/>
      <c r="ULY16" s="169"/>
      <c r="ULZ16" s="169"/>
      <c r="UMA16" s="169"/>
      <c r="UMJ16" s="169"/>
      <c r="UMK16" s="169"/>
      <c r="UML16" s="169"/>
      <c r="UMM16" s="169"/>
      <c r="UMN16" s="169"/>
      <c r="UMO16" s="169"/>
      <c r="UMP16" s="169"/>
      <c r="UMY16" s="169"/>
      <c r="UMZ16" s="169"/>
      <c r="UNA16" s="169"/>
      <c r="UNB16" s="169"/>
      <c r="UNC16" s="169"/>
      <c r="UND16" s="169"/>
      <c r="UNE16" s="169"/>
      <c r="UNN16" s="169"/>
      <c r="UNO16" s="169"/>
      <c r="UNP16" s="169"/>
      <c r="UNQ16" s="169"/>
      <c r="UNR16" s="169"/>
      <c r="UNS16" s="169"/>
      <c r="UNT16" s="169"/>
      <c r="UOC16" s="169"/>
      <c r="UOD16" s="169"/>
      <c r="UOE16" s="169"/>
      <c r="UOF16" s="169"/>
      <c r="UOG16" s="169"/>
      <c r="UOH16" s="169"/>
      <c r="UOI16" s="169"/>
      <c r="UOR16" s="169"/>
      <c r="UOS16" s="169"/>
      <c r="UOT16" s="169"/>
      <c r="UOU16" s="169"/>
      <c r="UOV16" s="169"/>
      <c r="UOW16" s="169"/>
      <c r="UOX16" s="169"/>
      <c r="UPG16" s="169"/>
      <c r="UPH16" s="169"/>
      <c r="UPI16" s="169"/>
      <c r="UPJ16" s="169"/>
      <c r="UPK16" s="169"/>
      <c r="UPL16" s="169"/>
      <c r="UPM16" s="169"/>
      <c r="UPV16" s="169"/>
      <c r="UPW16" s="169"/>
      <c r="UPX16" s="169"/>
      <c r="UPY16" s="169"/>
      <c r="UPZ16" s="169"/>
      <c r="UQA16" s="169"/>
      <c r="UQB16" s="169"/>
      <c r="UQK16" s="169"/>
      <c r="UQL16" s="169"/>
      <c r="UQM16" s="169"/>
      <c r="UQN16" s="169"/>
      <c r="UQO16" s="169"/>
      <c r="UQP16" s="169"/>
      <c r="UQQ16" s="169"/>
      <c r="UQZ16" s="169"/>
      <c r="URA16" s="169"/>
      <c r="URB16" s="169"/>
      <c r="URC16" s="169"/>
      <c r="URD16" s="169"/>
      <c r="URE16" s="169"/>
      <c r="URF16" s="169"/>
      <c r="URO16" s="169"/>
      <c r="URP16" s="169"/>
      <c r="URQ16" s="169"/>
      <c r="URR16" s="169"/>
      <c r="URS16" s="169"/>
      <c r="URT16" s="169"/>
      <c r="URU16" s="169"/>
      <c r="USD16" s="169"/>
      <c r="USE16" s="169"/>
      <c r="USF16" s="169"/>
      <c r="USG16" s="169"/>
      <c r="USH16" s="169"/>
      <c r="USI16" s="169"/>
      <c r="USJ16" s="169"/>
      <c r="USS16" s="169"/>
      <c r="UST16" s="169"/>
      <c r="USU16" s="169"/>
      <c r="USV16" s="169"/>
      <c r="USW16" s="169"/>
      <c r="USX16" s="169"/>
      <c r="USY16" s="169"/>
      <c r="UTH16" s="169"/>
      <c r="UTI16" s="169"/>
      <c r="UTJ16" s="169"/>
      <c r="UTK16" s="169"/>
      <c r="UTL16" s="169"/>
      <c r="UTM16" s="169"/>
      <c r="UTN16" s="169"/>
      <c r="UTW16" s="169"/>
      <c r="UTX16" s="169"/>
      <c r="UTY16" s="169"/>
      <c r="UTZ16" s="169"/>
      <c r="UUA16" s="169"/>
      <c r="UUB16" s="169"/>
      <c r="UUC16" s="169"/>
      <c r="UUL16" s="169"/>
      <c r="UUM16" s="169"/>
      <c r="UUN16" s="169"/>
      <c r="UUO16" s="169"/>
      <c r="UUP16" s="169"/>
      <c r="UUQ16" s="169"/>
      <c r="UUR16" s="169"/>
      <c r="UVA16" s="169"/>
      <c r="UVB16" s="169"/>
      <c r="UVC16" s="169"/>
      <c r="UVD16" s="169"/>
      <c r="UVE16" s="169"/>
      <c r="UVF16" s="169"/>
      <c r="UVG16" s="169"/>
      <c r="UVP16" s="169"/>
      <c r="UVQ16" s="169"/>
      <c r="UVR16" s="169"/>
      <c r="UVS16" s="169"/>
      <c r="UVT16" s="169"/>
      <c r="UVU16" s="169"/>
      <c r="UVV16" s="169"/>
      <c r="UWE16" s="169"/>
      <c r="UWF16" s="169"/>
      <c r="UWG16" s="169"/>
      <c r="UWH16" s="169"/>
      <c r="UWI16" s="169"/>
      <c r="UWJ16" s="169"/>
      <c r="UWK16" s="169"/>
      <c r="UWT16" s="169"/>
      <c r="UWU16" s="169"/>
      <c r="UWV16" s="169"/>
      <c r="UWW16" s="169"/>
      <c r="UWX16" s="169"/>
      <c r="UWY16" s="169"/>
      <c r="UWZ16" s="169"/>
      <c r="UXI16" s="169"/>
      <c r="UXJ16" s="169"/>
      <c r="UXK16" s="169"/>
      <c r="UXL16" s="169"/>
      <c r="UXM16" s="169"/>
      <c r="UXN16" s="169"/>
      <c r="UXO16" s="169"/>
      <c r="UXX16" s="169"/>
      <c r="UXY16" s="169"/>
      <c r="UXZ16" s="169"/>
      <c r="UYA16" s="169"/>
      <c r="UYB16" s="169"/>
      <c r="UYC16" s="169"/>
      <c r="UYD16" s="169"/>
      <c r="UYM16" s="169"/>
      <c r="UYN16" s="169"/>
      <c r="UYO16" s="169"/>
      <c r="UYP16" s="169"/>
      <c r="UYQ16" s="169"/>
      <c r="UYR16" s="169"/>
      <c r="UYS16" s="169"/>
      <c r="UZB16" s="169"/>
      <c r="UZC16" s="169"/>
      <c r="UZD16" s="169"/>
      <c r="UZE16" s="169"/>
      <c r="UZF16" s="169"/>
      <c r="UZG16" s="169"/>
      <c r="UZH16" s="169"/>
      <c r="UZQ16" s="169"/>
      <c r="UZR16" s="169"/>
      <c r="UZS16" s="169"/>
      <c r="UZT16" s="169"/>
      <c r="UZU16" s="169"/>
      <c r="UZV16" s="169"/>
      <c r="UZW16" s="169"/>
      <c r="VAF16" s="169"/>
      <c r="VAG16" s="169"/>
      <c r="VAH16" s="169"/>
      <c r="VAI16" s="169"/>
      <c r="VAJ16" s="169"/>
      <c r="VAK16" s="169"/>
      <c r="VAL16" s="169"/>
      <c r="VAU16" s="169"/>
      <c r="VAV16" s="169"/>
      <c r="VAW16" s="169"/>
      <c r="VAX16" s="169"/>
      <c r="VAY16" s="169"/>
      <c r="VAZ16" s="169"/>
      <c r="VBA16" s="169"/>
      <c r="VBJ16" s="169"/>
      <c r="VBK16" s="169"/>
      <c r="VBL16" s="169"/>
      <c r="VBM16" s="169"/>
      <c r="VBN16" s="169"/>
      <c r="VBO16" s="169"/>
      <c r="VBP16" s="169"/>
      <c r="VBY16" s="169"/>
      <c r="VBZ16" s="169"/>
      <c r="VCA16" s="169"/>
      <c r="VCB16" s="169"/>
      <c r="VCC16" s="169"/>
      <c r="VCD16" s="169"/>
      <c r="VCE16" s="169"/>
      <c r="VCN16" s="169"/>
      <c r="VCO16" s="169"/>
      <c r="VCP16" s="169"/>
      <c r="VCQ16" s="169"/>
      <c r="VCR16" s="169"/>
      <c r="VCS16" s="169"/>
      <c r="VCT16" s="169"/>
      <c r="VDC16" s="169"/>
      <c r="VDD16" s="169"/>
      <c r="VDE16" s="169"/>
      <c r="VDF16" s="169"/>
      <c r="VDG16" s="169"/>
      <c r="VDH16" s="169"/>
      <c r="VDI16" s="169"/>
      <c r="VDR16" s="169"/>
      <c r="VDS16" s="169"/>
      <c r="VDT16" s="169"/>
      <c r="VDU16" s="169"/>
      <c r="VDV16" s="169"/>
      <c r="VDW16" s="169"/>
      <c r="VDX16" s="169"/>
      <c r="VEG16" s="169"/>
      <c r="VEH16" s="169"/>
      <c r="VEI16" s="169"/>
      <c r="VEJ16" s="169"/>
      <c r="VEK16" s="169"/>
      <c r="VEL16" s="169"/>
      <c r="VEM16" s="169"/>
      <c r="VEV16" s="169"/>
      <c r="VEW16" s="169"/>
      <c r="VEX16" s="169"/>
      <c r="VEY16" s="169"/>
      <c r="VEZ16" s="169"/>
      <c r="VFA16" s="169"/>
      <c r="VFB16" s="169"/>
      <c r="VFK16" s="169"/>
      <c r="VFL16" s="169"/>
      <c r="VFM16" s="169"/>
      <c r="VFN16" s="169"/>
      <c r="VFO16" s="169"/>
      <c r="VFP16" s="169"/>
      <c r="VFQ16" s="169"/>
      <c r="VFZ16" s="169"/>
      <c r="VGA16" s="169"/>
      <c r="VGB16" s="169"/>
      <c r="VGC16" s="169"/>
      <c r="VGD16" s="169"/>
      <c r="VGE16" s="169"/>
      <c r="VGF16" s="169"/>
      <c r="VGO16" s="169"/>
      <c r="VGP16" s="169"/>
      <c r="VGQ16" s="169"/>
      <c r="VGR16" s="169"/>
      <c r="VGS16" s="169"/>
      <c r="VGT16" s="169"/>
      <c r="VGU16" s="169"/>
      <c r="VHD16" s="169"/>
      <c r="VHE16" s="169"/>
      <c r="VHF16" s="169"/>
      <c r="VHG16" s="169"/>
      <c r="VHH16" s="169"/>
      <c r="VHI16" s="169"/>
      <c r="VHJ16" s="169"/>
      <c r="VHS16" s="169"/>
      <c r="VHT16" s="169"/>
      <c r="VHU16" s="169"/>
      <c r="VHV16" s="169"/>
      <c r="VHW16" s="169"/>
      <c r="VHX16" s="169"/>
      <c r="VHY16" s="169"/>
      <c r="VIH16" s="169"/>
      <c r="VII16" s="169"/>
      <c r="VIJ16" s="169"/>
      <c r="VIK16" s="169"/>
      <c r="VIL16" s="169"/>
      <c r="VIM16" s="169"/>
      <c r="VIN16" s="169"/>
      <c r="VIW16" s="169"/>
      <c r="VIX16" s="169"/>
      <c r="VIY16" s="169"/>
      <c r="VIZ16" s="169"/>
      <c r="VJA16" s="169"/>
      <c r="VJB16" s="169"/>
      <c r="VJC16" s="169"/>
      <c r="VJL16" s="169"/>
      <c r="VJM16" s="169"/>
      <c r="VJN16" s="169"/>
      <c r="VJO16" s="169"/>
      <c r="VJP16" s="169"/>
      <c r="VJQ16" s="169"/>
      <c r="VJR16" s="169"/>
      <c r="VKA16" s="169"/>
      <c r="VKB16" s="169"/>
      <c r="VKC16" s="169"/>
      <c r="VKD16" s="169"/>
      <c r="VKE16" s="169"/>
      <c r="VKF16" s="169"/>
      <c r="VKG16" s="169"/>
      <c r="VKP16" s="169"/>
      <c r="VKQ16" s="169"/>
      <c r="VKR16" s="169"/>
      <c r="VKS16" s="169"/>
      <c r="VKT16" s="169"/>
      <c r="VKU16" s="169"/>
      <c r="VKV16" s="169"/>
      <c r="VLE16" s="169"/>
      <c r="VLF16" s="169"/>
      <c r="VLG16" s="169"/>
      <c r="VLH16" s="169"/>
      <c r="VLI16" s="169"/>
      <c r="VLJ16" s="169"/>
      <c r="VLK16" s="169"/>
      <c r="VLT16" s="169"/>
      <c r="VLU16" s="169"/>
      <c r="VLV16" s="169"/>
      <c r="VLW16" s="169"/>
      <c r="VLX16" s="169"/>
      <c r="VLY16" s="169"/>
      <c r="VLZ16" s="169"/>
      <c r="VMI16" s="169"/>
      <c r="VMJ16" s="169"/>
      <c r="VMK16" s="169"/>
      <c r="VML16" s="169"/>
      <c r="VMM16" s="169"/>
      <c r="VMN16" s="169"/>
      <c r="VMO16" s="169"/>
      <c r="VMX16" s="169"/>
      <c r="VMY16" s="169"/>
      <c r="VMZ16" s="169"/>
      <c r="VNA16" s="169"/>
      <c r="VNB16" s="169"/>
      <c r="VNC16" s="169"/>
      <c r="VND16" s="169"/>
      <c r="VNM16" s="169"/>
      <c r="VNN16" s="169"/>
      <c r="VNO16" s="169"/>
      <c r="VNP16" s="169"/>
      <c r="VNQ16" s="169"/>
      <c r="VNR16" s="169"/>
      <c r="VNS16" s="169"/>
      <c r="VOB16" s="169"/>
      <c r="VOC16" s="169"/>
      <c r="VOD16" s="169"/>
      <c r="VOE16" s="169"/>
      <c r="VOF16" s="169"/>
      <c r="VOG16" s="169"/>
      <c r="VOH16" s="169"/>
      <c r="VOQ16" s="169"/>
      <c r="VOR16" s="169"/>
      <c r="VOS16" s="169"/>
      <c r="VOT16" s="169"/>
      <c r="VOU16" s="169"/>
      <c r="VOV16" s="169"/>
      <c r="VOW16" s="169"/>
      <c r="VPF16" s="169"/>
      <c r="VPG16" s="169"/>
      <c r="VPH16" s="169"/>
      <c r="VPI16" s="169"/>
      <c r="VPJ16" s="169"/>
      <c r="VPK16" s="169"/>
      <c r="VPL16" s="169"/>
      <c r="VPU16" s="169"/>
      <c r="VPV16" s="169"/>
      <c r="VPW16" s="169"/>
      <c r="VPX16" s="169"/>
      <c r="VPY16" s="169"/>
      <c r="VPZ16" s="169"/>
      <c r="VQA16" s="169"/>
      <c r="VQJ16" s="169"/>
      <c r="VQK16" s="169"/>
      <c r="VQL16" s="169"/>
      <c r="VQM16" s="169"/>
      <c r="VQN16" s="169"/>
      <c r="VQO16" s="169"/>
      <c r="VQP16" s="169"/>
      <c r="VQY16" s="169"/>
      <c r="VQZ16" s="169"/>
      <c r="VRA16" s="169"/>
      <c r="VRB16" s="169"/>
      <c r="VRC16" s="169"/>
      <c r="VRD16" s="169"/>
      <c r="VRE16" s="169"/>
      <c r="VRN16" s="169"/>
      <c r="VRO16" s="169"/>
      <c r="VRP16" s="169"/>
      <c r="VRQ16" s="169"/>
      <c r="VRR16" s="169"/>
      <c r="VRS16" s="169"/>
      <c r="VRT16" s="169"/>
      <c r="VSC16" s="169"/>
      <c r="VSD16" s="169"/>
      <c r="VSE16" s="169"/>
      <c r="VSF16" s="169"/>
      <c r="VSG16" s="169"/>
      <c r="VSH16" s="169"/>
      <c r="VSI16" s="169"/>
      <c r="VSR16" s="169"/>
      <c r="VSS16" s="169"/>
      <c r="VST16" s="169"/>
      <c r="VSU16" s="169"/>
      <c r="VSV16" s="169"/>
      <c r="VSW16" s="169"/>
      <c r="VSX16" s="169"/>
      <c r="VTG16" s="169"/>
      <c r="VTH16" s="169"/>
      <c r="VTI16" s="169"/>
      <c r="VTJ16" s="169"/>
      <c r="VTK16" s="169"/>
      <c r="VTL16" s="169"/>
      <c r="VTM16" s="169"/>
      <c r="VTV16" s="169"/>
      <c r="VTW16" s="169"/>
      <c r="VTX16" s="169"/>
      <c r="VTY16" s="169"/>
      <c r="VTZ16" s="169"/>
      <c r="VUA16" s="169"/>
      <c r="VUB16" s="169"/>
      <c r="VUK16" s="169"/>
      <c r="VUL16" s="169"/>
      <c r="VUM16" s="169"/>
      <c r="VUN16" s="169"/>
      <c r="VUO16" s="169"/>
      <c r="VUP16" s="169"/>
      <c r="VUQ16" s="169"/>
      <c r="VUZ16" s="169"/>
      <c r="VVA16" s="169"/>
      <c r="VVB16" s="169"/>
      <c r="VVC16" s="169"/>
      <c r="VVD16" s="169"/>
      <c r="VVE16" s="169"/>
      <c r="VVF16" s="169"/>
      <c r="VVO16" s="169"/>
      <c r="VVP16" s="169"/>
      <c r="VVQ16" s="169"/>
      <c r="VVR16" s="169"/>
      <c r="VVS16" s="169"/>
      <c r="VVT16" s="169"/>
      <c r="VVU16" s="169"/>
      <c r="VWD16" s="169"/>
      <c r="VWE16" s="169"/>
      <c r="VWF16" s="169"/>
      <c r="VWG16" s="169"/>
      <c r="VWH16" s="169"/>
      <c r="VWI16" s="169"/>
      <c r="VWJ16" s="169"/>
      <c r="VWS16" s="169"/>
      <c r="VWT16" s="169"/>
      <c r="VWU16" s="169"/>
      <c r="VWV16" s="169"/>
      <c r="VWW16" s="169"/>
      <c r="VWX16" s="169"/>
      <c r="VWY16" s="169"/>
      <c r="VXH16" s="169"/>
      <c r="VXI16" s="169"/>
      <c r="VXJ16" s="169"/>
      <c r="VXK16" s="169"/>
      <c r="VXL16" s="169"/>
      <c r="VXM16" s="169"/>
      <c r="VXN16" s="169"/>
      <c r="VXW16" s="169"/>
      <c r="VXX16" s="169"/>
      <c r="VXY16" s="169"/>
      <c r="VXZ16" s="169"/>
      <c r="VYA16" s="169"/>
      <c r="VYB16" s="169"/>
      <c r="VYC16" s="169"/>
      <c r="VYL16" s="169"/>
      <c r="VYM16" s="169"/>
      <c r="VYN16" s="169"/>
      <c r="VYO16" s="169"/>
      <c r="VYP16" s="169"/>
      <c r="VYQ16" s="169"/>
      <c r="VYR16" s="169"/>
      <c r="VZA16" s="169"/>
      <c r="VZB16" s="169"/>
      <c r="VZC16" s="169"/>
      <c r="VZD16" s="169"/>
      <c r="VZE16" s="169"/>
      <c r="VZF16" s="169"/>
      <c r="VZG16" s="169"/>
      <c r="VZP16" s="169"/>
      <c r="VZQ16" s="169"/>
      <c r="VZR16" s="169"/>
      <c r="VZS16" s="169"/>
      <c r="VZT16" s="169"/>
      <c r="VZU16" s="169"/>
      <c r="VZV16" s="169"/>
      <c r="WAE16" s="169"/>
      <c r="WAF16" s="169"/>
      <c r="WAG16" s="169"/>
      <c r="WAH16" s="169"/>
      <c r="WAI16" s="169"/>
      <c r="WAJ16" s="169"/>
      <c r="WAK16" s="169"/>
      <c r="WAT16" s="169"/>
      <c r="WAU16" s="169"/>
      <c r="WAV16" s="169"/>
      <c r="WAW16" s="169"/>
      <c r="WAX16" s="169"/>
      <c r="WAY16" s="169"/>
      <c r="WAZ16" s="169"/>
      <c r="WBI16" s="169"/>
      <c r="WBJ16" s="169"/>
      <c r="WBK16" s="169"/>
      <c r="WBL16" s="169"/>
      <c r="WBM16" s="169"/>
      <c r="WBN16" s="169"/>
      <c r="WBO16" s="169"/>
      <c r="WBX16" s="169"/>
      <c r="WBY16" s="169"/>
      <c r="WBZ16" s="169"/>
      <c r="WCA16" s="169"/>
      <c r="WCB16" s="169"/>
      <c r="WCC16" s="169"/>
      <c r="WCD16" s="169"/>
      <c r="WCM16" s="169"/>
      <c r="WCN16" s="169"/>
      <c r="WCO16" s="169"/>
      <c r="WCP16" s="169"/>
      <c r="WCQ16" s="169"/>
      <c r="WCR16" s="169"/>
      <c r="WCS16" s="169"/>
      <c r="WDB16" s="169"/>
      <c r="WDC16" s="169"/>
      <c r="WDD16" s="169"/>
      <c r="WDE16" s="169"/>
      <c r="WDF16" s="169"/>
      <c r="WDG16" s="169"/>
      <c r="WDH16" s="169"/>
      <c r="WDQ16" s="169"/>
      <c r="WDR16" s="169"/>
      <c r="WDS16" s="169"/>
      <c r="WDT16" s="169"/>
      <c r="WDU16" s="169"/>
      <c r="WDV16" s="169"/>
      <c r="WDW16" s="169"/>
      <c r="WEF16" s="169"/>
      <c r="WEG16" s="169"/>
      <c r="WEH16" s="169"/>
      <c r="WEI16" s="169"/>
      <c r="WEJ16" s="169"/>
      <c r="WEK16" s="169"/>
      <c r="WEL16" s="169"/>
      <c r="WEU16" s="169"/>
      <c r="WEV16" s="169"/>
      <c r="WEW16" s="169"/>
      <c r="WEX16" s="169"/>
      <c r="WEY16" s="169"/>
      <c r="WEZ16" s="169"/>
      <c r="WFA16" s="169"/>
      <c r="WFJ16" s="169"/>
      <c r="WFK16" s="169"/>
      <c r="WFL16" s="169"/>
      <c r="WFM16" s="169"/>
      <c r="WFN16" s="169"/>
      <c r="WFO16" s="169"/>
      <c r="WFP16" s="169"/>
      <c r="WFY16" s="169"/>
      <c r="WFZ16" s="169"/>
      <c r="WGA16" s="169"/>
      <c r="WGB16" s="169"/>
      <c r="WGC16" s="169"/>
      <c r="WGD16" s="169"/>
      <c r="WGE16" s="169"/>
      <c r="WGN16" s="169"/>
      <c r="WGO16" s="169"/>
      <c r="WGP16" s="169"/>
      <c r="WGQ16" s="169"/>
      <c r="WGR16" s="169"/>
      <c r="WGS16" s="169"/>
      <c r="WGT16" s="169"/>
      <c r="WHC16" s="169"/>
      <c r="WHD16" s="169"/>
      <c r="WHE16" s="169"/>
      <c r="WHF16" s="169"/>
      <c r="WHG16" s="169"/>
      <c r="WHH16" s="169"/>
      <c r="WHI16" s="169"/>
      <c r="WHR16" s="169"/>
      <c r="WHS16" s="169"/>
      <c r="WHT16" s="169"/>
      <c r="WHU16" s="169"/>
      <c r="WHV16" s="169"/>
      <c r="WHW16" s="169"/>
      <c r="WHX16" s="169"/>
      <c r="WIG16" s="169"/>
      <c r="WIH16" s="169"/>
      <c r="WII16" s="169"/>
      <c r="WIJ16" s="169"/>
      <c r="WIK16" s="169"/>
      <c r="WIL16" s="169"/>
      <c r="WIM16" s="169"/>
      <c r="WIV16" s="169"/>
      <c r="WIW16" s="169"/>
      <c r="WIX16" s="169"/>
      <c r="WIY16" s="169"/>
      <c r="WIZ16" s="169"/>
      <c r="WJA16" s="169"/>
      <c r="WJB16" s="169"/>
      <c r="WJK16" s="169"/>
      <c r="WJL16" s="169"/>
      <c r="WJM16" s="169"/>
      <c r="WJN16" s="169"/>
      <c r="WJO16" s="169"/>
      <c r="WJP16" s="169"/>
      <c r="WJQ16" s="169"/>
      <c r="WJZ16" s="169"/>
      <c r="WKA16" s="169"/>
      <c r="WKB16" s="169"/>
      <c r="WKC16" s="169"/>
      <c r="WKD16" s="169"/>
      <c r="WKE16" s="169"/>
      <c r="WKF16" s="169"/>
      <c r="WKO16" s="169"/>
      <c r="WKP16" s="169"/>
      <c r="WKQ16" s="169"/>
      <c r="WKR16" s="169"/>
      <c r="WKS16" s="169"/>
      <c r="WKT16" s="169"/>
      <c r="WKU16" s="169"/>
      <c r="WLD16" s="169"/>
      <c r="WLE16" s="169"/>
      <c r="WLF16" s="169"/>
      <c r="WLG16" s="169"/>
      <c r="WLH16" s="169"/>
      <c r="WLI16" s="169"/>
      <c r="WLJ16" s="169"/>
      <c r="WLS16" s="169"/>
      <c r="WLT16" s="169"/>
      <c r="WLU16" s="169"/>
      <c r="WLV16" s="169"/>
      <c r="WLW16" s="169"/>
      <c r="WLX16" s="169"/>
      <c r="WLY16" s="169"/>
      <c r="WMH16" s="169"/>
      <c r="WMI16" s="169"/>
      <c r="WMJ16" s="169"/>
      <c r="WMK16" s="169"/>
      <c r="WML16" s="169"/>
      <c r="WMM16" s="169"/>
      <c r="WMN16" s="169"/>
      <c r="WMW16" s="169"/>
      <c r="WMX16" s="169"/>
      <c r="WMY16" s="169"/>
      <c r="WMZ16" s="169"/>
      <c r="WNA16" s="169"/>
      <c r="WNB16" s="169"/>
      <c r="WNC16" s="169"/>
      <c r="WNL16" s="169"/>
      <c r="WNM16" s="169"/>
      <c r="WNN16" s="169"/>
      <c r="WNO16" s="169"/>
      <c r="WNP16" s="169"/>
      <c r="WNQ16" s="169"/>
      <c r="WNR16" s="169"/>
      <c r="WOA16" s="169"/>
      <c r="WOB16" s="169"/>
      <c r="WOC16" s="169"/>
      <c r="WOD16" s="169"/>
      <c r="WOE16" s="169"/>
      <c r="WOF16" s="169"/>
      <c r="WOG16" s="169"/>
      <c r="WOP16" s="169"/>
      <c r="WOQ16" s="169"/>
      <c r="WOR16" s="169"/>
      <c r="WOS16" s="169"/>
      <c r="WOT16" s="169"/>
      <c r="WOU16" s="169"/>
      <c r="WOV16" s="169"/>
      <c r="WPE16" s="169"/>
      <c r="WPF16" s="169"/>
      <c r="WPG16" s="169"/>
      <c r="WPH16" s="169"/>
      <c r="WPI16" s="169"/>
      <c r="WPJ16" s="169"/>
      <c r="WPK16" s="169"/>
      <c r="WPT16" s="169"/>
      <c r="WPU16" s="169"/>
      <c r="WPV16" s="169"/>
      <c r="WPW16" s="169"/>
      <c r="WPX16" s="169"/>
      <c r="WPY16" s="169"/>
      <c r="WPZ16" s="169"/>
      <c r="WQI16" s="169"/>
      <c r="WQJ16" s="169"/>
      <c r="WQK16" s="169"/>
      <c r="WQL16" s="169"/>
      <c r="WQM16" s="169"/>
      <c r="WQN16" s="169"/>
      <c r="WQO16" s="169"/>
      <c r="WQX16" s="169"/>
      <c r="WQY16" s="169"/>
      <c r="WQZ16" s="169"/>
      <c r="WRA16" s="169"/>
      <c r="WRB16" s="169"/>
      <c r="WRC16" s="169"/>
      <c r="WRD16" s="169"/>
      <c r="WRM16" s="169"/>
      <c r="WRN16" s="169"/>
      <c r="WRO16" s="169"/>
      <c r="WRP16" s="169"/>
      <c r="WRQ16" s="169"/>
      <c r="WRR16" s="169"/>
      <c r="WRS16" s="169"/>
      <c r="WSB16" s="169"/>
      <c r="WSC16" s="169"/>
      <c r="WSD16" s="169"/>
      <c r="WSE16" s="169"/>
      <c r="WSF16" s="169"/>
      <c r="WSG16" s="169"/>
      <c r="WSH16" s="169"/>
      <c r="WSQ16" s="169"/>
      <c r="WSR16" s="169"/>
      <c r="WSS16" s="169"/>
      <c r="WST16" s="169"/>
      <c r="WSU16" s="169"/>
      <c r="WSV16" s="169"/>
      <c r="WSW16" s="169"/>
      <c r="WTF16" s="169"/>
      <c r="WTG16" s="169"/>
      <c r="WTH16" s="169"/>
      <c r="WTI16" s="169"/>
      <c r="WTJ16" s="169"/>
      <c r="WTK16" s="169"/>
      <c r="WTL16" s="169"/>
      <c r="WTU16" s="169"/>
      <c r="WTV16" s="169"/>
      <c r="WTW16" s="169"/>
      <c r="WTX16" s="169"/>
      <c r="WTY16" s="169"/>
      <c r="WTZ16" s="169"/>
      <c r="WUA16" s="169"/>
      <c r="WUJ16" s="169"/>
      <c r="WUK16" s="169"/>
      <c r="WUL16" s="169"/>
      <c r="WUM16" s="169"/>
      <c r="WUN16" s="169"/>
      <c r="WUO16" s="169"/>
      <c r="WUP16" s="169"/>
      <c r="WUY16" s="169"/>
      <c r="WUZ16" s="169"/>
      <c r="WVA16" s="169"/>
      <c r="WVB16" s="169"/>
      <c r="WVC16" s="169"/>
      <c r="WVD16" s="169"/>
      <c r="WVE16" s="169"/>
      <c r="WVN16" s="169"/>
      <c r="WVO16" s="169"/>
      <c r="WVP16" s="169"/>
      <c r="WVQ16" s="169"/>
      <c r="WVR16" s="169"/>
      <c r="WVS16" s="169"/>
      <c r="WVT16" s="169"/>
      <c r="WWC16" s="169"/>
      <c r="WWD16" s="169"/>
      <c r="WWE16" s="169"/>
      <c r="WWF16" s="169"/>
      <c r="WWG16" s="169"/>
      <c r="WWH16" s="169"/>
      <c r="WWI16" s="169"/>
      <c r="WWR16" s="169"/>
      <c r="WWS16" s="169"/>
      <c r="WWT16" s="169"/>
      <c r="WWU16" s="169"/>
      <c r="WWV16" s="169"/>
      <c r="WWW16" s="169"/>
      <c r="WWX16" s="169"/>
      <c r="WXG16" s="169"/>
      <c r="WXH16" s="169"/>
      <c r="WXI16" s="169"/>
      <c r="WXJ16" s="169"/>
      <c r="WXK16" s="169"/>
      <c r="WXL16" s="169"/>
      <c r="WXM16" s="169"/>
      <c r="WXV16" s="169"/>
      <c r="WXW16" s="169"/>
      <c r="WXX16" s="169"/>
      <c r="WXY16" s="169"/>
      <c r="WXZ16" s="169"/>
      <c r="WYA16" s="169"/>
      <c r="WYB16" s="169"/>
      <c r="WYK16" s="169"/>
      <c r="WYL16" s="169"/>
      <c r="WYM16" s="169"/>
      <c r="WYN16" s="169"/>
      <c r="WYO16" s="169"/>
      <c r="WYP16" s="169"/>
      <c r="WYQ16" s="169"/>
      <c r="WYZ16" s="169"/>
      <c r="WZA16" s="169"/>
      <c r="WZB16" s="169"/>
      <c r="WZC16" s="169"/>
      <c r="WZD16" s="169"/>
      <c r="WZE16" s="169"/>
      <c r="WZF16" s="169"/>
      <c r="WZO16" s="169"/>
      <c r="WZP16" s="169"/>
      <c r="WZQ16" s="169"/>
      <c r="WZR16" s="169"/>
      <c r="WZS16" s="169"/>
      <c r="WZT16" s="169"/>
      <c r="WZU16" s="169"/>
      <c r="XAD16" s="169"/>
      <c r="XAE16" s="169"/>
      <c r="XAF16" s="169"/>
      <c r="XAG16" s="169"/>
      <c r="XAH16" s="169"/>
      <c r="XAI16" s="169"/>
      <c r="XAJ16" s="169"/>
      <c r="XAS16" s="169"/>
      <c r="XAT16" s="169"/>
      <c r="XAU16" s="169"/>
      <c r="XAV16" s="169"/>
      <c r="XAW16" s="169"/>
      <c r="XAX16" s="169"/>
      <c r="XAY16" s="169"/>
      <c r="XBH16" s="169"/>
      <c r="XBI16" s="169"/>
      <c r="XBJ16" s="169"/>
      <c r="XBK16" s="169"/>
      <c r="XBL16" s="169"/>
      <c r="XBM16" s="169"/>
      <c r="XBN16" s="169"/>
      <c r="XBW16" s="169"/>
      <c r="XBX16" s="169"/>
      <c r="XBY16" s="169"/>
      <c r="XBZ16" s="169"/>
      <c r="XCA16" s="169"/>
      <c r="XCB16" s="169"/>
      <c r="XCC16" s="169"/>
      <c r="XCL16" s="169"/>
      <c r="XCM16" s="169"/>
      <c r="XCN16" s="169"/>
      <c r="XCO16" s="169"/>
      <c r="XCP16" s="169"/>
      <c r="XCQ16" s="169"/>
      <c r="XCR16" s="169"/>
      <c r="XDA16" s="169"/>
      <c r="XDB16" s="169"/>
      <c r="XDC16" s="169"/>
      <c r="XDD16" s="169"/>
      <c r="XDE16" s="169"/>
      <c r="XDF16" s="169"/>
      <c r="XDG16" s="169"/>
      <c r="XDP16" s="169"/>
      <c r="XDQ16" s="169"/>
      <c r="XDR16" s="169"/>
      <c r="XDS16" s="169"/>
      <c r="XDT16" s="169"/>
      <c r="XDU16" s="169"/>
      <c r="XDV16" s="169"/>
      <c r="XEE16" s="169"/>
      <c r="XEF16" s="169"/>
      <c r="XEG16" s="169"/>
      <c r="XEH16" s="169"/>
      <c r="XEI16" s="169"/>
      <c r="XEJ16" s="169"/>
      <c r="XEK16" s="169"/>
      <c r="XET16" s="169"/>
      <c r="XEU16" s="169"/>
      <c r="XEV16" s="169"/>
      <c r="XEW16" s="169"/>
      <c r="XEX16" s="169"/>
      <c r="XEY16" s="169"/>
      <c r="XEZ16" s="169"/>
    </row>
    <row r="17" spans="1:1020 1029:2040 2049:4095 4104:5115 5124:8190 8199:9210 9219:12285 12294:13305 13314:15360 15369:16380" s="168" customFormat="1" ht="15" x14ac:dyDescent="0.25">
      <c r="A17" s="352"/>
      <c r="B17" s="329"/>
      <c r="C17" s="329"/>
      <c r="D17" s="329"/>
      <c r="E17" s="329"/>
      <c r="F17" s="329"/>
      <c r="G17" s="329">
        <v>6</v>
      </c>
      <c r="H17" s="329" t="s">
        <v>198</v>
      </c>
      <c r="I17" s="330" t="s">
        <v>18</v>
      </c>
      <c r="J17" s="331">
        <v>0</v>
      </c>
      <c r="K17" s="332">
        <v>1</v>
      </c>
      <c r="L17" s="319">
        <v>0</v>
      </c>
      <c r="M17" s="339"/>
      <c r="N17" s="333"/>
      <c r="O17" s="334"/>
      <c r="P17" s="363"/>
      <c r="X17" s="169"/>
      <c r="Y17" s="169"/>
      <c r="Z17" s="169"/>
      <c r="AA17" s="169"/>
      <c r="AB17" s="169"/>
      <c r="AC17" s="169"/>
      <c r="AD17" s="169"/>
      <c r="AM17" s="169"/>
      <c r="AN17" s="169"/>
      <c r="AO17" s="169"/>
      <c r="AP17" s="169"/>
      <c r="AQ17" s="169"/>
      <c r="AR17" s="169"/>
      <c r="AS17" s="169"/>
      <c r="BB17" s="169"/>
      <c r="BC17" s="169"/>
      <c r="BD17" s="169"/>
      <c r="BE17" s="169"/>
      <c r="BF17" s="169"/>
      <c r="BG17" s="169"/>
      <c r="BH17" s="169"/>
      <c r="BQ17" s="169"/>
      <c r="BR17" s="169"/>
      <c r="BS17" s="169"/>
      <c r="BT17" s="169"/>
      <c r="BU17" s="169"/>
      <c r="BV17" s="169"/>
      <c r="BW17" s="169"/>
      <c r="CF17" s="169"/>
      <c r="CG17" s="169"/>
      <c r="CH17" s="169"/>
      <c r="CI17" s="169"/>
      <c r="CJ17" s="169"/>
      <c r="CK17" s="169"/>
      <c r="CL17" s="169"/>
      <c r="CU17" s="169"/>
      <c r="CV17" s="169"/>
      <c r="CW17" s="169"/>
      <c r="CX17" s="169"/>
      <c r="CY17" s="169"/>
      <c r="CZ17" s="169"/>
      <c r="DA17" s="169"/>
      <c r="DJ17" s="169"/>
      <c r="DK17" s="169"/>
      <c r="DL17" s="169"/>
      <c r="DM17" s="169"/>
      <c r="DN17" s="169"/>
      <c r="DO17" s="169"/>
      <c r="DP17" s="169"/>
      <c r="DY17" s="169"/>
      <c r="DZ17" s="169"/>
      <c r="EA17" s="169"/>
      <c r="EB17" s="169"/>
      <c r="EC17" s="169"/>
      <c r="ED17" s="169"/>
      <c r="EE17" s="169"/>
      <c r="EN17" s="169"/>
      <c r="EO17" s="169"/>
      <c r="EP17" s="169"/>
      <c r="EQ17" s="169"/>
      <c r="ER17" s="169"/>
      <c r="ES17" s="169"/>
      <c r="ET17" s="169"/>
      <c r="FC17" s="169"/>
      <c r="FD17" s="169"/>
      <c r="FE17" s="169"/>
      <c r="FF17" s="169"/>
      <c r="FG17" s="169"/>
      <c r="FH17" s="169"/>
      <c r="FI17" s="169"/>
      <c r="FR17" s="169"/>
      <c r="FS17" s="169"/>
      <c r="FT17" s="169"/>
      <c r="FU17" s="169"/>
      <c r="FV17" s="169"/>
      <c r="FW17" s="169"/>
      <c r="FX17" s="169"/>
      <c r="GG17" s="169"/>
      <c r="GH17" s="169"/>
      <c r="GI17" s="169"/>
      <c r="GJ17" s="169"/>
      <c r="GK17" s="169"/>
      <c r="GL17" s="169"/>
      <c r="GM17" s="169"/>
      <c r="GV17" s="169"/>
      <c r="GW17" s="169"/>
      <c r="GX17" s="169"/>
      <c r="GY17" s="169"/>
      <c r="GZ17" s="169"/>
      <c r="HA17" s="169"/>
      <c r="HB17" s="169"/>
      <c r="HK17" s="169"/>
      <c r="HL17" s="169"/>
      <c r="HM17" s="169"/>
      <c r="HN17" s="169"/>
      <c r="HO17" s="169"/>
      <c r="HP17" s="169"/>
      <c r="HQ17" s="169"/>
      <c r="HZ17" s="169"/>
      <c r="IA17" s="169"/>
      <c r="IB17" s="169"/>
      <c r="IC17" s="169"/>
      <c r="ID17" s="169"/>
      <c r="IE17" s="169"/>
      <c r="IF17" s="169"/>
      <c r="IO17" s="169"/>
      <c r="IP17" s="169"/>
      <c r="IQ17" s="169"/>
      <c r="IR17" s="169"/>
      <c r="IS17" s="169"/>
      <c r="IT17" s="169"/>
      <c r="IU17" s="169"/>
      <c r="JD17" s="169"/>
      <c r="JE17" s="169"/>
      <c r="JF17" s="169"/>
      <c r="JG17" s="169"/>
      <c r="JH17" s="169"/>
      <c r="JI17" s="169"/>
      <c r="JJ17" s="169"/>
      <c r="JS17" s="169"/>
      <c r="JT17" s="169"/>
      <c r="JU17" s="169"/>
      <c r="JV17" s="169"/>
      <c r="JW17" s="169"/>
      <c r="JX17" s="169"/>
      <c r="JY17" s="169"/>
      <c r="KH17" s="169"/>
      <c r="KI17" s="169"/>
      <c r="KJ17" s="169"/>
      <c r="KK17" s="169"/>
      <c r="KL17" s="169"/>
      <c r="KM17" s="169"/>
      <c r="KN17" s="169"/>
      <c r="KW17" s="169"/>
      <c r="KX17" s="169"/>
      <c r="KY17" s="169"/>
      <c r="KZ17" s="169"/>
      <c r="LA17" s="169"/>
      <c r="LB17" s="169"/>
      <c r="LC17" s="169"/>
      <c r="LL17" s="169"/>
      <c r="LM17" s="169"/>
      <c r="LN17" s="169"/>
      <c r="LO17" s="169"/>
      <c r="LP17" s="169"/>
      <c r="LQ17" s="169"/>
      <c r="LR17" s="169"/>
      <c r="MA17" s="169"/>
      <c r="MB17" s="169"/>
      <c r="MC17" s="169"/>
      <c r="MD17" s="169"/>
      <c r="ME17" s="169"/>
      <c r="MF17" s="169"/>
      <c r="MG17" s="169"/>
      <c r="MP17" s="169"/>
      <c r="MQ17" s="169"/>
      <c r="MR17" s="169"/>
      <c r="MS17" s="169"/>
      <c r="MT17" s="169"/>
      <c r="MU17" s="169"/>
      <c r="MV17" s="169"/>
      <c r="NE17" s="169"/>
      <c r="NF17" s="169"/>
      <c r="NG17" s="169"/>
      <c r="NH17" s="169"/>
      <c r="NI17" s="169"/>
      <c r="NJ17" s="169"/>
      <c r="NK17" s="169"/>
      <c r="NT17" s="169"/>
      <c r="NU17" s="169"/>
      <c r="NV17" s="169"/>
      <c r="NW17" s="169"/>
      <c r="NX17" s="169"/>
      <c r="NY17" s="169"/>
      <c r="NZ17" s="169"/>
      <c r="OI17" s="169"/>
      <c r="OJ17" s="169"/>
      <c r="OK17" s="169"/>
      <c r="OL17" s="169"/>
      <c r="OM17" s="169"/>
      <c r="ON17" s="169"/>
      <c r="OO17" s="169"/>
      <c r="OX17" s="169"/>
      <c r="OY17" s="169"/>
      <c r="OZ17" s="169"/>
      <c r="PA17" s="169"/>
      <c r="PB17" s="169"/>
      <c r="PC17" s="169"/>
      <c r="PD17" s="169"/>
      <c r="PM17" s="169"/>
      <c r="PN17" s="169"/>
      <c r="PO17" s="169"/>
      <c r="PP17" s="169"/>
      <c r="PQ17" s="169"/>
      <c r="PR17" s="169"/>
      <c r="PS17" s="169"/>
      <c r="QB17" s="169"/>
      <c r="QC17" s="169"/>
      <c r="QD17" s="169"/>
      <c r="QE17" s="169"/>
      <c r="QF17" s="169"/>
      <c r="QG17" s="169"/>
      <c r="QH17" s="169"/>
      <c r="QQ17" s="169"/>
      <c r="QR17" s="169"/>
      <c r="QS17" s="169"/>
      <c r="QT17" s="169"/>
      <c r="QU17" s="169"/>
      <c r="QV17" s="169"/>
      <c r="QW17" s="169"/>
      <c r="RF17" s="169"/>
      <c r="RG17" s="169"/>
      <c r="RH17" s="169"/>
      <c r="RI17" s="169"/>
      <c r="RJ17" s="169"/>
      <c r="RK17" s="169"/>
      <c r="RL17" s="169"/>
      <c r="RU17" s="169"/>
      <c r="RV17" s="169"/>
      <c r="RW17" s="169"/>
      <c r="RX17" s="169"/>
      <c r="RY17" s="169"/>
      <c r="RZ17" s="169"/>
      <c r="SA17" s="169"/>
      <c r="SJ17" s="169"/>
      <c r="SK17" s="169"/>
      <c r="SL17" s="169"/>
      <c r="SM17" s="169"/>
      <c r="SN17" s="169"/>
      <c r="SO17" s="169"/>
      <c r="SP17" s="169"/>
      <c r="SY17" s="169"/>
      <c r="SZ17" s="169"/>
      <c r="TA17" s="169"/>
      <c r="TB17" s="169"/>
      <c r="TC17" s="169"/>
      <c r="TD17" s="169"/>
      <c r="TE17" s="169"/>
      <c r="TN17" s="169"/>
      <c r="TO17" s="169"/>
      <c r="TP17" s="169"/>
      <c r="TQ17" s="169"/>
      <c r="TR17" s="169"/>
      <c r="TS17" s="169"/>
      <c r="TT17" s="169"/>
      <c r="UC17" s="169"/>
      <c r="UD17" s="169"/>
      <c r="UE17" s="169"/>
      <c r="UF17" s="169"/>
      <c r="UG17" s="169"/>
      <c r="UH17" s="169"/>
      <c r="UI17" s="169"/>
      <c r="UR17" s="169"/>
      <c r="US17" s="169"/>
      <c r="UT17" s="169"/>
      <c r="UU17" s="169"/>
      <c r="UV17" s="169"/>
      <c r="UW17" s="169"/>
      <c r="UX17" s="169"/>
      <c r="VG17" s="169"/>
      <c r="VH17" s="169"/>
      <c r="VI17" s="169"/>
      <c r="VJ17" s="169"/>
      <c r="VK17" s="169"/>
      <c r="VL17" s="169"/>
      <c r="VM17" s="169"/>
      <c r="VV17" s="169"/>
      <c r="VW17" s="169"/>
      <c r="VX17" s="169"/>
      <c r="VY17" s="169"/>
      <c r="VZ17" s="169"/>
      <c r="WA17" s="169"/>
      <c r="WB17" s="169"/>
      <c r="WK17" s="169"/>
      <c r="WL17" s="169"/>
      <c r="WM17" s="169"/>
      <c r="WN17" s="169"/>
      <c r="WO17" s="169"/>
      <c r="WP17" s="169"/>
      <c r="WQ17" s="169"/>
      <c r="WZ17" s="169"/>
      <c r="XA17" s="169"/>
      <c r="XB17" s="169"/>
      <c r="XC17" s="169"/>
      <c r="XD17" s="169"/>
      <c r="XE17" s="169"/>
      <c r="XF17" s="169"/>
      <c r="XO17" s="169"/>
      <c r="XP17" s="169"/>
      <c r="XQ17" s="169"/>
      <c r="XR17" s="169"/>
      <c r="XS17" s="169"/>
      <c r="XT17" s="169"/>
      <c r="XU17" s="169"/>
      <c r="YD17" s="169"/>
      <c r="YE17" s="169"/>
      <c r="YF17" s="169"/>
      <c r="YG17" s="169"/>
      <c r="YH17" s="169"/>
      <c r="YI17" s="169"/>
      <c r="YJ17" s="169"/>
      <c r="YS17" s="169"/>
      <c r="YT17" s="169"/>
      <c r="YU17" s="169"/>
      <c r="YV17" s="169"/>
      <c r="YW17" s="169"/>
      <c r="YX17" s="169"/>
      <c r="YY17" s="169"/>
      <c r="ZH17" s="169"/>
      <c r="ZI17" s="169"/>
      <c r="ZJ17" s="169"/>
      <c r="ZK17" s="169"/>
      <c r="ZL17" s="169"/>
      <c r="ZM17" s="169"/>
      <c r="ZN17" s="169"/>
      <c r="ZW17" s="169"/>
      <c r="ZX17" s="169"/>
      <c r="ZY17" s="169"/>
      <c r="ZZ17" s="169"/>
      <c r="AAA17" s="169"/>
      <c r="AAB17" s="169"/>
      <c r="AAC17" s="169"/>
      <c r="AAL17" s="169"/>
      <c r="AAM17" s="169"/>
      <c r="AAN17" s="169"/>
      <c r="AAO17" s="169"/>
      <c r="AAP17" s="169"/>
      <c r="AAQ17" s="169"/>
      <c r="AAR17" s="169"/>
      <c r="ABA17" s="169"/>
      <c r="ABB17" s="169"/>
      <c r="ABC17" s="169"/>
      <c r="ABD17" s="169"/>
      <c r="ABE17" s="169"/>
      <c r="ABF17" s="169"/>
      <c r="ABG17" s="169"/>
      <c r="ABP17" s="169"/>
      <c r="ABQ17" s="169"/>
      <c r="ABR17" s="169"/>
      <c r="ABS17" s="169"/>
      <c r="ABT17" s="169"/>
      <c r="ABU17" s="169"/>
      <c r="ABV17" s="169"/>
      <c r="ACE17" s="169"/>
      <c r="ACF17" s="169"/>
      <c r="ACG17" s="169"/>
      <c r="ACH17" s="169"/>
      <c r="ACI17" s="169"/>
      <c r="ACJ17" s="169"/>
      <c r="ACK17" s="169"/>
      <c r="ACT17" s="169"/>
      <c r="ACU17" s="169"/>
      <c r="ACV17" s="169"/>
      <c r="ACW17" s="169"/>
      <c r="ACX17" s="169"/>
      <c r="ACY17" s="169"/>
      <c r="ACZ17" s="169"/>
      <c r="ADI17" s="169"/>
      <c r="ADJ17" s="169"/>
      <c r="ADK17" s="169"/>
      <c r="ADL17" s="169"/>
      <c r="ADM17" s="169"/>
      <c r="ADN17" s="169"/>
      <c r="ADO17" s="169"/>
      <c r="ADX17" s="169"/>
      <c r="ADY17" s="169"/>
      <c r="ADZ17" s="169"/>
      <c r="AEA17" s="169"/>
      <c r="AEB17" s="169"/>
      <c r="AEC17" s="169"/>
      <c r="AED17" s="169"/>
      <c r="AEM17" s="169"/>
      <c r="AEN17" s="169"/>
      <c r="AEO17" s="169"/>
      <c r="AEP17" s="169"/>
      <c r="AEQ17" s="169"/>
      <c r="AER17" s="169"/>
      <c r="AES17" s="169"/>
      <c r="AFB17" s="169"/>
      <c r="AFC17" s="169"/>
      <c r="AFD17" s="169"/>
      <c r="AFE17" s="169"/>
      <c r="AFF17" s="169"/>
      <c r="AFG17" s="169"/>
      <c r="AFH17" s="169"/>
      <c r="AFQ17" s="169"/>
      <c r="AFR17" s="169"/>
      <c r="AFS17" s="169"/>
      <c r="AFT17" s="169"/>
      <c r="AFU17" s="169"/>
      <c r="AFV17" s="169"/>
      <c r="AFW17" s="169"/>
      <c r="AGF17" s="169"/>
      <c r="AGG17" s="169"/>
      <c r="AGH17" s="169"/>
      <c r="AGI17" s="169"/>
      <c r="AGJ17" s="169"/>
      <c r="AGK17" s="169"/>
      <c r="AGL17" s="169"/>
      <c r="AGU17" s="169"/>
      <c r="AGV17" s="169"/>
      <c r="AGW17" s="169"/>
      <c r="AGX17" s="169"/>
      <c r="AGY17" s="169"/>
      <c r="AGZ17" s="169"/>
      <c r="AHA17" s="169"/>
      <c r="AHJ17" s="169"/>
      <c r="AHK17" s="169"/>
      <c r="AHL17" s="169"/>
      <c r="AHM17" s="169"/>
      <c r="AHN17" s="169"/>
      <c r="AHO17" s="169"/>
      <c r="AHP17" s="169"/>
      <c r="AHY17" s="169"/>
      <c r="AHZ17" s="169"/>
      <c r="AIA17" s="169"/>
      <c r="AIB17" s="169"/>
      <c r="AIC17" s="169"/>
      <c r="AID17" s="169"/>
      <c r="AIE17" s="169"/>
      <c r="AIN17" s="169"/>
      <c r="AIO17" s="169"/>
      <c r="AIP17" s="169"/>
      <c r="AIQ17" s="169"/>
      <c r="AIR17" s="169"/>
      <c r="AIS17" s="169"/>
      <c r="AIT17" s="169"/>
      <c r="AJC17" s="169"/>
      <c r="AJD17" s="169"/>
      <c r="AJE17" s="169"/>
      <c r="AJF17" s="169"/>
      <c r="AJG17" s="169"/>
      <c r="AJH17" s="169"/>
      <c r="AJI17" s="169"/>
      <c r="AJR17" s="169"/>
      <c r="AJS17" s="169"/>
      <c r="AJT17" s="169"/>
      <c r="AJU17" s="169"/>
      <c r="AJV17" s="169"/>
      <c r="AJW17" s="169"/>
      <c r="AJX17" s="169"/>
      <c r="AKG17" s="169"/>
      <c r="AKH17" s="169"/>
      <c r="AKI17" s="169"/>
      <c r="AKJ17" s="169"/>
      <c r="AKK17" s="169"/>
      <c r="AKL17" s="169"/>
      <c r="AKM17" s="169"/>
      <c r="AKV17" s="169"/>
      <c r="AKW17" s="169"/>
      <c r="AKX17" s="169"/>
      <c r="AKY17" s="169"/>
      <c r="AKZ17" s="169"/>
      <c r="ALA17" s="169"/>
      <c r="ALB17" s="169"/>
      <c r="ALK17" s="169"/>
      <c r="ALL17" s="169"/>
      <c r="ALM17" s="169"/>
      <c r="ALN17" s="169"/>
      <c r="ALO17" s="169"/>
      <c r="ALP17" s="169"/>
      <c r="ALQ17" s="169"/>
      <c r="ALZ17" s="169"/>
      <c r="AMA17" s="169"/>
      <c r="AMB17" s="169"/>
      <c r="AMC17" s="169"/>
      <c r="AMD17" s="169"/>
      <c r="AME17" s="169"/>
      <c r="AMF17" s="169"/>
      <c r="AMO17" s="169"/>
      <c r="AMP17" s="169"/>
      <c r="AMQ17" s="169"/>
      <c r="AMR17" s="169"/>
      <c r="AMS17" s="169"/>
      <c r="AMT17" s="169"/>
      <c r="AMU17" s="169"/>
      <c r="AND17" s="169"/>
      <c r="ANE17" s="169"/>
      <c r="ANF17" s="169"/>
      <c r="ANG17" s="169"/>
      <c r="ANH17" s="169"/>
      <c r="ANI17" s="169"/>
      <c r="ANJ17" s="169"/>
      <c r="ANS17" s="169"/>
      <c r="ANT17" s="169"/>
      <c r="ANU17" s="169"/>
      <c r="ANV17" s="169"/>
      <c r="ANW17" s="169"/>
      <c r="ANX17" s="169"/>
      <c r="ANY17" s="169"/>
      <c r="AOH17" s="169"/>
      <c r="AOI17" s="169"/>
      <c r="AOJ17" s="169"/>
      <c r="AOK17" s="169"/>
      <c r="AOL17" s="169"/>
      <c r="AOM17" s="169"/>
      <c r="AON17" s="169"/>
      <c r="AOW17" s="169"/>
      <c r="AOX17" s="169"/>
      <c r="AOY17" s="169"/>
      <c r="AOZ17" s="169"/>
      <c r="APA17" s="169"/>
      <c r="APB17" s="169"/>
      <c r="APC17" s="169"/>
      <c r="APL17" s="169"/>
      <c r="APM17" s="169"/>
      <c r="APN17" s="169"/>
      <c r="APO17" s="169"/>
      <c r="APP17" s="169"/>
      <c r="APQ17" s="169"/>
      <c r="APR17" s="169"/>
      <c r="AQA17" s="169"/>
      <c r="AQB17" s="169"/>
      <c r="AQC17" s="169"/>
      <c r="AQD17" s="169"/>
      <c r="AQE17" s="169"/>
      <c r="AQF17" s="169"/>
      <c r="AQG17" s="169"/>
      <c r="AQP17" s="169"/>
      <c r="AQQ17" s="169"/>
      <c r="AQR17" s="169"/>
      <c r="AQS17" s="169"/>
      <c r="AQT17" s="169"/>
      <c r="AQU17" s="169"/>
      <c r="AQV17" s="169"/>
      <c r="ARE17" s="169"/>
      <c r="ARF17" s="169"/>
      <c r="ARG17" s="169"/>
      <c r="ARH17" s="169"/>
      <c r="ARI17" s="169"/>
      <c r="ARJ17" s="169"/>
      <c r="ARK17" s="169"/>
      <c r="ART17" s="169"/>
      <c r="ARU17" s="169"/>
      <c r="ARV17" s="169"/>
      <c r="ARW17" s="169"/>
      <c r="ARX17" s="169"/>
      <c r="ARY17" s="169"/>
      <c r="ARZ17" s="169"/>
      <c r="ASI17" s="169"/>
      <c r="ASJ17" s="169"/>
      <c r="ASK17" s="169"/>
      <c r="ASL17" s="169"/>
      <c r="ASM17" s="169"/>
      <c r="ASN17" s="169"/>
      <c r="ASO17" s="169"/>
      <c r="ASX17" s="169"/>
      <c r="ASY17" s="169"/>
      <c r="ASZ17" s="169"/>
      <c r="ATA17" s="169"/>
      <c r="ATB17" s="169"/>
      <c r="ATC17" s="169"/>
      <c r="ATD17" s="169"/>
      <c r="ATM17" s="169"/>
      <c r="ATN17" s="169"/>
      <c r="ATO17" s="169"/>
      <c r="ATP17" s="169"/>
      <c r="ATQ17" s="169"/>
      <c r="ATR17" s="169"/>
      <c r="ATS17" s="169"/>
      <c r="AUB17" s="169"/>
      <c r="AUC17" s="169"/>
      <c r="AUD17" s="169"/>
      <c r="AUE17" s="169"/>
      <c r="AUF17" s="169"/>
      <c r="AUG17" s="169"/>
      <c r="AUH17" s="169"/>
      <c r="AUQ17" s="169"/>
      <c r="AUR17" s="169"/>
      <c r="AUS17" s="169"/>
      <c r="AUT17" s="169"/>
      <c r="AUU17" s="169"/>
      <c r="AUV17" s="169"/>
      <c r="AUW17" s="169"/>
      <c r="AVF17" s="169"/>
      <c r="AVG17" s="169"/>
      <c r="AVH17" s="169"/>
      <c r="AVI17" s="169"/>
      <c r="AVJ17" s="169"/>
      <c r="AVK17" s="169"/>
      <c r="AVL17" s="169"/>
      <c r="AVU17" s="169"/>
      <c r="AVV17" s="169"/>
      <c r="AVW17" s="169"/>
      <c r="AVX17" s="169"/>
      <c r="AVY17" s="169"/>
      <c r="AVZ17" s="169"/>
      <c r="AWA17" s="169"/>
      <c r="AWJ17" s="169"/>
      <c r="AWK17" s="169"/>
      <c r="AWL17" s="169"/>
      <c r="AWM17" s="169"/>
      <c r="AWN17" s="169"/>
      <c r="AWO17" s="169"/>
      <c r="AWP17" s="169"/>
      <c r="AWY17" s="169"/>
      <c r="AWZ17" s="169"/>
      <c r="AXA17" s="169"/>
      <c r="AXB17" s="169"/>
      <c r="AXC17" s="169"/>
      <c r="AXD17" s="169"/>
      <c r="AXE17" s="169"/>
      <c r="AXN17" s="169"/>
      <c r="AXO17" s="169"/>
      <c r="AXP17" s="169"/>
      <c r="AXQ17" s="169"/>
      <c r="AXR17" s="169"/>
      <c r="AXS17" s="169"/>
      <c r="AXT17" s="169"/>
      <c r="AYC17" s="169"/>
      <c r="AYD17" s="169"/>
      <c r="AYE17" s="169"/>
      <c r="AYF17" s="169"/>
      <c r="AYG17" s="169"/>
      <c r="AYH17" s="169"/>
      <c r="AYI17" s="169"/>
      <c r="AYR17" s="169"/>
      <c r="AYS17" s="169"/>
      <c r="AYT17" s="169"/>
      <c r="AYU17" s="169"/>
      <c r="AYV17" s="169"/>
      <c r="AYW17" s="169"/>
      <c r="AYX17" s="169"/>
      <c r="AZG17" s="169"/>
      <c r="AZH17" s="169"/>
      <c r="AZI17" s="169"/>
      <c r="AZJ17" s="169"/>
      <c r="AZK17" s="169"/>
      <c r="AZL17" s="169"/>
      <c r="AZM17" s="169"/>
      <c r="AZV17" s="169"/>
      <c r="AZW17" s="169"/>
      <c r="AZX17" s="169"/>
      <c r="AZY17" s="169"/>
      <c r="AZZ17" s="169"/>
      <c r="BAA17" s="169"/>
      <c r="BAB17" s="169"/>
      <c r="BAK17" s="169"/>
      <c r="BAL17" s="169"/>
      <c r="BAM17" s="169"/>
      <c r="BAN17" s="169"/>
      <c r="BAO17" s="169"/>
      <c r="BAP17" s="169"/>
      <c r="BAQ17" s="169"/>
      <c r="BAZ17" s="169"/>
      <c r="BBA17" s="169"/>
      <c r="BBB17" s="169"/>
      <c r="BBC17" s="169"/>
      <c r="BBD17" s="169"/>
      <c r="BBE17" s="169"/>
      <c r="BBF17" s="169"/>
      <c r="BBO17" s="169"/>
      <c r="BBP17" s="169"/>
      <c r="BBQ17" s="169"/>
      <c r="BBR17" s="169"/>
      <c r="BBS17" s="169"/>
      <c r="BBT17" s="169"/>
      <c r="BBU17" s="169"/>
      <c r="BCD17" s="169"/>
      <c r="BCE17" s="169"/>
      <c r="BCF17" s="169"/>
      <c r="BCG17" s="169"/>
      <c r="BCH17" s="169"/>
      <c r="BCI17" s="169"/>
      <c r="BCJ17" s="169"/>
      <c r="BCS17" s="169"/>
      <c r="BCT17" s="169"/>
      <c r="BCU17" s="169"/>
      <c r="BCV17" s="169"/>
      <c r="BCW17" s="169"/>
      <c r="BCX17" s="169"/>
      <c r="BCY17" s="169"/>
      <c r="BDH17" s="169"/>
      <c r="BDI17" s="169"/>
      <c r="BDJ17" s="169"/>
      <c r="BDK17" s="169"/>
      <c r="BDL17" s="169"/>
      <c r="BDM17" s="169"/>
      <c r="BDN17" s="169"/>
      <c r="BDW17" s="169"/>
      <c r="BDX17" s="169"/>
      <c r="BDY17" s="169"/>
      <c r="BDZ17" s="169"/>
      <c r="BEA17" s="169"/>
      <c r="BEB17" s="169"/>
      <c r="BEC17" s="169"/>
      <c r="BEL17" s="169"/>
      <c r="BEM17" s="169"/>
      <c r="BEN17" s="169"/>
      <c r="BEO17" s="169"/>
      <c r="BEP17" s="169"/>
      <c r="BEQ17" s="169"/>
      <c r="BER17" s="169"/>
      <c r="BFA17" s="169"/>
      <c r="BFB17" s="169"/>
      <c r="BFC17" s="169"/>
      <c r="BFD17" s="169"/>
      <c r="BFE17" s="169"/>
      <c r="BFF17" s="169"/>
      <c r="BFG17" s="169"/>
      <c r="BFP17" s="169"/>
      <c r="BFQ17" s="169"/>
      <c r="BFR17" s="169"/>
      <c r="BFS17" s="169"/>
      <c r="BFT17" s="169"/>
      <c r="BFU17" s="169"/>
      <c r="BFV17" s="169"/>
      <c r="BGE17" s="169"/>
      <c r="BGF17" s="169"/>
      <c r="BGG17" s="169"/>
      <c r="BGH17" s="169"/>
      <c r="BGI17" s="169"/>
      <c r="BGJ17" s="169"/>
      <c r="BGK17" s="169"/>
      <c r="BGT17" s="169"/>
      <c r="BGU17" s="169"/>
      <c r="BGV17" s="169"/>
      <c r="BGW17" s="169"/>
      <c r="BGX17" s="169"/>
      <c r="BGY17" s="169"/>
      <c r="BGZ17" s="169"/>
      <c r="BHI17" s="169"/>
      <c r="BHJ17" s="169"/>
      <c r="BHK17" s="169"/>
      <c r="BHL17" s="169"/>
      <c r="BHM17" s="169"/>
      <c r="BHN17" s="169"/>
      <c r="BHO17" s="169"/>
      <c r="BHX17" s="169"/>
      <c r="BHY17" s="169"/>
      <c r="BHZ17" s="169"/>
      <c r="BIA17" s="169"/>
      <c r="BIB17" s="169"/>
      <c r="BIC17" s="169"/>
      <c r="BID17" s="169"/>
      <c r="BIM17" s="169"/>
      <c r="BIN17" s="169"/>
      <c r="BIO17" s="169"/>
      <c r="BIP17" s="169"/>
      <c r="BIQ17" s="169"/>
      <c r="BIR17" s="169"/>
      <c r="BIS17" s="169"/>
      <c r="BJB17" s="169"/>
      <c r="BJC17" s="169"/>
      <c r="BJD17" s="169"/>
      <c r="BJE17" s="169"/>
      <c r="BJF17" s="169"/>
      <c r="BJG17" s="169"/>
      <c r="BJH17" s="169"/>
      <c r="BJQ17" s="169"/>
      <c r="BJR17" s="169"/>
      <c r="BJS17" s="169"/>
      <c r="BJT17" s="169"/>
      <c r="BJU17" s="169"/>
      <c r="BJV17" s="169"/>
      <c r="BJW17" s="169"/>
      <c r="BKF17" s="169"/>
      <c r="BKG17" s="169"/>
      <c r="BKH17" s="169"/>
      <c r="BKI17" s="169"/>
      <c r="BKJ17" s="169"/>
      <c r="BKK17" s="169"/>
      <c r="BKL17" s="169"/>
      <c r="BKU17" s="169"/>
      <c r="BKV17" s="169"/>
      <c r="BKW17" s="169"/>
      <c r="BKX17" s="169"/>
      <c r="BKY17" s="169"/>
      <c r="BKZ17" s="169"/>
      <c r="BLA17" s="169"/>
      <c r="BLJ17" s="169"/>
      <c r="BLK17" s="169"/>
      <c r="BLL17" s="169"/>
      <c r="BLM17" s="169"/>
      <c r="BLN17" s="169"/>
      <c r="BLO17" s="169"/>
      <c r="BLP17" s="169"/>
      <c r="BLY17" s="169"/>
      <c r="BLZ17" s="169"/>
      <c r="BMA17" s="169"/>
      <c r="BMB17" s="169"/>
      <c r="BMC17" s="169"/>
      <c r="BMD17" s="169"/>
      <c r="BME17" s="169"/>
      <c r="BMN17" s="169"/>
      <c r="BMO17" s="169"/>
      <c r="BMP17" s="169"/>
      <c r="BMQ17" s="169"/>
      <c r="BMR17" s="169"/>
      <c r="BMS17" s="169"/>
      <c r="BMT17" s="169"/>
      <c r="BNC17" s="169"/>
      <c r="BND17" s="169"/>
      <c r="BNE17" s="169"/>
      <c r="BNF17" s="169"/>
      <c r="BNG17" s="169"/>
      <c r="BNH17" s="169"/>
      <c r="BNI17" s="169"/>
      <c r="BNR17" s="169"/>
      <c r="BNS17" s="169"/>
      <c r="BNT17" s="169"/>
      <c r="BNU17" s="169"/>
      <c r="BNV17" s="169"/>
      <c r="BNW17" s="169"/>
      <c r="BNX17" s="169"/>
      <c r="BOG17" s="169"/>
      <c r="BOH17" s="169"/>
      <c r="BOI17" s="169"/>
      <c r="BOJ17" s="169"/>
      <c r="BOK17" s="169"/>
      <c r="BOL17" s="169"/>
      <c r="BOM17" s="169"/>
      <c r="BOV17" s="169"/>
      <c r="BOW17" s="169"/>
      <c r="BOX17" s="169"/>
      <c r="BOY17" s="169"/>
      <c r="BOZ17" s="169"/>
      <c r="BPA17" s="169"/>
      <c r="BPB17" s="169"/>
      <c r="BPK17" s="169"/>
      <c r="BPL17" s="169"/>
      <c r="BPM17" s="169"/>
      <c r="BPN17" s="169"/>
      <c r="BPO17" s="169"/>
      <c r="BPP17" s="169"/>
      <c r="BPQ17" s="169"/>
      <c r="BPZ17" s="169"/>
      <c r="BQA17" s="169"/>
      <c r="BQB17" s="169"/>
      <c r="BQC17" s="169"/>
      <c r="BQD17" s="169"/>
      <c r="BQE17" s="169"/>
      <c r="BQF17" s="169"/>
      <c r="BQO17" s="169"/>
      <c r="BQP17" s="169"/>
      <c r="BQQ17" s="169"/>
      <c r="BQR17" s="169"/>
      <c r="BQS17" s="169"/>
      <c r="BQT17" s="169"/>
      <c r="BQU17" s="169"/>
      <c r="BRD17" s="169"/>
      <c r="BRE17" s="169"/>
      <c r="BRF17" s="169"/>
      <c r="BRG17" s="169"/>
      <c r="BRH17" s="169"/>
      <c r="BRI17" s="169"/>
      <c r="BRJ17" s="169"/>
      <c r="BRS17" s="169"/>
      <c r="BRT17" s="169"/>
      <c r="BRU17" s="169"/>
      <c r="BRV17" s="169"/>
      <c r="BRW17" s="169"/>
      <c r="BRX17" s="169"/>
      <c r="BRY17" s="169"/>
      <c r="BSH17" s="169"/>
      <c r="BSI17" s="169"/>
      <c r="BSJ17" s="169"/>
      <c r="BSK17" s="169"/>
      <c r="BSL17" s="169"/>
      <c r="BSM17" s="169"/>
      <c r="BSN17" s="169"/>
      <c r="BSW17" s="169"/>
      <c r="BSX17" s="169"/>
      <c r="BSY17" s="169"/>
      <c r="BSZ17" s="169"/>
      <c r="BTA17" s="169"/>
      <c r="BTB17" s="169"/>
      <c r="BTC17" s="169"/>
      <c r="BTL17" s="169"/>
      <c r="BTM17" s="169"/>
      <c r="BTN17" s="169"/>
      <c r="BTO17" s="169"/>
      <c r="BTP17" s="169"/>
      <c r="BTQ17" s="169"/>
      <c r="BTR17" s="169"/>
      <c r="BUA17" s="169"/>
      <c r="BUB17" s="169"/>
      <c r="BUC17" s="169"/>
      <c r="BUD17" s="169"/>
      <c r="BUE17" s="169"/>
      <c r="BUF17" s="169"/>
      <c r="BUG17" s="169"/>
      <c r="BUP17" s="169"/>
      <c r="BUQ17" s="169"/>
      <c r="BUR17" s="169"/>
      <c r="BUS17" s="169"/>
      <c r="BUT17" s="169"/>
      <c r="BUU17" s="169"/>
      <c r="BUV17" s="169"/>
      <c r="BVE17" s="169"/>
      <c r="BVF17" s="169"/>
      <c r="BVG17" s="169"/>
      <c r="BVH17" s="169"/>
      <c r="BVI17" s="169"/>
      <c r="BVJ17" s="169"/>
      <c r="BVK17" s="169"/>
      <c r="BVT17" s="169"/>
      <c r="BVU17" s="169"/>
      <c r="BVV17" s="169"/>
      <c r="BVW17" s="169"/>
      <c r="BVX17" s="169"/>
      <c r="BVY17" s="169"/>
      <c r="BVZ17" s="169"/>
      <c r="BWI17" s="169"/>
      <c r="BWJ17" s="169"/>
      <c r="BWK17" s="169"/>
      <c r="BWL17" s="169"/>
      <c r="BWM17" s="169"/>
      <c r="BWN17" s="169"/>
      <c r="BWO17" s="169"/>
      <c r="BWX17" s="169"/>
      <c r="BWY17" s="169"/>
      <c r="BWZ17" s="169"/>
      <c r="BXA17" s="169"/>
      <c r="BXB17" s="169"/>
      <c r="BXC17" s="169"/>
      <c r="BXD17" s="169"/>
      <c r="BXM17" s="169"/>
      <c r="BXN17" s="169"/>
      <c r="BXO17" s="169"/>
      <c r="BXP17" s="169"/>
      <c r="BXQ17" s="169"/>
      <c r="BXR17" s="169"/>
      <c r="BXS17" s="169"/>
      <c r="BYB17" s="169"/>
      <c r="BYC17" s="169"/>
      <c r="BYD17" s="169"/>
      <c r="BYE17" s="169"/>
      <c r="BYF17" s="169"/>
      <c r="BYG17" s="169"/>
      <c r="BYH17" s="169"/>
      <c r="BYQ17" s="169"/>
      <c r="BYR17" s="169"/>
      <c r="BYS17" s="169"/>
      <c r="BYT17" s="169"/>
      <c r="BYU17" s="169"/>
      <c r="BYV17" s="169"/>
      <c r="BYW17" s="169"/>
      <c r="BZF17" s="169"/>
      <c r="BZG17" s="169"/>
      <c r="BZH17" s="169"/>
      <c r="BZI17" s="169"/>
      <c r="BZJ17" s="169"/>
      <c r="BZK17" s="169"/>
      <c r="BZL17" s="169"/>
      <c r="BZU17" s="169"/>
      <c r="BZV17" s="169"/>
      <c r="BZW17" s="169"/>
      <c r="BZX17" s="169"/>
      <c r="BZY17" s="169"/>
      <c r="BZZ17" s="169"/>
      <c r="CAA17" s="169"/>
      <c r="CAJ17" s="169"/>
      <c r="CAK17" s="169"/>
      <c r="CAL17" s="169"/>
      <c r="CAM17" s="169"/>
      <c r="CAN17" s="169"/>
      <c r="CAO17" s="169"/>
      <c r="CAP17" s="169"/>
      <c r="CAY17" s="169"/>
      <c r="CAZ17" s="169"/>
      <c r="CBA17" s="169"/>
      <c r="CBB17" s="169"/>
      <c r="CBC17" s="169"/>
      <c r="CBD17" s="169"/>
      <c r="CBE17" s="169"/>
      <c r="CBN17" s="169"/>
      <c r="CBO17" s="169"/>
      <c r="CBP17" s="169"/>
      <c r="CBQ17" s="169"/>
      <c r="CBR17" s="169"/>
      <c r="CBS17" s="169"/>
      <c r="CBT17" s="169"/>
      <c r="CCC17" s="169"/>
      <c r="CCD17" s="169"/>
      <c r="CCE17" s="169"/>
      <c r="CCF17" s="169"/>
      <c r="CCG17" s="169"/>
      <c r="CCH17" s="169"/>
      <c r="CCI17" s="169"/>
      <c r="CCR17" s="169"/>
      <c r="CCS17" s="169"/>
      <c r="CCT17" s="169"/>
      <c r="CCU17" s="169"/>
      <c r="CCV17" s="169"/>
      <c r="CCW17" s="169"/>
      <c r="CCX17" s="169"/>
      <c r="CDG17" s="169"/>
      <c r="CDH17" s="169"/>
      <c r="CDI17" s="169"/>
      <c r="CDJ17" s="169"/>
      <c r="CDK17" s="169"/>
      <c r="CDL17" s="169"/>
      <c r="CDM17" s="169"/>
      <c r="CDV17" s="169"/>
      <c r="CDW17" s="169"/>
      <c r="CDX17" s="169"/>
      <c r="CDY17" s="169"/>
      <c r="CDZ17" s="169"/>
      <c r="CEA17" s="169"/>
      <c r="CEB17" s="169"/>
      <c r="CEK17" s="169"/>
      <c r="CEL17" s="169"/>
      <c r="CEM17" s="169"/>
      <c r="CEN17" s="169"/>
      <c r="CEO17" s="169"/>
      <c r="CEP17" s="169"/>
      <c r="CEQ17" s="169"/>
      <c r="CEZ17" s="169"/>
      <c r="CFA17" s="169"/>
      <c r="CFB17" s="169"/>
      <c r="CFC17" s="169"/>
      <c r="CFD17" s="169"/>
      <c r="CFE17" s="169"/>
      <c r="CFF17" s="169"/>
      <c r="CFO17" s="169"/>
      <c r="CFP17" s="169"/>
      <c r="CFQ17" s="169"/>
      <c r="CFR17" s="169"/>
      <c r="CFS17" s="169"/>
      <c r="CFT17" s="169"/>
      <c r="CFU17" s="169"/>
      <c r="CGD17" s="169"/>
      <c r="CGE17" s="169"/>
      <c r="CGF17" s="169"/>
      <c r="CGG17" s="169"/>
      <c r="CGH17" s="169"/>
      <c r="CGI17" s="169"/>
      <c r="CGJ17" s="169"/>
      <c r="CGS17" s="169"/>
      <c r="CGT17" s="169"/>
      <c r="CGU17" s="169"/>
      <c r="CGV17" s="169"/>
      <c r="CGW17" s="169"/>
      <c r="CGX17" s="169"/>
      <c r="CGY17" s="169"/>
      <c r="CHH17" s="169"/>
      <c r="CHI17" s="169"/>
      <c r="CHJ17" s="169"/>
      <c r="CHK17" s="169"/>
      <c r="CHL17" s="169"/>
      <c r="CHM17" s="169"/>
      <c r="CHN17" s="169"/>
      <c r="CHW17" s="169"/>
      <c r="CHX17" s="169"/>
      <c r="CHY17" s="169"/>
      <c r="CHZ17" s="169"/>
      <c r="CIA17" s="169"/>
      <c r="CIB17" s="169"/>
      <c r="CIC17" s="169"/>
      <c r="CIL17" s="169"/>
      <c r="CIM17" s="169"/>
      <c r="CIN17" s="169"/>
      <c r="CIO17" s="169"/>
      <c r="CIP17" s="169"/>
      <c r="CIQ17" s="169"/>
      <c r="CIR17" s="169"/>
      <c r="CJA17" s="169"/>
      <c r="CJB17" s="169"/>
      <c r="CJC17" s="169"/>
      <c r="CJD17" s="169"/>
      <c r="CJE17" s="169"/>
      <c r="CJF17" s="169"/>
      <c r="CJG17" s="169"/>
      <c r="CJP17" s="169"/>
      <c r="CJQ17" s="169"/>
      <c r="CJR17" s="169"/>
      <c r="CJS17" s="169"/>
      <c r="CJT17" s="169"/>
      <c r="CJU17" s="169"/>
      <c r="CJV17" s="169"/>
      <c r="CKE17" s="169"/>
      <c r="CKF17" s="169"/>
      <c r="CKG17" s="169"/>
      <c r="CKH17" s="169"/>
      <c r="CKI17" s="169"/>
      <c r="CKJ17" s="169"/>
      <c r="CKK17" s="169"/>
      <c r="CKT17" s="169"/>
      <c r="CKU17" s="169"/>
      <c r="CKV17" s="169"/>
      <c r="CKW17" s="169"/>
      <c r="CKX17" s="169"/>
      <c r="CKY17" s="169"/>
      <c r="CKZ17" s="169"/>
      <c r="CLI17" s="169"/>
      <c r="CLJ17" s="169"/>
      <c r="CLK17" s="169"/>
      <c r="CLL17" s="169"/>
      <c r="CLM17" s="169"/>
      <c r="CLN17" s="169"/>
      <c r="CLO17" s="169"/>
      <c r="CLX17" s="169"/>
      <c r="CLY17" s="169"/>
      <c r="CLZ17" s="169"/>
      <c r="CMA17" s="169"/>
      <c r="CMB17" s="169"/>
      <c r="CMC17" s="169"/>
      <c r="CMD17" s="169"/>
      <c r="CMM17" s="169"/>
      <c r="CMN17" s="169"/>
      <c r="CMO17" s="169"/>
      <c r="CMP17" s="169"/>
      <c r="CMQ17" s="169"/>
      <c r="CMR17" s="169"/>
      <c r="CMS17" s="169"/>
      <c r="CNB17" s="169"/>
      <c r="CNC17" s="169"/>
      <c r="CND17" s="169"/>
      <c r="CNE17" s="169"/>
      <c r="CNF17" s="169"/>
      <c r="CNG17" s="169"/>
      <c r="CNH17" s="169"/>
      <c r="CNQ17" s="169"/>
      <c r="CNR17" s="169"/>
      <c r="CNS17" s="169"/>
      <c r="CNT17" s="169"/>
      <c r="CNU17" s="169"/>
      <c r="CNV17" s="169"/>
      <c r="CNW17" s="169"/>
      <c r="COF17" s="169"/>
      <c r="COG17" s="169"/>
      <c r="COH17" s="169"/>
      <c r="COI17" s="169"/>
      <c r="COJ17" s="169"/>
      <c r="COK17" s="169"/>
      <c r="COL17" s="169"/>
      <c r="COU17" s="169"/>
      <c r="COV17" s="169"/>
      <c r="COW17" s="169"/>
      <c r="COX17" s="169"/>
      <c r="COY17" s="169"/>
      <c r="COZ17" s="169"/>
      <c r="CPA17" s="169"/>
      <c r="CPJ17" s="169"/>
      <c r="CPK17" s="169"/>
      <c r="CPL17" s="169"/>
      <c r="CPM17" s="169"/>
      <c r="CPN17" s="169"/>
      <c r="CPO17" s="169"/>
      <c r="CPP17" s="169"/>
      <c r="CPY17" s="169"/>
      <c r="CPZ17" s="169"/>
      <c r="CQA17" s="169"/>
      <c r="CQB17" s="169"/>
      <c r="CQC17" s="169"/>
      <c r="CQD17" s="169"/>
      <c r="CQE17" s="169"/>
      <c r="CQN17" s="169"/>
      <c r="CQO17" s="169"/>
      <c r="CQP17" s="169"/>
      <c r="CQQ17" s="169"/>
      <c r="CQR17" s="169"/>
      <c r="CQS17" s="169"/>
      <c r="CQT17" s="169"/>
      <c r="CRC17" s="169"/>
      <c r="CRD17" s="169"/>
      <c r="CRE17" s="169"/>
      <c r="CRF17" s="169"/>
      <c r="CRG17" s="169"/>
      <c r="CRH17" s="169"/>
      <c r="CRI17" s="169"/>
      <c r="CRR17" s="169"/>
      <c r="CRS17" s="169"/>
      <c r="CRT17" s="169"/>
      <c r="CRU17" s="169"/>
      <c r="CRV17" s="169"/>
      <c r="CRW17" s="169"/>
      <c r="CRX17" s="169"/>
      <c r="CSG17" s="169"/>
      <c r="CSH17" s="169"/>
      <c r="CSI17" s="169"/>
      <c r="CSJ17" s="169"/>
      <c r="CSK17" s="169"/>
      <c r="CSL17" s="169"/>
      <c r="CSM17" s="169"/>
      <c r="CSV17" s="169"/>
      <c r="CSW17" s="169"/>
      <c r="CSX17" s="169"/>
      <c r="CSY17" s="169"/>
      <c r="CSZ17" s="169"/>
      <c r="CTA17" s="169"/>
      <c r="CTB17" s="169"/>
      <c r="CTK17" s="169"/>
      <c r="CTL17" s="169"/>
      <c r="CTM17" s="169"/>
      <c r="CTN17" s="169"/>
      <c r="CTO17" s="169"/>
      <c r="CTP17" s="169"/>
      <c r="CTQ17" s="169"/>
      <c r="CTZ17" s="169"/>
      <c r="CUA17" s="169"/>
      <c r="CUB17" s="169"/>
      <c r="CUC17" s="169"/>
      <c r="CUD17" s="169"/>
      <c r="CUE17" s="169"/>
      <c r="CUF17" s="169"/>
      <c r="CUO17" s="169"/>
      <c r="CUP17" s="169"/>
      <c r="CUQ17" s="169"/>
      <c r="CUR17" s="169"/>
      <c r="CUS17" s="169"/>
      <c r="CUT17" s="169"/>
      <c r="CUU17" s="169"/>
      <c r="CVD17" s="169"/>
      <c r="CVE17" s="169"/>
      <c r="CVF17" s="169"/>
      <c r="CVG17" s="169"/>
      <c r="CVH17" s="169"/>
      <c r="CVI17" s="169"/>
      <c r="CVJ17" s="169"/>
      <c r="CVS17" s="169"/>
      <c r="CVT17" s="169"/>
      <c r="CVU17" s="169"/>
      <c r="CVV17" s="169"/>
      <c r="CVW17" s="169"/>
      <c r="CVX17" s="169"/>
      <c r="CVY17" s="169"/>
      <c r="CWH17" s="169"/>
      <c r="CWI17" s="169"/>
      <c r="CWJ17" s="169"/>
      <c r="CWK17" s="169"/>
      <c r="CWL17" s="169"/>
      <c r="CWM17" s="169"/>
      <c r="CWN17" s="169"/>
      <c r="CWW17" s="169"/>
      <c r="CWX17" s="169"/>
      <c r="CWY17" s="169"/>
      <c r="CWZ17" s="169"/>
      <c r="CXA17" s="169"/>
      <c r="CXB17" s="169"/>
      <c r="CXC17" s="169"/>
      <c r="CXL17" s="169"/>
      <c r="CXM17" s="169"/>
      <c r="CXN17" s="169"/>
      <c r="CXO17" s="169"/>
      <c r="CXP17" s="169"/>
      <c r="CXQ17" s="169"/>
      <c r="CXR17" s="169"/>
      <c r="CYA17" s="169"/>
      <c r="CYB17" s="169"/>
      <c r="CYC17" s="169"/>
      <c r="CYD17" s="169"/>
      <c r="CYE17" s="169"/>
      <c r="CYF17" s="169"/>
      <c r="CYG17" s="169"/>
      <c r="CYP17" s="169"/>
      <c r="CYQ17" s="169"/>
      <c r="CYR17" s="169"/>
      <c r="CYS17" s="169"/>
      <c r="CYT17" s="169"/>
      <c r="CYU17" s="169"/>
      <c r="CYV17" s="169"/>
      <c r="CZE17" s="169"/>
      <c r="CZF17" s="169"/>
      <c r="CZG17" s="169"/>
      <c r="CZH17" s="169"/>
      <c r="CZI17" s="169"/>
      <c r="CZJ17" s="169"/>
      <c r="CZK17" s="169"/>
      <c r="CZT17" s="169"/>
      <c r="CZU17" s="169"/>
      <c r="CZV17" s="169"/>
      <c r="CZW17" s="169"/>
      <c r="CZX17" s="169"/>
      <c r="CZY17" s="169"/>
      <c r="CZZ17" s="169"/>
      <c r="DAI17" s="169"/>
      <c r="DAJ17" s="169"/>
      <c r="DAK17" s="169"/>
      <c r="DAL17" s="169"/>
      <c r="DAM17" s="169"/>
      <c r="DAN17" s="169"/>
      <c r="DAO17" s="169"/>
      <c r="DAX17" s="169"/>
      <c r="DAY17" s="169"/>
      <c r="DAZ17" s="169"/>
      <c r="DBA17" s="169"/>
      <c r="DBB17" s="169"/>
      <c r="DBC17" s="169"/>
      <c r="DBD17" s="169"/>
      <c r="DBM17" s="169"/>
      <c r="DBN17" s="169"/>
      <c r="DBO17" s="169"/>
      <c r="DBP17" s="169"/>
      <c r="DBQ17" s="169"/>
      <c r="DBR17" s="169"/>
      <c r="DBS17" s="169"/>
      <c r="DCB17" s="169"/>
      <c r="DCC17" s="169"/>
      <c r="DCD17" s="169"/>
      <c r="DCE17" s="169"/>
      <c r="DCF17" s="169"/>
      <c r="DCG17" s="169"/>
      <c r="DCH17" s="169"/>
      <c r="DCQ17" s="169"/>
      <c r="DCR17" s="169"/>
      <c r="DCS17" s="169"/>
      <c r="DCT17" s="169"/>
      <c r="DCU17" s="169"/>
      <c r="DCV17" s="169"/>
      <c r="DCW17" s="169"/>
      <c r="DDF17" s="169"/>
      <c r="DDG17" s="169"/>
      <c r="DDH17" s="169"/>
      <c r="DDI17" s="169"/>
      <c r="DDJ17" s="169"/>
      <c r="DDK17" s="169"/>
      <c r="DDL17" s="169"/>
      <c r="DDU17" s="169"/>
      <c r="DDV17" s="169"/>
      <c r="DDW17" s="169"/>
      <c r="DDX17" s="169"/>
      <c r="DDY17" s="169"/>
      <c r="DDZ17" s="169"/>
      <c r="DEA17" s="169"/>
      <c r="DEJ17" s="169"/>
      <c r="DEK17" s="169"/>
      <c r="DEL17" s="169"/>
      <c r="DEM17" s="169"/>
      <c r="DEN17" s="169"/>
      <c r="DEO17" s="169"/>
      <c r="DEP17" s="169"/>
      <c r="DEY17" s="169"/>
      <c r="DEZ17" s="169"/>
      <c r="DFA17" s="169"/>
      <c r="DFB17" s="169"/>
      <c r="DFC17" s="169"/>
      <c r="DFD17" s="169"/>
      <c r="DFE17" s="169"/>
      <c r="DFN17" s="169"/>
      <c r="DFO17" s="169"/>
      <c r="DFP17" s="169"/>
      <c r="DFQ17" s="169"/>
      <c r="DFR17" s="169"/>
      <c r="DFS17" s="169"/>
      <c r="DFT17" s="169"/>
      <c r="DGC17" s="169"/>
      <c r="DGD17" s="169"/>
      <c r="DGE17" s="169"/>
      <c r="DGF17" s="169"/>
      <c r="DGG17" s="169"/>
      <c r="DGH17" s="169"/>
      <c r="DGI17" s="169"/>
      <c r="DGR17" s="169"/>
      <c r="DGS17" s="169"/>
      <c r="DGT17" s="169"/>
      <c r="DGU17" s="169"/>
      <c r="DGV17" s="169"/>
      <c r="DGW17" s="169"/>
      <c r="DGX17" s="169"/>
      <c r="DHG17" s="169"/>
      <c r="DHH17" s="169"/>
      <c r="DHI17" s="169"/>
      <c r="DHJ17" s="169"/>
      <c r="DHK17" s="169"/>
      <c r="DHL17" s="169"/>
      <c r="DHM17" s="169"/>
      <c r="DHV17" s="169"/>
      <c r="DHW17" s="169"/>
      <c r="DHX17" s="169"/>
      <c r="DHY17" s="169"/>
      <c r="DHZ17" s="169"/>
      <c r="DIA17" s="169"/>
      <c r="DIB17" s="169"/>
      <c r="DIK17" s="169"/>
      <c r="DIL17" s="169"/>
      <c r="DIM17" s="169"/>
      <c r="DIN17" s="169"/>
      <c r="DIO17" s="169"/>
      <c r="DIP17" s="169"/>
      <c r="DIQ17" s="169"/>
      <c r="DIZ17" s="169"/>
      <c r="DJA17" s="169"/>
      <c r="DJB17" s="169"/>
      <c r="DJC17" s="169"/>
      <c r="DJD17" s="169"/>
      <c r="DJE17" s="169"/>
      <c r="DJF17" s="169"/>
      <c r="DJO17" s="169"/>
      <c r="DJP17" s="169"/>
      <c r="DJQ17" s="169"/>
      <c r="DJR17" s="169"/>
      <c r="DJS17" s="169"/>
      <c r="DJT17" s="169"/>
      <c r="DJU17" s="169"/>
      <c r="DKD17" s="169"/>
      <c r="DKE17" s="169"/>
      <c r="DKF17" s="169"/>
      <c r="DKG17" s="169"/>
      <c r="DKH17" s="169"/>
      <c r="DKI17" s="169"/>
      <c r="DKJ17" s="169"/>
      <c r="DKS17" s="169"/>
      <c r="DKT17" s="169"/>
      <c r="DKU17" s="169"/>
      <c r="DKV17" s="169"/>
      <c r="DKW17" s="169"/>
      <c r="DKX17" s="169"/>
      <c r="DKY17" s="169"/>
      <c r="DLH17" s="169"/>
      <c r="DLI17" s="169"/>
      <c r="DLJ17" s="169"/>
      <c r="DLK17" s="169"/>
      <c r="DLL17" s="169"/>
      <c r="DLM17" s="169"/>
      <c r="DLN17" s="169"/>
      <c r="DLW17" s="169"/>
      <c r="DLX17" s="169"/>
      <c r="DLY17" s="169"/>
      <c r="DLZ17" s="169"/>
      <c r="DMA17" s="169"/>
      <c r="DMB17" s="169"/>
      <c r="DMC17" s="169"/>
      <c r="DML17" s="169"/>
      <c r="DMM17" s="169"/>
      <c r="DMN17" s="169"/>
      <c r="DMO17" s="169"/>
      <c r="DMP17" s="169"/>
      <c r="DMQ17" s="169"/>
      <c r="DMR17" s="169"/>
      <c r="DNA17" s="169"/>
      <c r="DNB17" s="169"/>
      <c r="DNC17" s="169"/>
      <c r="DND17" s="169"/>
      <c r="DNE17" s="169"/>
      <c r="DNF17" s="169"/>
      <c r="DNG17" s="169"/>
      <c r="DNP17" s="169"/>
      <c r="DNQ17" s="169"/>
      <c r="DNR17" s="169"/>
      <c r="DNS17" s="169"/>
      <c r="DNT17" s="169"/>
      <c r="DNU17" s="169"/>
      <c r="DNV17" s="169"/>
      <c r="DOE17" s="169"/>
      <c r="DOF17" s="169"/>
      <c r="DOG17" s="169"/>
      <c r="DOH17" s="169"/>
      <c r="DOI17" s="169"/>
      <c r="DOJ17" s="169"/>
      <c r="DOK17" s="169"/>
      <c r="DOT17" s="169"/>
      <c r="DOU17" s="169"/>
      <c r="DOV17" s="169"/>
      <c r="DOW17" s="169"/>
      <c r="DOX17" s="169"/>
      <c r="DOY17" s="169"/>
      <c r="DOZ17" s="169"/>
      <c r="DPI17" s="169"/>
      <c r="DPJ17" s="169"/>
      <c r="DPK17" s="169"/>
      <c r="DPL17" s="169"/>
      <c r="DPM17" s="169"/>
      <c r="DPN17" s="169"/>
      <c r="DPO17" s="169"/>
      <c r="DPX17" s="169"/>
      <c r="DPY17" s="169"/>
      <c r="DPZ17" s="169"/>
      <c r="DQA17" s="169"/>
      <c r="DQB17" s="169"/>
      <c r="DQC17" s="169"/>
      <c r="DQD17" s="169"/>
      <c r="DQM17" s="169"/>
      <c r="DQN17" s="169"/>
      <c r="DQO17" s="169"/>
      <c r="DQP17" s="169"/>
      <c r="DQQ17" s="169"/>
      <c r="DQR17" s="169"/>
      <c r="DQS17" s="169"/>
      <c r="DRB17" s="169"/>
      <c r="DRC17" s="169"/>
      <c r="DRD17" s="169"/>
      <c r="DRE17" s="169"/>
      <c r="DRF17" s="169"/>
      <c r="DRG17" s="169"/>
      <c r="DRH17" s="169"/>
      <c r="DRQ17" s="169"/>
      <c r="DRR17" s="169"/>
      <c r="DRS17" s="169"/>
      <c r="DRT17" s="169"/>
      <c r="DRU17" s="169"/>
      <c r="DRV17" s="169"/>
      <c r="DRW17" s="169"/>
      <c r="DSF17" s="169"/>
      <c r="DSG17" s="169"/>
      <c r="DSH17" s="169"/>
      <c r="DSI17" s="169"/>
      <c r="DSJ17" s="169"/>
      <c r="DSK17" s="169"/>
      <c r="DSL17" s="169"/>
      <c r="DSU17" s="169"/>
      <c r="DSV17" s="169"/>
      <c r="DSW17" s="169"/>
      <c r="DSX17" s="169"/>
      <c r="DSY17" s="169"/>
      <c r="DSZ17" s="169"/>
      <c r="DTA17" s="169"/>
      <c r="DTJ17" s="169"/>
      <c r="DTK17" s="169"/>
      <c r="DTL17" s="169"/>
      <c r="DTM17" s="169"/>
      <c r="DTN17" s="169"/>
      <c r="DTO17" s="169"/>
      <c r="DTP17" s="169"/>
      <c r="DTY17" s="169"/>
      <c r="DTZ17" s="169"/>
      <c r="DUA17" s="169"/>
      <c r="DUB17" s="169"/>
      <c r="DUC17" s="169"/>
      <c r="DUD17" s="169"/>
      <c r="DUE17" s="169"/>
      <c r="DUN17" s="169"/>
      <c r="DUO17" s="169"/>
      <c r="DUP17" s="169"/>
      <c r="DUQ17" s="169"/>
      <c r="DUR17" s="169"/>
      <c r="DUS17" s="169"/>
      <c r="DUT17" s="169"/>
      <c r="DVC17" s="169"/>
      <c r="DVD17" s="169"/>
      <c r="DVE17" s="169"/>
      <c r="DVF17" s="169"/>
      <c r="DVG17" s="169"/>
      <c r="DVH17" s="169"/>
      <c r="DVI17" s="169"/>
      <c r="DVR17" s="169"/>
      <c r="DVS17" s="169"/>
      <c r="DVT17" s="169"/>
      <c r="DVU17" s="169"/>
      <c r="DVV17" s="169"/>
      <c r="DVW17" s="169"/>
      <c r="DVX17" s="169"/>
      <c r="DWG17" s="169"/>
      <c r="DWH17" s="169"/>
      <c r="DWI17" s="169"/>
      <c r="DWJ17" s="169"/>
      <c r="DWK17" s="169"/>
      <c r="DWL17" s="169"/>
      <c r="DWM17" s="169"/>
      <c r="DWV17" s="169"/>
      <c r="DWW17" s="169"/>
      <c r="DWX17" s="169"/>
      <c r="DWY17" s="169"/>
      <c r="DWZ17" s="169"/>
      <c r="DXA17" s="169"/>
      <c r="DXB17" s="169"/>
      <c r="DXK17" s="169"/>
      <c r="DXL17" s="169"/>
      <c r="DXM17" s="169"/>
      <c r="DXN17" s="169"/>
      <c r="DXO17" s="169"/>
      <c r="DXP17" s="169"/>
      <c r="DXQ17" s="169"/>
      <c r="DXZ17" s="169"/>
      <c r="DYA17" s="169"/>
      <c r="DYB17" s="169"/>
      <c r="DYC17" s="169"/>
      <c r="DYD17" s="169"/>
      <c r="DYE17" s="169"/>
      <c r="DYF17" s="169"/>
      <c r="DYO17" s="169"/>
      <c r="DYP17" s="169"/>
      <c r="DYQ17" s="169"/>
      <c r="DYR17" s="169"/>
      <c r="DYS17" s="169"/>
      <c r="DYT17" s="169"/>
      <c r="DYU17" s="169"/>
      <c r="DZD17" s="169"/>
      <c r="DZE17" s="169"/>
      <c r="DZF17" s="169"/>
      <c r="DZG17" s="169"/>
      <c r="DZH17" s="169"/>
      <c r="DZI17" s="169"/>
      <c r="DZJ17" s="169"/>
      <c r="DZS17" s="169"/>
      <c r="DZT17" s="169"/>
      <c r="DZU17" s="169"/>
      <c r="DZV17" s="169"/>
      <c r="DZW17" s="169"/>
      <c r="DZX17" s="169"/>
      <c r="DZY17" s="169"/>
      <c r="EAH17" s="169"/>
      <c r="EAI17" s="169"/>
      <c r="EAJ17" s="169"/>
      <c r="EAK17" s="169"/>
      <c r="EAL17" s="169"/>
      <c r="EAM17" s="169"/>
      <c r="EAN17" s="169"/>
      <c r="EAW17" s="169"/>
      <c r="EAX17" s="169"/>
      <c r="EAY17" s="169"/>
      <c r="EAZ17" s="169"/>
      <c r="EBA17" s="169"/>
      <c r="EBB17" s="169"/>
      <c r="EBC17" s="169"/>
      <c r="EBL17" s="169"/>
      <c r="EBM17" s="169"/>
      <c r="EBN17" s="169"/>
      <c r="EBO17" s="169"/>
      <c r="EBP17" s="169"/>
      <c r="EBQ17" s="169"/>
      <c r="EBR17" s="169"/>
      <c r="ECA17" s="169"/>
      <c r="ECB17" s="169"/>
      <c r="ECC17" s="169"/>
      <c r="ECD17" s="169"/>
      <c r="ECE17" s="169"/>
      <c r="ECF17" s="169"/>
      <c r="ECG17" s="169"/>
      <c r="ECP17" s="169"/>
      <c r="ECQ17" s="169"/>
      <c r="ECR17" s="169"/>
      <c r="ECS17" s="169"/>
      <c r="ECT17" s="169"/>
      <c r="ECU17" s="169"/>
      <c r="ECV17" s="169"/>
      <c r="EDE17" s="169"/>
      <c r="EDF17" s="169"/>
      <c r="EDG17" s="169"/>
      <c r="EDH17" s="169"/>
      <c r="EDI17" s="169"/>
      <c r="EDJ17" s="169"/>
      <c r="EDK17" s="169"/>
      <c r="EDT17" s="169"/>
      <c r="EDU17" s="169"/>
      <c r="EDV17" s="169"/>
      <c r="EDW17" s="169"/>
      <c r="EDX17" s="169"/>
      <c r="EDY17" s="169"/>
      <c r="EDZ17" s="169"/>
      <c r="EEI17" s="169"/>
      <c r="EEJ17" s="169"/>
      <c r="EEK17" s="169"/>
      <c r="EEL17" s="169"/>
      <c r="EEM17" s="169"/>
      <c r="EEN17" s="169"/>
      <c r="EEO17" s="169"/>
      <c r="EEX17" s="169"/>
      <c r="EEY17" s="169"/>
      <c r="EEZ17" s="169"/>
      <c r="EFA17" s="169"/>
      <c r="EFB17" s="169"/>
      <c r="EFC17" s="169"/>
      <c r="EFD17" s="169"/>
      <c r="EFM17" s="169"/>
      <c r="EFN17" s="169"/>
      <c r="EFO17" s="169"/>
      <c r="EFP17" s="169"/>
      <c r="EFQ17" s="169"/>
      <c r="EFR17" s="169"/>
      <c r="EFS17" s="169"/>
      <c r="EGB17" s="169"/>
      <c r="EGC17" s="169"/>
      <c r="EGD17" s="169"/>
      <c r="EGE17" s="169"/>
      <c r="EGF17" s="169"/>
      <c r="EGG17" s="169"/>
      <c r="EGH17" s="169"/>
      <c r="EGQ17" s="169"/>
      <c r="EGR17" s="169"/>
      <c r="EGS17" s="169"/>
      <c r="EGT17" s="169"/>
      <c r="EGU17" s="169"/>
      <c r="EGV17" s="169"/>
      <c r="EGW17" s="169"/>
      <c r="EHF17" s="169"/>
      <c r="EHG17" s="169"/>
      <c r="EHH17" s="169"/>
      <c r="EHI17" s="169"/>
      <c r="EHJ17" s="169"/>
      <c r="EHK17" s="169"/>
      <c r="EHL17" s="169"/>
      <c r="EHU17" s="169"/>
      <c r="EHV17" s="169"/>
      <c r="EHW17" s="169"/>
      <c r="EHX17" s="169"/>
      <c r="EHY17" s="169"/>
      <c r="EHZ17" s="169"/>
      <c r="EIA17" s="169"/>
      <c r="EIJ17" s="169"/>
      <c r="EIK17" s="169"/>
      <c r="EIL17" s="169"/>
      <c r="EIM17" s="169"/>
      <c r="EIN17" s="169"/>
      <c r="EIO17" s="169"/>
      <c r="EIP17" s="169"/>
      <c r="EIY17" s="169"/>
      <c r="EIZ17" s="169"/>
      <c r="EJA17" s="169"/>
      <c r="EJB17" s="169"/>
      <c r="EJC17" s="169"/>
      <c r="EJD17" s="169"/>
      <c r="EJE17" s="169"/>
      <c r="EJN17" s="169"/>
      <c r="EJO17" s="169"/>
      <c r="EJP17" s="169"/>
      <c r="EJQ17" s="169"/>
      <c r="EJR17" s="169"/>
      <c r="EJS17" s="169"/>
      <c r="EJT17" s="169"/>
      <c r="EKC17" s="169"/>
      <c r="EKD17" s="169"/>
      <c r="EKE17" s="169"/>
      <c r="EKF17" s="169"/>
      <c r="EKG17" s="169"/>
      <c r="EKH17" s="169"/>
      <c r="EKI17" s="169"/>
      <c r="EKR17" s="169"/>
      <c r="EKS17" s="169"/>
      <c r="EKT17" s="169"/>
      <c r="EKU17" s="169"/>
      <c r="EKV17" s="169"/>
      <c r="EKW17" s="169"/>
      <c r="EKX17" s="169"/>
      <c r="ELG17" s="169"/>
      <c r="ELH17" s="169"/>
      <c r="ELI17" s="169"/>
      <c r="ELJ17" s="169"/>
      <c r="ELK17" s="169"/>
      <c r="ELL17" s="169"/>
      <c r="ELM17" s="169"/>
      <c r="ELV17" s="169"/>
      <c r="ELW17" s="169"/>
      <c r="ELX17" s="169"/>
      <c r="ELY17" s="169"/>
      <c r="ELZ17" s="169"/>
      <c r="EMA17" s="169"/>
      <c r="EMB17" s="169"/>
      <c r="EMK17" s="169"/>
      <c r="EML17" s="169"/>
      <c r="EMM17" s="169"/>
      <c r="EMN17" s="169"/>
      <c r="EMO17" s="169"/>
      <c r="EMP17" s="169"/>
      <c r="EMQ17" s="169"/>
      <c r="EMZ17" s="169"/>
      <c r="ENA17" s="169"/>
      <c r="ENB17" s="169"/>
      <c r="ENC17" s="169"/>
      <c r="END17" s="169"/>
      <c r="ENE17" s="169"/>
      <c r="ENF17" s="169"/>
      <c r="ENO17" s="169"/>
      <c r="ENP17" s="169"/>
      <c r="ENQ17" s="169"/>
      <c r="ENR17" s="169"/>
      <c r="ENS17" s="169"/>
      <c r="ENT17" s="169"/>
      <c r="ENU17" s="169"/>
      <c r="EOD17" s="169"/>
      <c r="EOE17" s="169"/>
      <c r="EOF17" s="169"/>
      <c r="EOG17" s="169"/>
      <c r="EOH17" s="169"/>
      <c r="EOI17" s="169"/>
      <c r="EOJ17" s="169"/>
      <c r="EOS17" s="169"/>
      <c r="EOT17" s="169"/>
      <c r="EOU17" s="169"/>
      <c r="EOV17" s="169"/>
      <c r="EOW17" s="169"/>
      <c r="EOX17" s="169"/>
      <c r="EOY17" s="169"/>
      <c r="EPH17" s="169"/>
      <c r="EPI17" s="169"/>
      <c r="EPJ17" s="169"/>
      <c r="EPK17" s="169"/>
      <c r="EPL17" s="169"/>
      <c r="EPM17" s="169"/>
      <c r="EPN17" s="169"/>
      <c r="EPW17" s="169"/>
      <c r="EPX17" s="169"/>
      <c r="EPY17" s="169"/>
      <c r="EPZ17" s="169"/>
      <c r="EQA17" s="169"/>
      <c r="EQB17" s="169"/>
      <c r="EQC17" s="169"/>
      <c r="EQL17" s="169"/>
      <c r="EQM17" s="169"/>
      <c r="EQN17" s="169"/>
      <c r="EQO17" s="169"/>
      <c r="EQP17" s="169"/>
      <c r="EQQ17" s="169"/>
      <c r="EQR17" s="169"/>
      <c r="ERA17" s="169"/>
      <c r="ERB17" s="169"/>
      <c r="ERC17" s="169"/>
      <c r="ERD17" s="169"/>
      <c r="ERE17" s="169"/>
      <c r="ERF17" s="169"/>
      <c r="ERG17" s="169"/>
      <c r="ERP17" s="169"/>
      <c r="ERQ17" s="169"/>
      <c r="ERR17" s="169"/>
      <c r="ERS17" s="169"/>
      <c r="ERT17" s="169"/>
      <c r="ERU17" s="169"/>
      <c r="ERV17" s="169"/>
      <c r="ESE17" s="169"/>
      <c r="ESF17" s="169"/>
      <c r="ESG17" s="169"/>
      <c r="ESH17" s="169"/>
      <c r="ESI17" s="169"/>
      <c r="ESJ17" s="169"/>
      <c r="ESK17" s="169"/>
      <c r="EST17" s="169"/>
      <c r="ESU17" s="169"/>
      <c r="ESV17" s="169"/>
      <c r="ESW17" s="169"/>
      <c r="ESX17" s="169"/>
      <c r="ESY17" s="169"/>
      <c r="ESZ17" s="169"/>
      <c r="ETI17" s="169"/>
      <c r="ETJ17" s="169"/>
      <c r="ETK17" s="169"/>
      <c r="ETL17" s="169"/>
      <c r="ETM17" s="169"/>
      <c r="ETN17" s="169"/>
      <c r="ETO17" s="169"/>
      <c r="ETX17" s="169"/>
      <c r="ETY17" s="169"/>
      <c r="ETZ17" s="169"/>
      <c r="EUA17" s="169"/>
      <c r="EUB17" s="169"/>
      <c r="EUC17" s="169"/>
      <c r="EUD17" s="169"/>
      <c r="EUM17" s="169"/>
      <c r="EUN17" s="169"/>
      <c r="EUO17" s="169"/>
      <c r="EUP17" s="169"/>
      <c r="EUQ17" s="169"/>
      <c r="EUR17" s="169"/>
      <c r="EUS17" s="169"/>
      <c r="EVB17" s="169"/>
      <c r="EVC17" s="169"/>
      <c r="EVD17" s="169"/>
      <c r="EVE17" s="169"/>
      <c r="EVF17" s="169"/>
      <c r="EVG17" s="169"/>
      <c r="EVH17" s="169"/>
      <c r="EVQ17" s="169"/>
      <c r="EVR17" s="169"/>
      <c r="EVS17" s="169"/>
      <c r="EVT17" s="169"/>
      <c r="EVU17" s="169"/>
      <c r="EVV17" s="169"/>
      <c r="EVW17" s="169"/>
      <c r="EWF17" s="169"/>
      <c r="EWG17" s="169"/>
      <c r="EWH17" s="169"/>
      <c r="EWI17" s="169"/>
      <c r="EWJ17" s="169"/>
      <c r="EWK17" s="169"/>
      <c r="EWL17" s="169"/>
      <c r="EWU17" s="169"/>
      <c r="EWV17" s="169"/>
      <c r="EWW17" s="169"/>
      <c r="EWX17" s="169"/>
      <c r="EWY17" s="169"/>
      <c r="EWZ17" s="169"/>
      <c r="EXA17" s="169"/>
      <c r="EXJ17" s="169"/>
      <c r="EXK17" s="169"/>
      <c r="EXL17" s="169"/>
      <c r="EXM17" s="169"/>
      <c r="EXN17" s="169"/>
      <c r="EXO17" s="169"/>
      <c r="EXP17" s="169"/>
      <c r="EXY17" s="169"/>
      <c r="EXZ17" s="169"/>
      <c r="EYA17" s="169"/>
      <c r="EYB17" s="169"/>
      <c r="EYC17" s="169"/>
      <c r="EYD17" s="169"/>
      <c r="EYE17" s="169"/>
      <c r="EYN17" s="169"/>
      <c r="EYO17" s="169"/>
      <c r="EYP17" s="169"/>
      <c r="EYQ17" s="169"/>
      <c r="EYR17" s="169"/>
      <c r="EYS17" s="169"/>
      <c r="EYT17" s="169"/>
      <c r="EZC17" s="169"/>
      <c r="EZD17" s="169"/>
      <c r="EZE17" s="169"/>
      <c r="EZF17" s="169"/>
      <c r="EZG17" s="169"/>
      <c r="EZH17" s="169"/>
      <c r="EZI17" s="169"/>
      <c r="EZR17" s="169"/>
      <c r="EZS17" s="169"/>
      <c r="EZT17" s="169"/>
      <c r="EZU17" s="169"/>
      <c r="EZV17" s="169"/>
      <c r="EZW17" s="169"/>
      <c r="EZX17" s="169"/>
      <c r="FAG17" s="169"/>
      <c r="FAH17" s="169"/>
      <c r="FAI17" s="169"/>
      <c r="FAJ17" s="169"/>
      <c r="FAK17" s="169"/>
      <c r="FAL17" s="169"/>
      <c r="FAM17" s="169"/>
      <c r="FAV17" s="169"/>
      <c r="FAW17" s="169"/>
      <c r="FAX17" s="169"/>
      <c r="FAY17" s="169"/>
      <c r="FAZ17" s="169"/>
      <c r="FBA17" s="169"/>
      <c r="FBB17" s="169"/>
      <c r="FBK17" s="169"/>
      <c r="FBL17" s="169"/>
      <c r="FBM17" s="169"/>
      <c r="FBN17" s="169"/>
      <c r="FBO17" s="169"/>
      <c r="FBP17" s="169"/>
      <c r="FBQ17" s="169"/>
      <c r="FBZ17" s="169"/>
      <c r="FCA17" s="169"/>
      <c r="FCB17" s="169"/>
      <c r="FCC17" s="169"/>
      <c r="FCD17" s="169"/>
      <c r="FCE17" s="169"/>
      <c r="FCF17" s="169"/>
      <c r="FCO17" s="169"/>
      <c r="FCP17" s="169"/>
      <c r="FCQ17" s="169"/>
      <c r="FCR17" s="169"/>
      <c r="FCS17" s="169"/>
      <c r="FCT17" s="169"/>
      <c r="FCU17" s="169"/>
      <c r="FDD17" s="169"/>
      <c r="FDE17" s="169"/>
      <c r="FDF17" s="169"/>
      <c r="FDG17" s="169"/>
      <c r="FDH17" s="169"/>
      <c r="FDI17" s="169"/>
      <c r="FDJ17" s="169"/>
      <c r="FDS17" s="169"/>
      <c r="FDT17" s="169"/>
      <c r="FDU17" s="169"/>
      <c r="FDV17" s="169"/>
      <c r="FDW17" s="169"/>
      <c r="FDX17" s="169"/>
      <c r="FDY17" s="169"/>
      <c r="FEH17" s="169"/>
      <c r="FEI17" s="169"/>
      <c r="FEJ17" s="169"/>
      <c r="FEK17" s="169"/>
      <c r="FEL17" s="169"/>
      <c r="FEM17" s="169"/>
      <c r="FEN17" s="169"/>
      <c r="FEW17" s="169"/>
      <c r="FEX17" s="169"/>
      <c r="FEY17" s="169"/>
      <c r="FEZ17" s="169"/>
      <c r="FFA17" s="169"/>
      <c r="FFB17" s="169"/>
      <c r="FFC17" s="169"/>
      <c r="FFL17" s="169"/>
      <c r="FFM17" s="169"/>
      <c r="FFN17" s="169"/>
      <c r="FFO17" s="169"/>
      <c r="FFP17" s="169"/>
      <c r="FFQ17" s="169"/>
      <c r="FFR17" s="169"/>
      <c r="FGA17" s="169"/>
      <c r="FGB17" s="169"/>
      <c r="FGC17" s="169"/>
      <c r="FGD17" s="169"/>
      <c r="FGE17" s="169"/>
      <c r="FGF17" s="169"/>
      <c r="FGG17" s="169"/>
      <c r="FGP17" s="169"/>
      <c r="FGQ17" s="169"/>
      <c r="FGR17" s="169"/>
      <c r="FGS17" s="169"/>
      <c r="FGT17" s="169"/>
      <c r="FGU17" s="169"/>
      <c r="FGV17" s="169"/>
      <c r="FHE17" s="169"/>
      <c r="FHF17" s="169"/>
      <c r="FHG17" s="169"/>
      <c r="FHH17" s="169"/>
      <c r="FHI17" s="169"/>
      <c r="FHJ17" s="169"/>
      <c r="FHK17" s="169"/>
      <c r="FHT17" s="169"/>
      <c r="FHU17" s="169"/>
      <c r="FHV17" s="169"/>
      <c r="FHW17" s="169"/>
      <c r="FHX17" s="169"/>
      <c r="FHY17" s="169"/>
      <c r="FHZ17" s="169"/>
      <c r="FII17" s="169"/>
      <c r="FIJ17" s="169"/>
      <c r="FIK17" s="169"/>
      <c r="FIL17" s="169"/>
      <c r="FIM17" s="169"/>
      <c r="FIN17" s="169"/>
      <c r="FIO17" s="169"/>
      <c r="FIX17" s="169"/>
      <c r="FIY17" s="169"/>
      <c r="FIZ17" s="169"/>
      <c r="FJA17" s="169"/>
      <c r="FJB17" s="169"/>
      <c r="FJC17" s="169"/>
      <c r="FJD17" s="169"/>
      <c r="FJM17" s="169"/>
      <c r="FJN17" s="169"/>
      <c r="FJO17" s="169"/>
      <c r="FJP17" s="169"/>
      <c r="FJQ17" s="169"/>
      <c r="FJR17" s="169"/>
      <c r="FJS17" s="169"/>
      <c r="FKB17" s="169"/>
      <c r="FKC17" s="169"/>
      <c r="FKD17" s="169"/>
      <c r="FKE17" s="169"/>
      <c r="FKF17" s="169"/>
      <c r="FKG17" s="169"/>
      <c r="FKH17" s="169"/>
      <c r="FKQ17" s="169"/>
      <c r="FKR17" s="169"/>
      <c r="FKS17" s="169"/>
      <c r="FKT17" s="169"/>
      <c r="FKU17" s="169"/>
      <c r="FKV17" s="169"/>
      <c r="FKW17" s="169"/>
      <c r="FLF17" s="169"/>
      <c r="FLG17" s="169"/>
      <c r="FLH17" s="169"/>
      <c r="FLI17" s="169"/>
      <c r="FLJ17" s="169"/>
      <c r="FLK17" s="169"/>
      <c r="FLL17" s="169"/>
      <c r="FLU17" s="169"/>
      <c r="FLV17" s="169"/>
      <c r="FLW17" s="169"/>
      <c r="FLX17" s="169"/>
      <c r="FLY17" s="169"/>
      <c r="FLZ17" s="169"/>
      <c r="FMA17" s="169"/>
      <c r="FMJ17" s="169"/>
      <c r="FMK17" s="169"/>
      <c r="FML17" s="169"/>
      <c r="FMM17" s="169"/>
      <c r="FMN17" s="169"/>
      <c r="FMO17" s="169"/>
      <c r="FMP17" s="169"/>
      <c r="FMY17" s="169"/>
      <c r="FMZ17" s="169"/>
      <c r="FNA17" s="169"/>
      <c r="FNB17" s="169"/>
      <c r="FNC17" s="169"/>
      <c r="FND17" s="169"/>
      <c r="FNE17" s="169"/>
      <c r="FNN17" s="169"/>
      <c r="FNO17" s="169"/>
      <c r="FNP17" s="169"/>
      <c r="FNQ17" s="169"/>
      <c r="FNR17" s="169"/>
      <c r="FNS17" s="169"/>
      <c r="FNT17" s="169"/>
      <c r="FOC17" s="169"/>
      <c r="FOD17" s="169"/>
      <c r="FOE17" s="169"/>
      <c r="FOF17" s="169"/>
      <c r="FOG17" s="169"/>
      <c r="FOH17" s="169"/>
      <c r="FOI17" s="169"/>
      <c r="FOR17" s="169"/>
      <c r="FOS17" s="169"/>
      <c r="FOT17" s="169"/>
      <c r="FOU17" s="169"/>
      <c r="FOV17" s="169"/>
      <c r="FOW17" s="169"/>
      <c r="FOX17" s="169"/>
      <c r="FPG17" s="169"/>
      <c r="FPH17" s="169"/>
      <c r="FPI17" s="169"/>
      <c r="FPJ17" s="169"/>
      <c r="FPK17" s="169"/>
      <c r="FPL17" s="169"/>
      <c r="FPM17" s="169"/>
      <c r="FPV17" s="169"/>
      <c r="FPW17" s="169"/>
      <c r="FPX17" s="169"/>
      <c r="FPY17" s="169"/>
      <c r="FPZ17" s="169"/>
      <c r="FQA17" s="169"/>
      <c r="FQB17" s="169"/>
      <c r="FQK17" s="169"/>
      <c r="FQL17" s="169"/>
      <c r="FQM17" s="169"/>
      <c r="FQN17" s="169"/>
      <c r="FQO17" s="169"/>
      <c r="FQP17" s="169"/>
      <c r="FQQ17" s="169"/>
      <c r="FQZ17" s="169"/>
      <c r="FRA17" s="169"/>
      <c r="FRB17" s="169"/>
      <c r="FRC17" s="169"/>
      <c r="FRD17" s="169"/>
      <c r="FRE17" s="169"/>
      <c r="FRF17" s="169"/>
      <c r="FRO17" s="169"/>
      <c r="FRP17" s="169"/>
      <c r="FRQ17" s="169"/>
      <c r="FRR17" s="169"/>
      <c r="FRS17" s="169"/>
      <c r="FRT17" s="169"/>
      <c r="FRU17" s="169"/>
      <c r="FSD17" s="169"/>
      <c r="FSE17" s="169"/>
      <c r="FSF17" s="169"/>
      <c r="FSG17" s="169"/>
      <c r="FSH17" s="169"/>
      <c r="FSI17" s="169"/>
      <c r="FSJ17" s="169"/>
      <c r="FSS17" s="169"/>
      <c r="FST17" s="169"/>
      <c r="FSU17" s="169"/>
      <c r="FSV17" s="169"/>
      <c r="FSW17" s="169"/>
      <c r="FSX17" s="169"/>
      <c r="FSY17" s="169"/>
      <c r="FTH17" s="169"/>
      <c r="FTI17" s="169"/>
      <c r="FTJ17" s="169"/>
      <c r="FTK17" s="169"/>
      <c r="FTL17" s="169"/>
      <c r="FTM17" s="169"/>
      <c r="FTN17" s="169"/>
      <c r="FTW17" s="169"/>
      <c r="FTX17" s="169"/>
      <c r="FTY17" s="169"/>
      <c r="FTZ17" s="169"/>
      <c r="FUA17" s="169"/>
      <c r="FUB17" s="169"/>
      <c r="FUC17" s="169"/>
      <c r="FUL17" s="169"/>
      <c r="FUM17" s="169"/>
      <c r="FUN17" s="169"/>
      <c r="FUO17" s="169"/>
      <c r="FUP17" s="169"/>
      <c r="FUQ17" s="169"/>
      <c r="FUR17" s="169"/>
      <c r="FVA17" s="169"/>
      <c r="FVB17" s="169"/>
      <c r="FVC17" s="169"/>
      <c r="FVD17" s="169"/>
      <c r="FVE17" s="169"/>
      <c r="FVF17" s="169"/>
      <c r="FVG17" s="169"/>
      <c r="FVP17" s="169"/>
      <c r="FVQ17" s="169"/>
      <c r="FVR17" s="169"/>
      <c r="FVS17" s="169"/>
      <c r="FVT17" s="169"/>
      <c r="FVU17" s="169"/>
      <c r="FVV17" s="169"/>
      <c r="FWE17" s="169"/>
      <c r="FWF17" s="169"/>
      <c r="FWG17" s="169"/>
      <c r="FWH17" s="169"/>
      <c r="FWI17" s="169"/>
      <c r="FWJ17" s="169"/>
      <c r="FWK17" s="169"/>
      <c r="FWT17" s="169"/>
      <c r="FWU17" s="169"/>
      <c r="FWV17" s="169"/>
      <c r="FWW17" s="169"/>
      <c r="FWX17" s="169"/>
      <c r="FWY17" s="169"/>
      <c r="FWZ17" s="169"/>
      <c r="FXI17" s="169"/>
      <c r="FXJ17" s="169"/>
      <c r="FXK17" s="169"/>
      <c r="FXL17" s="169"/>
      <c r="FXM17" s="169"/>
      <c r="FXN17" s="169"/>
      <c r="FXO17" s="169"/>
      <c r="FXX17" s="169"/>
      <c r="FXY17" s="169"/>
      <c r="FXZ17" s="169"/>
      <c r="FYA17" s="169"/>
      <c r="FYB17" s="169"/>
      <c r="FYC17" s="169"/>
      <c r="FYD17" s="169"/>
      <c r="FYM17" s="169"/>
      <c r="FYN17" s="169"/>
      <c r="FYO17" s="169"/>
      <c r="FYP17" s="169"/>
      <c r="FYQ17" s="169"/>
      <c r="FYR17" s="169"/>
      <c r="FYS17" s="169"/>
      <c r="FZB17" s="169"/>
      <c r="FZC17" s="169"/>
      <c r="FZD17" s="169"/>
      <c r="FZE17" s="169"/>
      <c r="FZF17" s="169"/>
      <c r="FZG17" s="169"/>
      <c r="FZH17" s="169"/>
      <c r="FZQ17" s="169"/>
      <c r="FZR17" s="169"/>
      <c r="FZS17" s="169"/>
      <c r="FZT17" s="169"/>
      <c r="FZU17" s="169"/>
      <c r="FZV17" s="169"/>
      <c r="FZW17" s="169"/>
      <c r="GAF17" s="169"/>
      <c r="GAG17" s="169"/>
      <c r="GAH17" s="169"/>
      <c r="GAI17" s="169"/>
      <c r="GAJ17" s="169"/>
      <c r="GAK17" s="169"/>
      <c r="GAL17" s="169"/>
      <c r="GAU17" s="169"/>
      <c r="GAV17" s="169"/>
      <c r="GAW17" s="169"/>
      <c r="GAX17" s="169"/>
      <c r="GAY17" s="169"/>
      <c r="GAZ17" s="169"/>
      <c r="GBA17" s="169"/>
      <c r="GBJ17" s="169"/>
      <c r="GBK17" s="169"/>
      <c r="GBL17" s="169"/>
      <c r="GBM17" s="169"/>
      <c r="GBN17" s="169"/>
      <c r="GBO17" s="169"/>
      <c r="GBP17" s="169"/>
      <c r="GBY17" s="169"/>
      <c r="GBZ17" s="169"/>
      <c r="GCA17" s="169"/>
      <c r="GCB17" s="169"/>
      <c r="GCC17" s="169"/>
      <c r="GCD17" s="169"/>
      <c r="GCE17" s="169"/>
      <c r="GCN17" s="169"/>
      <c r="GCO17" s="169"/>
      <c r="GCP17" s="169"/>
      <c r="GCQ17" s="169"/>
      <c r="GCR17" s="169"/>
      <c r="GCS17" s="169"/>
      <c r="GCT17" s="169"/>
      <c r="GDC17" s="169"/>
      <c r="GDD17" s="169"/>
      <c r="GDE17" s="169"/>
      <c r="GDF17" s="169"/>
      <c r="GDG17" s="169"/>
      <c r="GDH17" s="169"/>
      <c r="GDI17" s="169"/>
      <c r="GDR17" s="169"/>
      <c r="GDS17" s="169"/>
      <c r="GDT17" s="169"/>
      <c r="GDU17" s="169"/>
      <c r="GDV17" s="169"/>
      <c r="GDW17" s="169"/>
      <c r="GDX17" s="169"/>
      <c r="GEG17" s="169"/>
      <c r="GEH17" s="169"/>
      <c r="GEI17" s="169"/>
      <c r="GEJ17" s="169"/>
      <c r="GEK17" s="169"/>
      <c r="GEL17" s="169"/>
      <c r="GEM17" s="169"/>
      <c r="GEV17" s="169"/>
      <c r="GEW17" s="169"/>
      <c r="GEX17" s="169"/>
      <c r="GEY17" s="169"/>
      <c r="GEZ17" s="169"/>
      <c r="GFA17" s="169"/>
      <c r="GFB17" s="169"/>
      <c r="GFK17" s="169"/>
      <c r="GFL17" s="169"/>
      <c r="GFM17" s="169"/>
      <c r="GFN17" s="169"/>
      <c r="GFO17" s="169"/>
      <c r="GFP17" s="169"/>
      <c r="GFQ17" s="169"/>
      <c r="GFZ17" s="169"/>
      <c r="GGA17" s="169"/>
      <c r="GGB17" s="169"/>
      <c r="GGC17" s="169"/>
      <c r="GGD17" s="169"/>
      <c r="GGE17" s="169"/>
      <c r="GGF17" s="169"/>
      <c r="GGO17" s="169"/>
      <c r="GGP17" s="169"/>
      <c r="GGQ17" s="169"/>
      <c r="GGR17" s="169"/>
      <c r="GGS17" s="169"/>
      <c r="GGT17" s="169"/>
      <c r="GGU17" s="169"/>
      <c r="GHD17" s="169"/>
      <c r="GHE17" s="169"/>
      <c r="GHF17" s="169"/>
      <c r="GHG17" s="169"/>
      <c r="GHH17" s="169"/>
      <c r="GHI17" s="169"/>
      <c r="GHJ17" s="169"/>
      <c r="GHS17" s="169"/>
      <c r="GHT17" s="169"/>
      <c r="GHU17" s="169"/>
      <c r="GHV17" s="169"/>
      <c r="GHW17" s="169"/>
      <c r="GHX17" s="169"/>
      <c r="GHY17" s="169"/>
      <c r="GIH17" s="169"/>
      <c r="GII17" s="169"/>
      <c r="GIJ17" s="169"/>
      <c r="GIK17" s="169"/>
      <c r="GIL17" s="169"/>
      <c r="GIM17" s="169"/>
      <c r="GIN17" s="169"/>
      <c r="GIW17" s="169"/>
      <c r="GIX17" s="169"/>
      <c r="GIY17" s="169"/>
      <c r="GIZ17" s="169"/>
      <c r="GJA17" s="169"/>
      <c r="GJB17" s="169"/>
      <c r="GJC17" s="169"/>
      <c r="GJL17" s="169"/>
      <c r="GJM17" s="169"/>
      <c r="GJN17" s="169"/>
      <c r="GJO17" s="169"/>
      <c r="GJP17" s="169"/>
      <c r="GJQ17" s="169"/>
      <c r="GJR17" s="169"/>
      <c r="GKA17" s="169"/>
      <c r="GKB17" s="169"/>
      <c r="GKC17" s="169"/>
      <c r="GKD17" s="169"/>
      <c r="GKE17" s="169"/>
      <c r="GKF17" s="169"/>
      <c r="GKG17" s="169"/>
      <c r="GKP17" s="169"/>
      <c r="GKQ17" s="169"/>
      <c r="GKR17" s="169"/>
      <c r="GKS17" s="169"/>
      <c r="GKT17" s="169"/>
      <c r="GKU17" s="169"/>
      <c r="GKV17" s="169"/>
      <c r="GLE17" s="169"/>
      <c r="GLF17" s="169"/>
      <c r="GLG17" s="169"/>
      <c r="GLH17" s="169"/>
      <c r="GLI17" s="169"/>
      <c r="GLJ17" s="169"/>
      <c r="GLK17" s="169"/>
      <c r="GLT17" s="169"/>
      <c r="GLU17" s="169"/>
      <c r="GLV17" s="169"/>
      <c r="GLW17" s="169"/>
      <c r="GLX17" s="169"/>
      <c r="GLY17" s="169"/>
      <c r="GLZ17" s="169"/>
      <c r="GMI17" s="169"/>
      <c r="GMJ17" s="169"/>
      <c r="GMK17" s="169"/>
      <c r="GML17" s="169"/>
      <c r="GMM17" s="169"/>
      <c r="GMN17" s="169"/>
      <c r="GMO17" s="169"/>
      <c r="GMX17" s="169"/>
      <c r="GMY17" s="169"/>
      <c r="GMZ17" s="169"/>
      <c r="GNA17" s="169"/>
      <c r="GNB17" s="169"/>
      <c r="GNC17" s="169"/>
      <c r="GND17" s="169"/>
      <c r="GNM17" s="169"/>
      <c r="GNN17" s="169"/>
      <c r="GNO17" s="169"/>
      <c r="GNP17" s="169"/>
      <c r="GNQ17" s="169"/>
      <c r="GNR17" s="169"/>
      <c r="GNS17" s="169"/>
      <c r="GOB17" s="169"/>
      <c r="GOC17" s="169"/>
      <c r="GOD17" s="169"/>
      <c r="GOE17" s="169"/>
      <c r="GOF17" s="169"/>
      <c r="GOG17" s="169"/>
      <c r="GOH17" s="169"/>
      <c r="GOQ17" s="169"/>
      <c r="GOR17" s="169"/>
      <c r="GOS17" s="169"/>
      <c r="GOT17" s="169"/>
      <c r="GOU17" s="169"/>
      <c r="GOV17" s="169"/>
      <c r="GOW17" s="169"/>
      <c r="GPF17" s="169"/>
      <c r="GPG17" s="169"/>
      <c r="GPH17" s="169"/>
      <c r="GPI17" s="169"/>
      <c r="GPJ17" s="169"/>
      <c r="GPK17" s="169"/>
      <c r="GPL17" s="169"/>
      <c r="GPU17" s="169"/>
      <c r="GPV17" s="169"/>
      <c r="GPW17" s="169"/>
      <c r="GPX17" s="169"/>
      <c r="GPY17" s="169"/>
      <c r="GPZ17" s="169"/>
      <c r="GQA17" s="169"/>
      <c r="GQJ17" s="169"/>
      <c r="GQK17" s="169"/>
      <c r="GQL17" s="169"/>
      <c r="GQM17" s="169"/>
      <c r="GQN17" s="169"/>
      <c r="GQO17" s="169"/>
      <c r="GQP17" s="169"/>
      <c r="GQY17" s="169"/>
      <c r="GQZ17" s="169"/>
      <c r="GRA17" s="169"/>
      <c r="GRB17" s="169"/>
      <c r="GRC17" s="169"/>
      <c r="GRD17" s="169"/>
      <c r="GRE17" s="169"/>
      <c r="GRN17" s="169"/>
      <c r="GRO17" s="169"/>
      <c r="GRP17" s="169"/>
      <c r="GRQ17" s="169"/>
      <c r="GRR17" s="169"/>
      <c r="GRS17" s="169"/>
      <c r="GRT17" s="169"/>
      <c r="GSC17" s="169"/>
      <c r="GSD17" s="169"/>
      <c r="GSE17" s="169"/>
      <c r="GSF17" s="169"/>
      <c r="GSG17" s="169"/>
      <c r="GSH17" s="169"/>
      <c r="GSI17" s="169"/>
      <c r="GSR17" s="169"/>
      <c r="GSS17" s="169"/>
      <c r="GST17" s="169"/>
      <c r="GSU17" s="169"/>
      <c r="GSV17" s="169"/>
      <c r="GSW17" s="169"/>
      <c r="GSX17" s="169"/>
      <c r="GTG17" s="169"/>
      <c r="GTH17" s="169"/>
      <c r="GTI17" s="169"/>
      <c r="GTJ17" s="169"/>
      <c r="GTK17" s="169"/>
      <c r="GTL17" s="169"/>
      <c r="GTM17" s="169"/>
      <c r="GTV17" s="169"/>
      <c r="GTW17" s="169"/>
      <c r="GTX17" s="169"/>
      <c r="GTY17" s="169"/>
      <c r="GTZ17" s="169"/>
      <c r="GUA17" s="169"/>
      <c r="GUB17" s="169"/>
      <c r="GUK17" s="169"/>
      <c r="GUL17" s="169"/>
      <c r="GUM17" s="169"/>
      <c r="GUN17" s="169"/>
      <c r="GUO17" s="169"/>
      <c r="GUP17" s="169"/>
      <c r="GUQ17" s="169"/>
      <c r="GUZ17" s="169"/>
      <c r="GVA17" s="169"/>
      <c r="GVB17" s="169"/>
      <c r="GVC17" s="169"/>
      <c r="GVD17" s="169"/>
      <c r="GVE17" s="169"/>
      <c r="GVF17" s="169"/>
      <c r="GVO17" s="169"/>
      <c r="GVP17" s="169"/>
      <c r="GVQ17" s="169"/>
      <c r="GVR17" s="169"/>
      <c r="GVS17" s="169"/>
      <c r="GVT17" s="169"/>
      <c r="GVU17" s="169"/>
      <c r="GWD17" s="169"/>
      <c r="GWE17" s="169"/>
      <c r="GWF17" s="169"/>
      <c r="GWG17" s="169"/>
      <c r="GWH17" s="169"/>
      <c r="GWI17" s="169"/>
      <c r="GWJ17" s="169"/>
      <c r="GWS17" s="169"/>
      <c r="GWT17" s="169"/>
      <c r="GWU17" s="169"/>
      <c r="GWV17" s="169"/>
      <c r="GWW17" s="169"/>
      <c r="GWX17" s="169"/>
      <c r="GWY17" s="169"/>
      <c r="GXH17" s="169"/>
      <c r="GXI17" s="169"/>
      <c r="GXJ17" s="169"/>
      <c r="GXK17" s="169"/>
      <c r="GXL17" s="169"/>
      <c r="GXM17" s="169"/>
      <c r="GXN17" s="169"/>
      <c r="GXW17" s="169"/>
      <c r="GXX17" s="169"/>
      <c r="GXY17" s="169"/>
      <c r="GXZ17" s="169"/>
      <c r="GYA17" s="169"/>
      <c r="GYB17" s="169"/>
      <c r="GYC17" s="169"/>
      <c r="GYL17" s="169"/>
      <c r="GYM17" s="169"/>
      <c r="GYN17" s="169"/>
      <c r="GYO17" s="169"/>
      <c r="GYP17" s="169"/>
      <c r="GYQ17" s="169"/>
      <c r="GYR17" s="169"/>
      <c r="GZA17" s="169"/>
      <c r="GZB17" s="169"/>
      <c r="GZC17" s="169"/>
      <c r="GZD17" s="169"/>
      <c r="GZE17" s="169"/>
      <c r="GZF17" s="169"/>
      <c r="GZG17" s="169"/>
      <c r="GZP17" s="169"/>
      <c r="GZQ17" s="169"/>
      <c r="GZR17" s="169"/>
      <c r="GZS17" s="169"/>
      <c r="GZT17" s="169"/>
      <c r="GZU17" s="169"/>
      <c r="GZV17" s="169"/>
      <c r="HAE17" s="169"/>
      <c r="HAF17" s="169"/>
      <c r="HAG17" s="169"/>
      <c r="HAH17" s="169"/>
      <c r="HAI17" s="169"/>
      <c r="HAJ17" s="169"/>
      <c r="HAK17" s="169"/>
      <c r="HAT17" s="169"/>
      <c r="HAU17" s="169"/>
      <c r="HAV17" s="169"/>
      <c r="HAW17" s="169"/>
      <c r="HAX17" s="169"/>
      <c r="HAY17" s="169"/>
      <c r="HAZ17" s="169"/>
      <c r="HBI17" s="169"/>
      <c r="HBJ17" s="169"/>
      <c r="HBK17" s="169"/>
      <c r="HBL17" s="169"/>
      <c r="HBM17" s="169"/>
      <c r="HBN17" s="169"/>
      <c r="HBO17" s="169"/>
      <c r="HBX17" s="169"/>
      <c r="HBY17" s="169"/>
      <c r="HBZ17" s="169"/>
      <c r="HCA17" s="169"/>
      <c r="HCB17" s="169"/>
      <c r="HCC17" s="169"/>
      <c r="HCD17" s="169"/>
      <c r="HCM17" s="169"/>
      <c r="HCN17" s="169"/>
      <c r="HCO17" s="169"/>
      <c r="HCP17" s="169"/>
      <c r="HCQ17" s="169"/>
      <c r="HCR17" s="169"/>
      <c r="HCS17" s="169"/>
      <c r="HDB17" s="169"/>
      <c r="HDC17" s="169"/>
      <c r="HDD17" s="169"/>
      <c r="HDE17" s="169"/>
      <c r="HDF17" s="169"/>
      <c r="HDG17" s="169"/>
      <c r="HDH17" s="169"/>
      <c r="HDQ17" s="169"/>
      <c r="HDR17" s="169"/>
      <c r="HDS17" s="169"/>
      <c r="HDT17" s="169"/>
      <c r="HDU17" s="169"/>
      <c r="HDV17" s="169"/>
      <c r="HDW17" s="169"/>
      <c r="HEF17" s="169"/>
      <c r="HEG17" s="169"/>
      <c r="HEH17" s="169"/>
      <c r="HEI17" s="169"/>
      <c r="HEJ17" s="169"/>
      <c r="HEK17" s="169"/>
      <c r="HEL17" s="169"/>
      <c r="HEU17" s="169"/>
      <c r="HEV17" s="169"/>
      <c r="HEW17" s="169"/>
      <c r="HEX17" s="169"/>
      <c r="HEY17" s="169"/>
      <c r="HEZ17" s="169"/>
      <c r="HFA17" s="169"/>
      <c r="HFJ17" s="169"/>
      <c r="HFK17" s="169"/>
      <c r="HFL17" s="169"/>
      <c r="HFM17" s="169"/>
      <c r="HFN17" s="169"/>
      <c r="HFO17" s="169"/>
      <c r="HFP17" s="169"/>
      <c r="HFY17" s="169"/>
      <c r="HFZ17" s="169"/>
      <c r="HGA17" s="169"/>
      <c r="HGB17" s="169"/>
      <c r="HGC17" s="169"/>
      <c r="HGD17" s="169"/>
      <c r="HGE17" s="169"/>
      <c r="HGN17" s="169"/>
      <c r="HGO17" s="169"/>
      <c r="HGP17" s="169"/>
      <c r="HGQ17" s="169"/>
      <c r="HGR17" s="169"/>
      <c r="HGS17" s="169"/>
      <c r="HGT17" s="169"/>
      <c r="HHC17" s="169"/>
      <c r="HHD17" s="169"/>
      <c r="HHE17" s="169"/>
      <c r="HHF17" s="169"/>
      <c r="HHG17" s="169"/>
      <c r="HHH17" s="169"/>
      <c r="HHI17" s="169"/>
      <c r="HHR17" s="169"/>
      <c r="HHS17" s="169"/>
      <c r="HHT17" s="169"/>
      <c r="HHU17" s="169"/>
      <c r="HHV17" s="169"/>
      <c r="HHW17" s="169"/>
      <c r="HHX17" s="169"/>
      <c r="HIG17" s="169"/>
      <c r="HIH17" s="169"/>
      <c r="HII17" s="169"/>
      <c r="HIJ17" s="169"/>
      <c r="HIK17" s="169"/>
      <c r="HIL17" s="169"/>
      <c r="HIM17" s="169"/>
      <c r="HIV17" s="169"/>
      <c r="HIW17" s="169"/>
      <c r="HIX17" s="169"/>
      <c r="HIY17" s="169"/>
      <c r="HIZ17" s="169"/>
      <c r="HJA17" s="169"/>
      <c r="HJB17" s="169"/>
      <c r="HJK17" s="169"/>
      <c r="HJL17" s="169"/>
      <c r="HJM17" s="169"/>
      <c r="HJN17" s="169"/>
      <c r="HJO17" s="169"/>
      <c r="HJP17" s="169"/>
      <c r="HJQ17" s="169"/>
      <c r="HJZ17" s="169"/>
      <c r="HKA17" s="169"/>
      <c r="HKB17" s="169"/>
      <c r="HKC17" s="169"/>
      <c r="HKD17" s="169"/>
      <c r="HKE17" s="169"/>
      <c r="HKF17" s="169"/>
      <c r="HKO17" s="169"/>
      <c r="HKP17" s="169"/>
      <c r="HKQ17" s="169"/>
      <c r="HKR17" s="169"/>
      <c r="HKS17" s="169"/>
      <c r="HKT17" s="169"/>
      <c r="HKU17" s="169"/>
      <c r="HLD17" s="169"/>
      <c r="HLE17" s="169"/>
      <c r="HLF17" s="169"/>
      <c r="HLG17" s="169"/>
      <c r="HLH17" s="169"/>
      <c r="HLI17" s="169"/>
      <c r="HLJ17" s="169"/>
      <c r="HLS17" s="169"/>
      <c r="HLT17" s="169"/>
      <c r="HLU17" s="169"/>
      <c r="HLV17" s="169"/>
      <c r="HLW17" s="169"/>
      <c r="HLX17" s="169"/>
      <c r="HLY17" s="169"/>
      <c r="HMH17" s="169"/>
      <c r="HMI17" s="169"/>
      <c r="HMJ17" s="169"/>
      <c r="HMK17" s="169"/>
      <c r="HML17" s="169"/>
      <c r="HMM17" s="169"/>
      <c r="HMN17" s="169"/>
      <c r="HMW17" s="169"/>
      <c r="HMX17" s="169"/>
      <c r="HMY17" s="169"/>
      <c r="HMZ17" s="169"/>
      <c r="HNA17" s="169"/>
      <c r="HNB17" s="169"/>
      <c r="HNC17" s="169"/>
      <c r="HNL17" s="169"/>
      <c r="HNM17" s="169"/>
      <c r="HNN17" s="169"/>
      <c r="HNO17" s="169"/>
      <c r="HNP17" s="169"/>
      <c r="HNQ17" s="169"/>
      <c r="HNR17" s="169"/>
      <c r="HOA17" s="169"/>
      <c r="HOB17" s="169"/>
      <c r="HOC17" s="169"/>
      <c r="HOD17" s="169"/>
      <c r="HOE17" s="169"/>
      <c r="HOF17" s="169"/>
      <c r="HOG17" s="169"/>
      <c r="HOP17" s="169"/>
      <c r="HOQ17" s="169"/>
      <c r="HOR17" s="169"/>
      <c r="HOS17" s="169"/>
      <c r="HOT17" s="169"/>
      <c r="HOU17" s="169"/>
      <c r="HOV17" s="169"/>
      <c r="HPE17" s="169"/>
      <c r="HPF17" s="169"/>
      <c r="HPG17" s="169"/>
      <c r="HPH17" s="169"/>
      <c r="HPI17" s="169"/>
      <c r="HPJ17" s="169"/>
      <c r="HPK17" s="169"/>
      <c r="HPT17" s="169"/>
      <c r="HPU17" s="169"/>
      <c r="HPV17" s="169"/>
      <c r="HPW17" s="169"/>
      <c r="HPX17" s="169"/>
      <c r="HPY17" s="169"/>
      <c r="HPZ17" s="169"/>
      <c r="HQI17" s="169"/>
      <c r="HQJ17" s="169"/>
      <c r="HQK17" s="169"/>
      <c r="HQL17" s="169"/>
      <c r="HQM17" s="169"/>
      <c r="HQN17" s="169"/>
      <c r="HQO17" s="169"/>
      <c r="HQX17" s="169"/>
      <c r="HQY17" s="169"/>
      <c r="HQZ17" s="169"/>
      <c r="HRA17" s="169"/>
      <c r="HRB17" s="169"/>
      <c r="HRC17" s="169"/>
      <c r="HRD17" s="169"/>
      <c r="HRM17" s="169"/>
      <c r="HRN17" s="169"/>
      <c r="HRO17" s="169"/>
      <c r="HRP17" s="169"/>
      <c r="HRQ17" s="169"/>
      <c r="HRR17" s="169"/>
      <c r="HRS17" s="169"/>
      <c r="HSB17" s="169"/>
      <c r="HSC17" s="169"/>
      <c r="HSD17" s="169"/>
      <c r="HSE17" s="169"/>
      <c r="HSF17" s="169"/>
      <c r="HSG17" s="169"/>
      <c r="HSH17" s="169"/>
      <c r="HSQ17" s="169"/>
      <c r="HSR17" s="169"/>
      <c r="HSS17" s="169"/>
      <c r="HST17" s="169"/>
      <c r="HSU17" s="169"/>
      <c r="HSV17" s="169"/>
      <c r="HSW17" s="169"/>
      <c r="HTF17" s="169"/>
      <c r="HTG17" s="169"/>
      <c r="HTH17" s="169"/>
      <c r="HTI17" s="169"/>
      <c r="HTJ17" s="169"/>
      <c r="HTK17" s="169"/>
      <c r="HTL17" s="169"/>
      <c r="HTU17" s="169"/>
      <c r="HTV17" s="169"/>
      <c r="HTW17" s="169"/>
      <c r="HTX17" s="169"/>
      <c r="HTY17" s="169"/>
      <c r="HTZ17" s="169"/>
      <c r="HUA17" s="169"/>
      <c r="HUJ17" s="169"/>
      <c r="HUK17" s="169"/>
      <c r="HUL17" s="169"/>
      <c r="HUM17" s="169"/>
      <c r="HUN17" s="169"/>
      <c r="HUO17" s="169"/>
      <c r="HUP17" s="169"/>
      <c r="HUY17" s="169"/>
      <c r="HUZ17" s="169"/>
      <c r="HVA17" s="169"/>
      <c r="HVB17" s="169"/>
      <c r="HVC17" s="169"/>
      <c r="HVD17" s="169"/>
      <c r="HVE17" s="169"/>
      <c r="HVN17" s="169"/>
      <c r="HVO17" s="169"/>
      <c r="HVP17" s="169"/>
      <c r="HVQ17" s="169"/>
      <c r="HVR17" s="169"/>
      <c r="HVS17" s="169"/>
      <c r="HVT17" s="169"/>
      <c r="HWC17" s="169"/>
      <c r="HWD17" s="169"/>
      <c r="HWE17" s="169"/>
      <c r="HWF17" s="169"/>
      <c r="HWG17" s="169"/>
      <c r="HWH17" s="169"/>
      <c r="HWI17" s="169"/>
      <c r="HWR17" s="169"/>
      <c r="HWS17" s="169"/>
      <c r="HWT17" s="169"/>
      <c r="HWU17" s="169"/>
      <c r="HWV17" s="169"/>
      <c r="HWW17" s="169"/>
      <c r="HWX17" s="169"/>
      <c r="HXG17" s="169"/>
      <c r="HXH17" s="169"/>
      <c r="HXI17" s="169"/>
      <c r="HXJ17" s="169"/>
      <c r="HXK17" s="169"/>
      <c r="HXL17" s="169"/>
      <c r="HXM17" s="169"/>
      <c r="HXV17" s="169"/>
      <c r="HXW17" s="169"/>
      <c r="HXX17" s="169"/>
      <c r="HXY17" s="169"/>
      <c r="HXZ17" s="169"/>
      <c r="HYA17" s="169"/>
      <c r="HYB17" s="169"/>
      <c r="HYK17" s="169"/>
      <c r="HYL17" s="169"/>
      <c r="HYM17" s="169"/>
      <c r="HYN17" s="169"/>
      <c r="HYO17" s="169"/>
      <c r="HYP17" s="169"/>
      <c r="HYQ17" s="169"/>
      <c r="HYZ17" s="169"/>
      <c r="HZA17" s="169"/>
      <c r="HZB17" s="169"/>
      <c r="HZC17" s="169"/>
      <c r="HZD17" s="169"/>
      <c r="HZE17" s="169"/>
      <c r="HZF17" s="169"/>
      <c r="HZO17" s="169"/>
      <c r="HZP17" s="169"/>
      <c r="HZQ17" s="169"/>
      <c r="HZR17" s="169"/>
      <c r="HZS17" s="169"/>
      <c r="HZT17" s="169"/>
      <c r="HZU17" s="169"/>
      <c r="IAD17" s="169"/>
      <c r="IAE17" s="169"/>
      <c r="IAF17" s="169"/>
      <c r="IAG17" s="169"/>
      <c r="IAH17" s="169"/>
      <c r="IAI17" s="169"/>
      <c r="IAJ17" s="169"/>
      <c r="IAS17" s="169"/>
      <c r="IAT17" s="169"/>
      <c r="IAU17" s="169"/>
      <c r="IAV17" s="169"/>
      <c r="IAW17" s="169"/>
      <c r="IAX17" s="169"/>
      <c r="IAY17" s="169"/>
      <c r="IBH17" s="169"/>
      <c r="IBI17" s="169"/>
      <c r="IBJ17" s="169"/>
      <c r="IBK17" s="169"/>
      <c r="IBL17" s="169"/>
      <c r="IBM17" s="169"/>
      <c r="IBN17" s="169"/>
      <c r="IBW17" s="169"/>
      <c r="IBX17" s="169"/>
      <c r="IBY17" s="169"/>
      <c r="IBZ17" s="169"/>
      <c r="ICA17" s="169"/>
      <c r="ICB17" s="169"/>
      <c r="ICC17" s="169"/>
      <c r="ICL17" s="169"/>
      <c r="ICM17" s="169"/>
      <c r="ICN17" s="169"/>
      <c r="ICO17" s="169"/>
      <c r="ICP17" s="169"/>
      <c r="ICQ17" s="169"/>
      <c r="ICR17" s="169"/>
      <c r="IDA17" s="169"/>
      <c r="IDB17" s="169"/>
      <c r="IDC17" s="169"/>
      <c r="IDD17" s="169"/>
      <c r="IDE17" s="169"/>
      <c r="IDF17" s="169"/>
      <c r="IDG17" s="169"/>
      <c r="IDP17" s="169"/>
      <c r="IDQ17" s="169"/>
      <c r="IDR17" s="169"/>
      <c r="IDS17" s="169"/>
      <c r="IDT17" s="169"/>
      <c r="IDU17" s="169"/>
      <c r="IDV17" s="169"/>
      <c r="IEE17" s="169"/>
      <c r="IEF17" s="169"/>
      <c r="IEG17" s="169"/>
      <c r="IEH17" s="169"/>
      <c r="IEI17" s="169"/>
      <c r="IEJ17" s="169"/>
      <c r="IEK17" s="169"/>
      <c r="IET17" s="169"/>
      <c r="IEU17" s="169"/>
      <c r="IEV17" s="169"/>
      <c r="IEW17" s="169"/>
      <c r="IEX17" s="169"/>
      <c r="IEY17" s="169"/>
      <c r="IEZ17" s="169"/>
      <c r="IFI17" s="169"/>
      <c r="IFJ17" s="169"/>
      <c r="IFK17" s="169"/>
      <c r="IFL17" s="169"/>
      <c r="IFM17" s="169"/>
      <c r="IFN17" s="169"/>
      <c r="IFO17" s="169"/>
      <c r="IFX17" s="169"/>
      <c r="IFY17" s="169"/>
      <c r="IFZ17" s="169"/>
      <c r="IGA17" s="169"/>
      <c r="IGB17" s="169"/>
      <c r="IGC17" s="169"/>
      <c r="IGD17" s="169"/>
      <c r="IGM17" s="169"/>
      <c r="IGN17" s="169"/>
      <c r="IGO17" s="169"/>
      <c r="IGP17" s="169"/>
      <c r="IGQ17" s="169"/>
      <c r="IGR17" s="169"/>
      <c r="IGS17" s="169"/>
      <c r="IHB17" s="169"/>
      <c r="IHC17" s="169"/>
      <c r="IHD17" s="169"/>
      <c r="IHE17" s="169"/>
      <c r="IHF17" s="169"/>
      <c r="IHG17" s="169"/>
      <c r="IHH17" s="169"/>
      <c r="IHQ17" s="169"/>
      <c r="IHR17" s="169"/>
      <c r="IHS17" s="169"/>
      <c r="IHT17" s="169"/>
      <c r="IHU17" s="169"/>
      <c r="IHV17" s="169"/>
      <c r="IHW17" s="169"/>
      <c r="IIF17" s="169"/>
      <c r="IIG17" s="169"/>
      <c r="IIH17" s="169"/>
      <c r="III17" s="169"/>
      <c r="IIJ17" s="169"/>
      <c r="IIK17" s="169"/>
      <c r="IIL17" s="169"/>
      <c r="IIU17" s="169"/>
      <c r="IIV17" s="169"/>
      <c r="IIW17" s="169"/>
      <c r="IIX17" s="169"/>
      <c r="IIY17" s="169"/>
      <c r="IIZ17" s="169"/>
      <c r="IJA17" s="169"/>
      <c r="IJJ17" s="169"/>
      <c r="IJK17" s="169"/>
      <c r="IJL17" s="169"/>
      <c r="IJM17" s="169"/>
      <c r="IJN17" s="169"/>
      <c r="IJO17" s="169"/>
      <c r="IJP17" s="169"/>
      <c r="IJY17" s="169"/>
      <c r="IJZ17" s="169"/>
      <c r="IKA17" s="169"/>
      <c r="IKB17" s="169"/>
      <c r="IKC17" s="169"/>
      <c r="IKD17" s="169"/>
      <c r="IKE17" s="169"/>
      <c r="IKN17" s="169"/>
      <c r="IKO17" s="169"/>
      <c r="IKP17" s="169"/>
      <c r="IKQ17" s="169"/>
      <c r="IKR17" s="169"/>
      <c r="IKS17" s="169"/>
      <c r="IKT17" s="169"/>
      <c r="ILC17" s="169"/>
      <c r="ILD17" s="169"/>
      <c r="ILE17" s="169"/>
      <c r="ILF17" s="169"/>
      <c r="ILG17" s="169"/>
      <c r="ILH17" s="169"/>
      <c r="ILI17" s="169"/>
      <c r="ILR17" s="169"/>
      <c r="ILS17" s="169"/>
      <c r="ILT17" s="169"/>
      <c r="ILU17" s="169"/>
      <c r="ILV17" s="169"/>
      <c r="ILW17" s="169"/>
      <c r="ILX17" s="169"/>
      <c r="IMG17" s="169"/>
      <c r="IMH17" s="169"/>
      <c r="IMI17" s="169"/>
      <c r="IMJ17" s="169"/>
      <c r="IMK17" s="169"/>
      <c r="IML17" s="169"/>
      <c r="IMM17" s="169"/>
      <c r="IMV17" s="169"/>
      <c r="IMW17" s="169"/>
      <c r="IMX17" s="169"/>
      <c r="IMY17" s="169"/>
      <c r="IMZ17" s="169"/>
      <c r="INA17" s="169"/>
      <c r="INB17" s="169"/>
      <c r="INK17" s="169"/>
      <c r="INL17" s="169"/>
      <c r="INM17" s="169"/>
      <c r="INN17" s="169"/>
      <c r="INO17" s="169"/>
      <c r="INP17" s="169"/>
      <c r="INQ17" s="169"/>
      <c r="INZ17" s="169"/>
      <c r="IOA17" s="169"/>
      <c r="IOB17" s="169"/>
      <c r="IOC17" s="169"/>
      <c r="IOD17" s="169"/>
      <c r="IOE17" s="169"/>
      <c r="IOF17" s="169"/>
      <c r="IOO17" s="169"/>
      <c r="IOP17" s="169"/>
      <c r="IOQ17" s="169"/>
      <c r="IOR17" s="169"/>
      <c r="IOS17" s="169"/>
      <c r="IOT17" s="169"/>
      <c r="IOU17" s="169"/>
      <c r="IPD17" s="169"/>
      <c r="IPE17" s="169"/>
      <c r="IPF17" s="169"/>
      <c r="IPG17" s="169"/>
      <c r="IPH17" s="169"/>
      <c r="IPI17" s="169"/>
      <c r="IPJ17" s="169"/>
      <c r="IPS17" s="169"/>
      <c r="IPT17" s="169"/>
      <c r="IPU17" s="169"/>
      <c r="IPV17" s="169"/>
      <c r="IPW17" s="169"/>
      <c r="IPX17" s="169"/>
      <c r="IPY17" s="169"/>
      <c r="IQH17" s="169"/>
      <c r="IQI17" s="169"/>
      <c r="IQJ17" s="169"/>
      <c r="IQK17" s="169"/>
      <c r="IQL17" s="169"/>
      <c r="IQM17" s="169"/>
      <c r="IQN17" s="169"/>
      <c r="IQW17" s="169"/>
      <c r="IQX17" s="169"/>
      <c r="IQY17" s="169"/>
      <c r="IQZ17" s="169"/>
      <c r="IRA17" s="169"/>
      <c r="IRB17" s="169"/>
      <c r="IRC17" s="169"/>
      <c r="IRL17" s="169"/>
      <c r="IRM17" s="169"/>
      <c r="IRN17" s="169"/>
      <c r="IRO17" s="169"/>
      <c r="IRP17" s="169"/>
      <c r="IRQ17" s="169"/>
      <c r="IRR17" s="169"/>
      <c r="ISA17" s="169"/>
      <c r="ISB17" s="169"/>
      <c r="ISC17" s="169"/>
      <c r="ISD17" s="169"/>
      <c r="ISE17" s="169"/>
      <c r="ISF17" s="169"/>
      <c r="ISG17" s="169"/>
      <c r="ISP17" s="169"/>
      <c r="ISQ17" s="169"/>
      <c r="ISR17" s="169"/>
      <c r="ISS17" s="169"/>
      <c r="IST17" s="169"/>
      <c r="ISU17" s="169"/>
      <c r="ISV17" s="169"/>
      <c r="ITE17" s="169"/>
      <c r="ITF17" s="169"/>
      <c r="ITG17" s="169"/>
      <c r="ITH17" s="169"/>
      <c r="ITI17" s="169"/>
      <c r="ITJ17" s="169"/>
      <c r="ITK17" s="169"/>
      <c r="ITT17" s="169"/>
      <c r="ITU17" s="169"/>
      <c r="ITV17" s="169"/>
      <c r="ITW17" s="169"/>
      <c r="ITX17" s="169"/>
      <c r="ITY17" s="169"/>
      <c r="ITZ17" s="169"/>
      <c r="IUI17" s="169"/>
      <c r="IUJ17" s="169"/>
      <c r="IUK17" s="169"/>
      <c r="IUL17" s="169"/>
      <c r="IUM17" s="169"/>
      <c r="IUN17" s="169"/>
      <c r="IUO17" s="169"/>
      <c r="IUX17" s="169"/>
      <c r="IUY17" s="169"/>
      <c r="IUZ17" s="169"/>
      <c r="IVA17" s="169"/>
      <c r="IVB17" s="169"/>
      <c r="IVC17" s="169"/>
      <c r="IVD17" s="169"/>
      <c r="IVM17" s="169"/>
      <c r="IVN17" s="169"/>
      <c r="IVO17" s="169"/>
      <c r="IVP17" s="169"/>
      <c r="IVQ17" s="169"/>
      <c r="IVR17" s="169"/>
      <c r="IVS17" s="169"/>
      <c r="IWB17" s="169"/>
      <c r="IWC17" s="169"/>
      <c r="IWD17" s="169"/>
      <c r="IWE17" s="169"/>
      <c r="IWF17" s="169"/>
      <c r="IWG17" s="169"/>
      <c r="IWH17" s="169"/>
      <c r="IWQ17" s="169"/>
      <c r="IWR17" s="169"/>
      <c r="IWS17" s="169"/>
      <c r="IWT17" s="169"/>
      <c r="IWU17" s="169"/>
      <c r="IWV17" s="169"/>
      <c r="IWW17" s="169"/>
      <c r="IXF17" s="169"/>
      <c r="IXG17" s="169"/>
      <c r="IXH17" s="169"/>
      <c r="IXI17" s="169"/>
      <c r="IXJ17" s="169"/>
      <c r="IXK17" s="169"/>
      <c r="IXL17" s="169"/>
      <c r="IXU17" s="169"/>
      <c r="IXV17" s="169"/>
      <c r="IXW17" s="169"/>
      <c r="IXX17" s="169"/>
      <c r="IXY17" s="169"/>
      <c r="IXZ17" s="169"/>
      <c r="IYA17" s="169"/>
      <c r="IYJ17" s="169"/>
      <c r="IYK17" s="169"/>
      <c r="IYL17" s="169"/>
      <c r="IYM17" s="169"/>
      <c r="IYN17" s="169"/>
      <c r="IYO17" s="169"/>
      <c r="IYP17" s="169"/>
      <c r="IYY17" s="169"/>
      <c r="IYZ17" s="169"/>
      <c r="IZA17" s="169"/>
      <c r="IZB17" s="169"/>
      <c r="IZC17" s="169"/>
      <c r="IZD17" s="169"/>
      <c r="IZE17" s="169"/>
      <c r="IZN17" s="169"/>
      <c r="IZO17" s="169"/>
      <c r="IZP17" s="169"/>
      <c r="IZQ17" s="169"/>
      <c r="IZR17" s="169"/>
      <c r="IZS17" s="169"/>
      <c r="IZT17" s="169"/>
      <c r="JAC17" s="169"/>
      <c r="JAD17" s="169"/>
      <c r="JAE17" s="169"/>
      <c r="JAF17" s="169"/>
      <c r="JAG17" s="169"/>
      <c r="JAH17" s="169"/>
      <c r="JAI17" s="169"/>
      <c r="JAR17" s="169"/>
      <c r="JAS17" s="169"/>
      <c r="JAT17" s="169"/>
      <c r="JAU17" s="169"/>
      <c r="JAV17" s="169"/>
      <c r="JAW17" s="169"/>
      <c r="JAX17" s="169"/>
      <c r="JBG17" s="169"/>
      <c r="JBH17" s="169"/>
      <c r="JBI17" s="169"/>
      <c r="JBJ17" s="169"/>
      <c r="JBK17" s="169"/>
      <c r="JBL17" s="169"/>
      <c r="JBM17" s="169"/>
      <c r="JBV17" s="169"/>
      <c r="JBW17" s="169"/>
      <c r="JBX17" s="169"/>
      <c r="JBY17" s="169"/>
      <c r="JBZ17" s="169"/>
      <c r="JCA17" s="169"/>
      <c r="JCB17" s="169"/>
      <c r="JCK17" s="169"/>
      <c r="JCL17" s="169"/>
      <c r="JCM17" s="169"/>
      <c r="JCN17" s="169"/>
      <c r="JCO17" s="169"/>
      <c r="JCP17" s="169"/>
      <c r="JCQ17" s="169"/>
      <c r="JCZ17" s="169"/>
      <c r="JDA17" s="169"/>
      <c r="JDB17" s="169"/>
      <c r="JDC17" s="169"/>
      <c r="JDD17" s="169"/>
      <c r="JDE17" s="169"/>
      <c r="JDF17" s="169"/>
      <c r="JDO17" s="169"/>
      <c r="JDP17" s="169"/>
      <c r="JDQ17" s="169"/>
      <c r="JDR17" s="169"/>
      <c r="JDS17" s="169"/>
      <c r="JDT17" s="169"/>
      <c r="JDU17" s="169"/>
      <c r="JED17" s="169"/>
      <c r="JEE17" s="169"/>
      <c r="JEF17" s="169"/>
      <c r="JEG17" s="169"/>
      <c r="JEH17" s="169"/>
      <c r="JEI17" s="169"/>
      <c r="JEJ17" s="169"/>
      <c r="JES17" s="169"/>
      <c r="JET17" s="169"/>
      <c r="JEU17" s="169"/>
      <c r="JEV17" s="169"/>
      <c r="JEW17" s="169"/>
      <c r="JEX17" s="169"/>
      <c r="JEY17" s="169"/>
      <c r="JFH17" s="169"/>
      <c r="JFI17" s="169"/>
      <c r="JFJ17" s="169"/>
      <c r="JFK17" s="169"/>
      <c r="JFL17" s="169"/>
      <c r="JFM17" s="169"/>
      <c r="JFN17" s="169"/>
      <c r="JFW17" s="169"/>
      <c r="JFX17" s="169"/>
      <c r="JFY17" s="169"/>
      <c r="JFZ17" s="169"/>
      <c r="JGA17" s="169"/>
      <c r="JGB17" s="169"/>
      <c r="JGC17" s="169"/>
      <c r="JGL17" s="169"/>
      <c r="JGM17" s="169"/>
      <c r="JGN17" s="169"/>
      <c r="JGO17" s="169"/>
      <c r="JGP17" s="169"/>
      <c r="JGQ17" s="169"/>
      <c r="JGR17" s="169"/>
      <c r="JHA17" s="169"/>
      <c r="JHB17" s="169"/>
      <c r="JHC17" s="169"/>
      <c r="JHD17" s="169"/>
      <c r="JHE17" s="169"/>
      <c r="JHF17" s="169"/>
      <c r="JHG17" s="169"/>
      <c r="JHP17" s="169"/>
      <c r="JHQ17" s="169"/>
      <c r="JHR17" s="169"/>
      <c r="JHS17" s="169"/>
      <c r="JHT17" s="169"/>
      <c r="JHU17" s="169"/>
      <c r="JHV17" s="169"/>
      <c r="JIE17" s="169"/>
      <c r="JIF17" s="169"/>
      <c r="JIG17" s="169"/>
      <c r="JIH17" s="169"/>
      <c r="JII17" s="169"/>
      <c r="JIJ17" s="169"/>
      <c r="JIK17" s="169"/>
      <c r="JIT17" s="169"/>
      <c r="JIU17" s="169"/>
      <c r="JIV17" s="169"/>
      <c r="JIW17" s="169"/>
      <c r="JIX17" s="169"/>
      <c r="JIY17" s="169"/>
      <c r="JIZ17" s="169"/>
      <c r="JJI17" s="169"/>
      <c r="JJJ17" s="169"/>
      <c r="JJK17" s="169"/>
      <c r="JJL17" s="169"/>
      <c r="JJM17" s="169"/>
      <c r="JJN17" s="169"/>
      <c r="JJO17" s="169"/>
      <c r="JJX17" s="169"/>
      <c r="JJY17" s="169"/>
      <c r="JJZ17" s="169"/>
      <c r="JKA17" s="169"/>
      <c r="JKB17" s="169"/>
      <c r="JKC17" s="169"/>
      <c r="JKD17" s="169"/>
      <c r="JKM17" s="169"/>
      <c r="JKN17" s="169"/>
      <c r="JKO17" s="169"/>
      <c r="JKP17" s="169"/>
      <c r="JKQ17" s="169"/>
      <c r="JKR17" s="169"/>
      <c r="JKS17" s="169"/>
      <c r="JLB17" s="169"/>
      <c r="JLC17" s="169"/>
      <c r="JLD17" s="169"/>
      <c r="JLE17" s="169"/>
      <c r="JLF17" s="169"/>
      <c r="JLG17" s="169"/>
      <c r="JLH17" s="169"/>
      <c r="JLQ17" s="169"/>
      <c r="JLR17" s="169"/>
      <c r="JLS17" s="169"/>
      <c r="JLT17" s="169"/>
      <c r="JLU17" s="169"/>
      <c r="JLV17" s="169"/>
      <c r="JLW17" s="169"/>
      <c r="JMF17" s="169"/>
      <c r="JMG17" s="169"/>
      <c r="JMH17" s="169"/>
      <c r="JMI17" s="169"/>
      <c r="JMJ17" s="169"/>
      <c r="JMK17" s="169"/>
      <c r="JML17" s="169"/>
      <c r="JMU17" s="169"/>
      <c r="JMV17" s="169"/>
      <c r="JMW17" s="169"/>
      <c r="JMX17" s="169"/>
      <c r="JMY17" s="169"/>
      <c r="JMZ17" s="169"/>
      <c r="JNA17" s="169"/>
      <c r="JNJ17" s="169"/>
      <c r="JNK17" s="169"/>
      <c r="JNL17" s="169"/>
      <c r="JNM17" s="169"/>
      <c r="JNN17" s="169"/>
      <c r="JNO17" s="169"/>
      <c r="JNP17" s="169"/>
      <c r="JNY17" s="169"/>
      <c r="JNZ17" s="169"/>
      <c r="JOA17" s="169"/>
      <c r="JOB17" s="169"/>
      <c r="JOC17" s="169"/>
      <c r="JOD17" s="169"/>
      <c r="JOE17" s="169"/>
      <c r="JON17" s="169"/>
      <c r="JOO17" s="169"/>
      <c r="JOP17" s="169"/>
      <c r="JOQ17" s="169"/>
      <c r="JOR17" s="169"/>
      <c r="JOS17" s="169"/>
      <c r="JOT17" s="169"/>
      <c r="JPC17" s="169"/>
      <c r="JPD17" s="169"/>
      <c r="JPE17" s="169"/>
      <c r="JPF17" s="169"/>
      <c r="JPG17" s="169"/>
      <c r="JPH17" s="169"/>
      <c r="JPI17" s="169"/>
      <c r="JPR17" s="169"/>
      <c r="JPS17" s="169"/>
      <c r="JPT17" s="169"/>
      <c r="JPU17" s="169"/>
      <c r="JPV17" s="169"/>
      <c r="JPW17" s="169"/>
      <c r="JPX17" s="169"/>
      <c r="JQG17" s="169"/>
      <c r="JQH17" s="169"/>
      <c r="JQI17" s="169"/>
      <c r="JQJ17" s="169"/>
      <c r="JQK17" s="169"/>
      <c r="JQL17" s="169"/>
      <c r="JQM17" s="169"/>
      <c r="JQV17" s="169"/>
      <c r="JQW17" s="169"/>
      <c r="JQX17" s="169"/>
      <c r="JQY17" s="169"/>
      <c r="JQZ17" s="169"/>
      <c r="JRA17" s="169"/>
      <c r="JRB17" s="169"/>
      <c r="JRK17" s="169"/>
      <c r="JRL17" s="169"/>
      <c r="JRM17" s="169"/>
      <c r="JRN17" s="169"/>
      <c r="JRO17" s="169"/>
      <c r="JRP17" s="169"/>
      <c r="JRQ17" s="169"/>
      <c r="JRZ17" s="169"/>
      <c r="JSA17" s="169"/>
      <c r="JSB17" s="169"/>
      <c r="JSC17" s="169"/>
      <c r="JSD17" s="169"/>
      <c r="JSE17" s="169"/>
      <c r="JSF17" s="169"/>
      <c r="JSO17" s="169"/>
      <c r="JSP17" s="169"/>
      <c r="JSQ17" s="169"/>
      <c r="JSR17" s="169"/>
      <c r="JSS17" s="169"/>
      <c r="JST17" s="169"/>
      <c r="JSU17" s="169"/>
      <c r="JTD17" s="169"/>
      <c r="JTE17" s="169"/>
      <c r="JTF17" s="169"/>
      <c r="JTG17" s="169"/>
      <c r="JTH17" s="169"/>
      <c r="JTI17" s="169"/>
      <c r="JTJ17" s="169"/>
      <c r="JTS17" s="169"/>
      <c r="JTT17" s="169"/>
      <c r="JTU17" s="169"/>
      <c r="JTV17" s="169"/>
      <c r="JTW17" s="169"/>
      <c r="JTX17" s="169"/>
      <c r="JTY17" s="169"/>
      <c r="JUH17" s="169"/>
      <c r="JUI17" s="169"/>
      <c r="JUJ17" s="169"/>
      <c r="JUK17" s="169"/>
      <c r="JUL17" s="169"/>
      <c r="JUM17" s="169"/>
      <c r="JUN17" s="169"/>
      <c r="JUW17" s="169"/>
      <c r="JUX17" s="169"/>
      <c r="JUY17" s="169"/>
      <c r="JUZ17" s="169"/>
      <c r="JVA17" s="169"/>
      <c r="JVB17" s="169"/>
      <c r="JVC17" s="169"/>
      <c r="JVL17" s="169"/>
      <c r="JVM17" s="169"/>
      <c r="JVN17" s="169"/>
      <c r="JVO17" s="169"/>
      <c r="JVP17" s="169"/>
      <c r="JVQ17" s="169"/>
      <c r="JVR17" s="169"/>
      <c r="JWA17" s="169"/>
      <c r="JWB17" s="169"/>
      <c r="JWC17" s="169"/>
      <c r="JWD17" s="169"/>
      <c r="JWE17" s="169"/>
      <c r="JWF17" s="169"/>
      <c r="JWG17" s="169"/>
      <c r="JWP17" s="169"/>
      <c r="JWQ17" s="169"/>
      <c r="JWR17" s="169"/>
      <c r="JWS17" s="169"/>
      <c r="JWT17" s="169"/>
      <c r="JWU17" s="169"/>
      <c r="JWV17" s="169"/>
      <c r="JXE17" s="169"/>
      <c r="JXF17" s="169"/>
      <c r="JXG17" s="169"/>
      <c r="JXH17" s="169"/>
      <c r="JXI17" s="169"/>
      <c r="JXJ17" s="169"/>
      <c r="JXK17" s="169"/>
      <c r="JXT17" s="169"/>
      <c r="JXU17" s="169"/>
      <c r="JXV17" s="169"/>
      <c r="JXW17" s="169"/>
      <c r="JXX17" s="169"/>
      <c r="JXY17" s="169"/>
      <c r="JXZ17" s="169"/>
      <c r="JYI17" s="169"/>
      <c r="JYJ17" s="169"/>
      <c r="JYK17" s="169"/>
      <c r="JYL17" s="169"/>
      <c r="JYM17" s="169"/>
      <c r="JYN17" s="169"/>
      <c r="JYO17" s="169"/>
      <c r="JYX17" s="169"/>
      <c r="JYY17" s="169"/>
      <c r="JYZ17" s="169"/>
      <c r="JZA17" s="169"/>
      <c r="JZB17" s="169"/>
      <c r="JZC17" s="169"/>
      <c r="JZD17" s="169"/>
      <c r="JZM17" s="169"/>
      <c r="JZN17" s="169"/>
      <c r="JZO17" s="169"/>
      <c r="JZP17" s="169"/>
      <c r="JZQ17" s="169"/>
      <c r="JZR17" s="169"/>
      <c r="JZS17" s="169"/>
      <c r="KAB17" s="169"/>
      <c r="KAC17" s="169"/>
      <c r="KAD17" s="169"/>
      <c r="KAE17" s="169"/>
      <c r="KAF17" s="169"/>
      <c r="KAG17" s="169"/>
      <c r="KAH17" s="169"/>
      <c r="KAQ17" s="169"/>
      <c r="KAR17" s="169"/>
      <c r="KAS17" s="169"/>
      <c r="KAT17" s="169"/>
      <c r="KAU17" s="169"/>
      <c r="KAV17" s="169"/>
      <c r="KAW17" s="169"/>
      <c r="KBF17" s="169"/>
      <c r="KBG17" s="169"/>
      <c r="KBH17" s="169"/>
      <c r="KBI17" s="169"/>
      <c r="KBJ17" s="169"/>
      <c r="KBK17" s="169"/>
      <c r="KBL17" s="169"/>
      <c r="KBU17" s="169"/>
      <c r="KBV17" s="169"/>
      <c r="KBW17" s="169"/>
      <c r="KBX17" s="169"/>
      <c r="KBY17" s="169"/>
      <c r="KBZ17" s="169"/>
      <c r="KCA17" s="169"/>
      <c r="KCJ17" s="169"/>
      <c r="KCK17" s="169"/>
      <c r="KCL17" s="169"/>
      <c r="KCM17" s="169"/>
      <c r="KCN17" s="169"/>
      <c r="KCO17" s="169"/>
      <c r="KCP17" s="169"/>
      <c r="KCY17" s="169"/>
      <c r="KCZ17" s="169"/>
      <c r="KDA17" s="169"/>
      <c r="KDB17" s="169"/>
      <c r="KDC17" s="169"/>
      <c r="KDD17" s="169"/>
      <c r="KDE17" s="169"/>
      <c r="KDN17" s="169"/>
      <c r="KDO17" s="169"/>
      <c r="KDP17" s="169"/>
      <c r="KDQ17" s="169"/>
      <c r="KDR17" s="169"/>
      <c r="KDS17" s="169"/>
      <c r="KDT17" s="169"/>
      <c r="KEC17" s="169"/>
      <c r="KED17" s="169"/>
      <c r="KEE17" s="169"/>
      <c r="KEF17" s="169"/>
      <c r="KEG17" s="169"/>
      <c r="KEH17" s="169"/>
      <c r="KEI17" s="169"/>
      <c r="KER17" s="169"/>
      <c r="KES17" s="169"/>
      <c r="KET17" s="169"/>
      <c r="KEU17" s="169"/>
      <c r="KEV17" s="169"/>
      <c r="KEW17" s="169"/>
      <c r="KEX17" s="169"/>
      <c r="KFG17" s="169"/>
      <c r="KFH17" s="169"/>
      <c r="KFI17" s="169"/>
      <c r="KFJ17" s="169"/>
      <c r="KFK17" s="169"/>
      <c r="KFL17" s="169"/>
      <c r="KFM17" s="169"/>
      <c r="KFV17" s="169"/>
      <c r="KFW17" s="169"/>
      <c r="KFX17" s="169"/>
      <c r="KFY17" s="169"/>
      <c r="KFZ17" s="169"/>
      <c r="KGA17" s="169"/>
      <c r="KGB17" s="169"/>
      <c r="KGK17" s="169"/>
      <c r="KGL17" s="169"/>
      <c r="KGM17" s="169"/>
      <c r="KGN17" s="169"/>
      <c r="KGO17" s="169"/>
      <c r="KGP17" s="169"/>
      <c r="KGQ17" s="169"/>
      <c r="KGZ17" s="169"/>
      <c r="KHA17" s="169"/>
      <c r="KHB17" s="169"/>
      <c r="KHC17" s="169"/>
      <c r="KHD17" s="169"/>
      <c r="KHE17" s="169"/>
      <c r="KHF17" s="169"/>
      <c r="KHO17" s="169"/>
      <c r="KHP17" s="169"/>
      <c r="KHQ17" s="169"/>
      <c r="KHR17" s="169"/>
      <c r="KHS17" s="169"/>
      <c r="KHT17" s="169"/>
      <c r="KHU17" s="169"/>
      <c r="KID17" s="169"/>
      <c r="KIE17" s="169"/>
      <c r="KIF17" s="169"/>
      <c r="KIG17" s="169"/>
      <c r="KIH17" s="169"/>
      <c r="KII17" s="169"/>
      <c r="KIJ17" s="169"/>
      <c r="KIS17" s="169"/>
      <c r="KIT17" s="169"/>
      <c r="KIU17" s="169"/>
      <c r="KIV17" s="169"/>
      <c r="KIW17" s="169"/>
      <c r="KIX17" s="169"/>
      <c r="KIY17" s="169"/>
      <c r="KJH17" s="169"/>
      <c r="KJI17" s="169"/>
      <c r="KJJ17" s="169"/>
      <c r="KJK17" s="169"/>
      <c r="KJL17" s="169"/>
      <c r="KJM17" s="169"/>
      <c r="KJN17" s="169"/>
      <c r="KJW17" s="169"/>
      <c r="KJX17" s="169"/>
      <c r="KJY17" s="169"/>
      <c r="KJZ17" s="169"/>
      <c r="KKA17" s="169"/>
      <c r="KKB17" s="169"/>
      <c r="KKC17" s="169"/>
      <c r="KKL17" s="169"/>
      <c r="KKM17" s="169"/>
      <c r="KKN17" s="169"/>
      <c r="KKO17" s="169"/>
      <c r="KKP17" s="169"/>
      <c r="KKQ17" s="169"/>
      <c r="KKR17" s="169"/>
      <c r="KLA17" s="169"/>
      <c r="KLB17" s="169"/>
      <c r="KLC17" s="169"/>
      <c r="KLD17" s="169"/>
      <c r="KLE17" s="169"/>
      <c r="KLF17" s="169"/>
      <c r="KLG17" s="169"/>
      <c r="KLP17" s="169"/>
      <c r="KLQ17" s="169"/>
      <c r="KLR17" s="169"/>
      <c r="KLS17" s="169"/>
      <c r="KLT17" s="169"/>
      <c r="KLU17" s="169"/>
      <c r="KLV17" s="169"/>
      <c r="KME17" s="169"/>
      <c r="KMF17" s="169"/>
      <c r="KMG17" s="169"/>
      <c r="KMH17" s="169"/>
      <c r="KMI17" s="169"/>
      <c r="KMJ17" s="169"/>
      <c r="KMK17" s="169"/>
      <c r="KMT17" s="169"/>
      <c r="KMU17" s="169"/>
      <c r="KMV17" s="169"/>
      <c r="KMW17" s="169"/>
      <c r="KMX17" s="169"/>
      <c r="KMY17" s="169"/>
      <c r="KMZ17" s="169"/>
      <c r="KNI17" s="169"/>
      <c r="KNJ17" s="169"/>
      <c r="KNK17" s="169"/>
      <c r="KNL17" s="169"/>
      <c r="KNM17" s="169"/>
      <c r="KNN17" s="169"/>
      <c r="KNO17" s="169"/>
      <c r="KNX17" s="169"/>
      <c r="KNY17" s="169"/>
      <c r="KNZ17" s="169"/>
      <c r="KOA17" s="169"/>
      <c r="KOB17" s="169"/>
      <c r="KOC17" s="169"/>
      <c r="KOD17" s="169"/>
      <c r="KOM17" s="169"/>
      <c r="KON17" s="169"/>
      <c r="KOO17" s="169"/>
      <c r="KOP17" s="169"/>
      <c r="KOQ17" s="169"/>
      <c r="KOR17" s="169"/>
      <c r="KOS17" s="169"/>
      <c r="KPB17" s="169"/>
      <c r="KPC17" s="169"/>
      <c r="KPD17" s="169"/>
      <c r="KPE17" s="169"/>
      <c r="KPF17" s="169"/>
      <c r="KPG17" s="169"/>
      <c r="KPH17" s="169"/>
      <c r="KPQ17" s="169"/>
      <c r="KPR17" s="169"/>
      <c r="KPS17" s="169"/>
      <c r="KPT17" s="169"/>
      <c r="KPU17" s="169"/>
      <c r="KPV17" s="169"/>
      <c r="KPW17" s="169"/>
      <c r="KQF17" s="169"/>
      <c r="KQG17" s="169"/>
      <c r="KQH17" s="169"/>
      <c r="KQI17" s="169"/>
      <c r="KQJ17" s="169"/>
      <c r="KQK17" s="169"/>
      <c r="KQL17" s="169"/>
      <c r="KQU17" s="169"/>
      <c r="KQV17" s="169"/>
      <c r="KQW17" s="169"/>
      <c r="KQX17" s="169"/>
      <c r="KQY17" s="169"/>
      <c r="KQZ17" s="169"/>
      <c r="KRA17" s="169"/>
      <c r="KRJ17" s="169"/>
      <c r="KRK17" s="169"/>
      <c r="KRL17" s="169"/>
      <c r="KRM17" s="169"/>
      <c r="KRN17" s="169"/>
      <c r="KRO17" s="169"/>
      <c r="KRP17" s="169"/>
      <c r="KRY17" s="169"/>
      <c r="KRZ17" s="169"/>
      <c r="KSA17" s="169"/>
      <c r="KSB17" s="169"/>
      <c r="KSC17" s="169"/>
      <c r="KSD17" s="169"/>
      <c r="KSE17" s="169"/>
      <c r="KSN17" s="169"/>
      <c r="KSO17" s="169"/>
      <c r="KSP17" s="169"/>
      <c r="KSQ17" s="169"/>
      <c r="KSR17" s="169"/>
      <c r="KSS17" s="169"/>
      <c r="KST17" s="169"/>
      <c r="KTC17" s="169"/>
      <c r="KTD17" s="169"/>
      <c r="KTE17" s="169"/>
      <c r="KTF17" s="169"/>
      <c r="KTG17" s="169"/>
      <c r="KTH17" s="169"/>
      <c r="KTI17" s="169"/>
      <c r="KTR17" s="169"/>
      <c r="KTS17" s="169"/>
      <c r="KTT17" s="169"/>
      <c r="KTU17" s="169"/>
      <c r="KTV17" s="169"/>
      <c r="KTW17" s="169"/>
      <c r="KTX17" s="169"/>
      <c r="KUG17" s="169"/>
      <c r="KUH17" s="169"/>
      <c r="KUI17" s="169"/>
      <c r="KUJ17" s="169"/>
      <c r="KUK17" s="169"/>
      <c r="KUL17" s="169"/>
      <c r="KUM17" s="169"/>
      <c r="KUV17" s="169"/>
      <c r="KUW17" s="169"/>
      <c r="KUX17" s="169"/>
      <c r="KUY17" s="169"/>
      <c r="KUZ17" s="169"/>
      <c r="KVA17" s="169"/>
      <c r="KVB17" s="169"/>
      <c r="KVK17" s="169"/>
      <c r="KVL17" s="169"/>
      <c r="KVM17" s="169"/>
      <c r="KVN17" s="169"/>
      <c r="KVO17" s="169"/>
      <c r="KVP17" s="169"/>
      <c r="KVQ17" s="169"/>
      <c r="KVZ17" s="169"/>
      <c r="KWA17" s="169"/>
      <c r="KWB17" s="169"/>
      <c r="KWC17" s="169"/>
      <c r="KWD17" s="169"/>
      <c r="KWE17" s="169"/>
      <c r="KWF17" s="169"/>
      <c r="KWO17" s="169"/>
      <c r="KWP17" s="169"/>
      <c r="KWQ17" s="169"/>
      <c r="KWR17" s="169"/>
      <c r="KWS17" s="169"/>
      <c r="KWT17" s="169"/>
      <c r="KWU17" s="169"/>
      <c r="KXD17" s="169"/>
      <c r="KXE17" s="169"/>
      <c r="KXF17" s="169"/>
      <c r="KXG17" s="169"/>
      <c r="KXH17" s="169"/>
      <c r="KXI17" s="169"/>
      <c r="KXJ17" s="169"/>
      <c r="KXS17" s="169"/>
      <c r="KXT17" s="169"/>
      <c r="KXU17" s="169"/>
      <c r="KXV17" s="169"/>
      <c r="KXW17" s="169"/>
      <c r="KXX17" s="169"/>
      <c r="KXY17" s="169"/>
      <c r="KYH17" s="169"/>
      <c r="KYI17" s="169"/>
      <c r="KYJ17" s="169"/>
      <c r="KYK17" s="169"/>
      <c r="KYL17" s="169"/>
      <c r="KYM17" s="169"/>
      <c r="KYN17" s="169"/>
      <c r="KYW17" s="169"/>
      <c r="KYX17" s="169"/>
      <c r="KYY17" s="169"/>
      <c r="KYZ17" s="169"/>
      <c r="KZA17" s="169"/>
      <c r="KZB17" s="169"/>
      <c r="KZC17" s="169"/>
      <c r="KZL17" s="169"/>
      <c r="KZM17" s="169"/>
      <c r="KZN17" s="169"/>
      <c r="KZO17" s="169"/>
      <c r="KZP17" s="169"/>
      <c r="KZQ17" s="169"/>
      <c r="KZR17" s="169"/>
      <c r="LAA17" s="169"/>
      <c r="LAB17" s="169"/>
      <c r="LAC17" s="169"/>
      <c r="LAD17" s="169"/>
      <c r="LAE17" s="169"/>
      <c r="LAF17" s="169"/>
      <c r="LAG17" s="169"/>
      <c r="LAP17" s="169"/>
      <c r="LAQ17" s="169"/>
      <c r="LAR17" s="169"/>
      <c r="LAS17" s="169"/>
      <c r="LAT17" s="169"/>
      <c r="LAU17" s="169"/>
      <c r="LAV17" s="169"/>
      <c r="LBE17" s="169"/>
      <c r="LBF17" s="169"/>
      <c r="LBG17" s="169"/>
      <c r="LBH17" s="169"/>
      <c r="LBI17" s="169"/>
      <c r="LBJ17" s="169"/>
      <c r="LBK17" s="169"/>
      <c r="LBT17" s="169"/>
      <c r="LBU17" s="169"/>
      <c r="LBV17" s="169"/>
      <c r="LBW17" s="169"/>
      <c r="LBX17" s="169"/>
      <c r="LBY17" s="169"/>
      <c r="LBZ17" s="169"/>
      <c r="LCI17" s="169"/>
      <c r="LCJ17" s="169"/>
      <c r="LCK17" s="169"/>
      <c r="LCL17" s="169"/>
      <c r="LCM17" s="169"/>
      <c r="LCN17" s="169"/>
      <c r="LCO17" s="169"/>
      <c r="LCX17" s="169"/>
      <c r="LCY17" s="169"/>
      <c r="LCZ17" s="169"/>
      <c r="LDA17" s="169"/>
      <c r="LDB17" s="169"/>
      <c r="LDC17" s="169"/>
      <c r="LDD17" s="169"/>
      <c r="LDM17" s="169"/>
      <c r="LDN17" s="169"/>
      <c r="LDO17" s="169"/>
      <c r="LDP17" s="169"/>
      <c r="LDQ17" s="169"/>
      <c r="LDR17" s="169"/>
      <c r="LDS17" s="169"/>
      <c r="LEB17" s="169"/>
      <c r="LEC17" s="169"/>
      <c r="LED17" s="169"/>
      <c r="LEE17" s="169"/>
      <c r="LEF17" s="169"/>
      <c r="LEG17" s="169"/>
      <c r="LEH17" s="169"/>
      <c r="LEQ17" s="169"/>
      <c r="LER17" s="169"/>
      <c r="LES17" s="169"/>
      <c r="LET17" s="169"/>
      <c r="LEU17" s="169"/>
      <c r="LEV17" s="169"/>
      <c r="LEW17" s="169"/>
      <c r="LFF17" s="169"/>
      <c r="LFG17" s="169"/>
      <c r="LFH17" s="169"/>
      <c r="LFI17" s="169"/>
      <c r="LFJ17" s="169"/>
      <c r="LFK17" s="169"/>
      <c r="LFL17" s="169"/>
      <c r="LFU17" s="169"/>
      <c r="LFV17" s="169"/>
      <c r="LFW17" s="169"/>
      <c r="LFX17" s="169"/>
      <c r="LFY17" s="169"/>
      <c r="LFZ17" s="169"/>
      <c r="LGA17" s="169"/>
      <c r="LGJ17" s="169"/>
      <c r="LGK17" s="169"/>
      <c r="LGL17" s="169"/>
      <c r="LGM17" s="169"/>
      <c r="LGN17" s="169"/>
      <c r="LGO17" s="169"/>
      <c r="LGP17" s="169"/>
      <c r="LGY17" s="169"/>
      <c r="LGZ17" s="169"/>
      <c r="LHA17" s="169"/>
      <c r="LHB17" s="169"/>
      <c r="LHC17" s="169"/>
      <c r="LHD17" s="169"/>
      <c r="LHE17" s="169"/>
      <c r="LHN17" s="169"/>
      <c r="LHO17" s="169"/>
      <c r="LHP17" s="169"/>
      <c r="LHQ17" s="169"/>
      <c r="LHR17" s="169"/>
      <c r="LHS17" s="169"/>
      <c r="LHT17" s="169"/>
      <c r="LIC17" s="169"/>
      <c r="LID17" s="169"/>
      <c r="LIE17" s="169"/>
      <c r="LIF17" s="169"/>
      <c r="LIG17" s="169"/>
      <c r="LIH17" s="169"/>
      <c r="LII17" s="169"/>
      <c r="LIR17" s="169"/>
      <c r="LIS17" s="169"/>
      <c r="LIT17" s="169"/>
      <c r="LIU17" s="169"/>
      <c r="LIV17" s="169"/>
      <c r="LIW17" s="169"/>
      <c r="LIX17" s="169"/>
      <c r="LJG17" s="169"/>
      <c r="LJH17" s="169"/>
      <c r="LJI17" s="169"/>
      <c r="LJJ17" s="169"/>
      <c r="LJK17" s="169"/>
      <c r="LJL17" s="169"/>
      <c r="LJM17" s="169"/>
      <c r="LJV17" s="169"/>
      <c r="LJW17" s="169"/>
      <c r="LJX17" s="169"/>
      <c r="LJY17" s="169"/>
      <c r="LJZ17" s="169"/>
      <c r="LKA17" s="169"/>
      <c r="LKB17" s="169"/>
      <c r="LKK17" s="169"/>
      <c r="LKL17" s="169"/>
      <c r="LKM17" s="169"/>
      <c r="LKN17" s="169"/>
      <c r="LKO17" s="169"/>
      <c r="LKP17" s="169"/>
      <c r="LKQ17" s="169"/>
      <c r="LKZ17" s="169"/>
      <c r="LLA17" s="169"/>
      <c r="LLB17" s="169"/>
      <c r="LLC17" s="169"/>
      <c r="LLD17" s="169"/>
      <c r="LLE17" s="169"/>
      <c r="LLF17" s="169"/>
      <c r="LLO17" s="169"/>
      <c r="LLP17" s="169"/>
      <c r="LLQ17" s="169"/>
      <c r="LLR17" s="169"/>
      <c r="LLS17" s="169"/>
      <c r="LLT17" s="169"/>
      <c r="LLU17" s="169"/>
      <c r="LMD17" s="169"/>
      <c r="LME17" s="169"/>
      <c r="LMF17" s="169"/>
      <c r="LMG17" s="169"/>
      <c r="LMH17" s="169"/>
      <c r="LMI17" s="169"/>
      <c r="LMJ17" s="169"/>
      <c r="LMS17" s="169"/>
      <c r="LMT17" s="169"/>
      <c r="LMU17" s="169"/>
      <c r="LMV17" s="169"/>
      <c r="LMW17" s="169"/>
      <c r="LMX17" s="169"/>
      <c r="LMY17" s="169"/>
      <c r="LNH17" s="169"/>
      <c r="LNI17" s="169"/>
      <c r="LNJ17" s="169"/>
      <c r="LNK17" s="169"/>
      <c r="LNL17" s="169"/>
      <c r="LNM17" s="169"/>
      <c r="LNN17" s="169"/>
      <c r="LNW17" s="169"/>
      <c r="LNX17" s="169"/>
      <c r="LNY17" s="169"/>
      <c r="LNZ17" s="169"/>
      <c r="LOA17" s="169"/>
      <c r="LOB17" s="169"/>
      <c r="LOC17" s="169"/>
      <c r="LOL17" s="169"/>
      <c r="LOM17" s="169"/>
      <c r="LON17" s="169"/>
      <c r="LOO17" s="169"/>
      <c r="LOP17" s="169"/>
      <c r="LOQ17" s="169"/>
      <c r="LOR17" s="169"/>
      <c r="LPA17" s="169"/>
      <c r="LPB17" s="169"/>
      <c r="LPC17" s="169"/>
      <c r="LPD17" s="169"/>
      <c r="LPE17" s="169"/>
      <c r="LPF17" s="169"/>
      <c r="LPG17" s="169"/>
      <c r="LPP17" s="169"/>
      <c r="LPQ17" s="169"/>
      <c r="LPR17" s="169"/>
      <c r="LPS17" s="169"/>
      <c r="LPT17" s="169"/>
      <c r="LPU17" s="169"/>
      <c r="LPV17" s="169"/>
      <c r="LQE17" s="169"/>
      <c r="LQF17" s="169"/>
      <c r="LQG17" s="169"/>
      <c r="LQH17" s="169"/>
      <c r="LQI17" s="169"/>
      <c r="LQJ17" s="169"/>
      <c r="LQK17" s="169"/>
      <c r="LQT17" s="169"/>
      <c r="LQU17" s="169"/>
      <c r="LQV17" s="169"/>
      <c r="LQW17" s="169"/>
      <c r="LQX17" s="169"/>
      <c r="LQY17" s="169"/>
      <c r="LQZ17" s="169"/>
      <c r="LRI17" s="169"/>
      <c r="LRJ17" s="169"/>
      <c r="LRK17" s="169"/>
      <c r="LRL17" s="169"/>
      <c r="LRM17" s="169"/>
      <c r="LRN17" s="169"/>
      <c r="LRO17" s="169"/>
      <c r="LRX17" s="169"/>
      <c r="LRY17" s="169"/>
      <c r="LRZ17" s="169"/>
      <c r="LSA17" s="169"/>
      <c r="LSB17" s="169"/>
      <c r="LSC17" s="169"/>
      <c r="LSD17" s="169"/>
      <c r="LSM17" s="169"/>
      <c r="LSN17" s="169"/>
      <c r="LSO17" s="169"/>
      <c r="LSP17" s="169"/>
      <c r="LSQ17" s="169"/>
      <c r="LSR17" s="169"/>
      <c r="LSS17" s="169"/>
      <c r="LTB17" s="169"/>
      <c r="LTC17" s="169"/>
      <c r="LTD17" s="169"/>
      <c r="LTE17" s="169"/>
      <c r="LTF17" s="169"/>
      <c r="LTG17" s="169"/>
      <c r="LTH17" s="169"/>
      <c r="LTQ17" s="169"/>
      <c r="LTR17" s="169"/>
      <c r="LTS17" s="169"/>
      <c r="LTT17" s="169"/>
      <c r="LTU17" s="169"/>
      <c r="LTV17" s="169"/>
      <c r="LTW17" s="169"/>
      <c r="LUF17" s="169"/>
      <c r="LUG17" s="169"/>
      <c r="LUH17" s="169"/>
      <c r="LUI17" s="169"/>
      <c r="LUJ17" s="169"/>
      <c r="LUK17" s="169"/>
      <c r="LUL17" s="169"/>
      <c r="LUU17" s="169"/>
      <c r="LUV17" s="169"/>
      <c r="LUW17" s="169"/>
      <c r="LUX17" s="169"/>
      <c r="LUY17" s="169"/>
      <c r="LUZ17" s="169"/>
      <c r="LVA17" s="169"/>
      <c r="LVJ17" s="169"/>
      <c r="LVK17" s="169"/>
      <c r="LVL17" s="169"/>
      <c r="LVM17" s="169"/>
      <c r="LVN17" s="169"/>
      <c r="LVO17" s="169"/>
      <c r="LVP17" s="169"/>
      <c r="LVY17" s="169"/>
      <c r="LVZ17" s="169"/>
      <c r="LWA17" s="169"/>
      <c r="LWB17" s="169"/>
      <c r="LWC17" s="169"/>
      <c r="LWD17" s="169"/>
      <c r="LWE17" s="169"/>
      <c r="LWN17" s="169"/>
      <c r="LWO17" s="169"/>
      <c r="LWP17" s="169"/>
      <c r="LWQ17" s="169"/>
      <c r="LWR17" s="169"/>
      <c r="LWS17" s="169"/>
      <c r="LWT17" s="169"/>
      <c r="LXC17" s="169"/>
      <c r="LXD17" s="169"/>
      <c r="LXE17" s="169"/>
      <c r="LXF17" s="169"/>
      <c r="LXG17" s="169"/>
      <c r="LXH17" s="169"/>
      <c r="LXI17" s="169"/>
      <c r="LXR17" s="169"/>
      <c r="LXS17" s="169"/>
      <c r="LXT17" s="169"/>
      <c r="LXU17" s="169"/>
      <c r="LXV17" s="169"/>
      <c r="LXW17" s="169"/>
      <c r="LXX17" s="169"/>
      <c r="LYG17" s="169"/>
      <c r="LYH17" s="169"/>
      <c r="LYI17" s="169"/>
      <c r="LYJ17" s="169"/>
      <c r="LYK17" s="169"/>
      <c r="LYL17" s="169"/>
      <c r="LYM17" s="169"/>
      <c r="LYV17" s="169"/>
      <c r="LYW17" s="169"/>
      <c r="LYX17" s="169"/>
      <c r="LYY17" s="169"/>
      <c r="LYZ17" s="169"/>
      <c r="LZA17" s="169"/>
      <c r="LZB17" s="169"/>
      <c r="LZK17" s="169"/>
      <c r="LZL17" s="169"/>
      <c r="LZM17" s="169"/>
      <c r="LZN17" s="169"/>
      <c r="LZO17" s="169"/>
      <c r="LZP17" s="169"/>
      <c r="LZQ17" s="169"/>
      <c r="LZZ17" s="169"/>
      <c r="MAA17" s="169"/>
      <c r="MAB17" s="169"/>
      <c r="MAC17" s="169"/>
      <c r="MAD17" s="169"/>
      <c r="MAE17" s="169"/>
      <c r="MAF17" s="169"/>
      <c r="MAO17" s="169"/>
      <c r="MAP17" s="169"/>
      <c r="MAQ17" s="169"/>
      <c r="MAR17" s="169"/>
      <c r="MAS17" s="169"/>
      <c r="MAT17" s="169"/>
      <c r="MAU17" s="169"/>
      <c r="MBD17" s="169"/>
      <c r="MBE17" s="169"/>
      <c r="MBF17" s="169"/>
      <c r="MBG17" s="169"/>
      <c r="MBH17" s="169"/>
      <c r="MBI17" s="169"/>
      <c r="MBJ17" s="169"/>
      <c r="MBS17" s="169"/>
      <c r="MBT17" s="169"/>
      <c r="MBU17" s="169"/>
      <c r="MBV17" s="169"/>
      <c r="MBW17" s="169"/>
      <c r="MBX17" s="169"/>
      <c r="MBY17" s="169"/>
      <c r="MCH17" s="169"/>
      <c r="MCI17" s="169"/>
      <c r="MCJ17" s="169"/>
      <c r="MCK17" s="169"/>
      <c r="MCL17" s="169"/>
      <c r="MCM17" s="169"/>
      <c r="MCN17" s="169"/>
      <c r="MCW17" s="169"/>
      <c r="MCX17" s="169"/>
      <c r="MCY17" s="169"/>
      <c r="MCZ17" s="169"/>
      <c r="MDA17" s="169"/>
      <c r="MDB17" s="169"/>
      <c r="MDC17" s="169"/>
      <c r="MDL17" s="169"/>
      <c r="MDM17" s="169"/>
      <c r="MDN17" s="169"/>
      <c r="MDO17" s="169"/>
      <c r="MDP17" s="169"/>
      <c r="MDQ17" s="169"/>
      <c r="MDR17" s="169"/>
      <c r="MEA17" s="169"/>
      <c r="MEB17" s="169"/>
      <c r="MEC17" s="169"/>
      <c r="MED17" s="169"/>
      <c r="MEE17" s="169"/>
      <c r="MEF17" s="169"/>
      <c r="MEG17" s="169"/>
      <c r="MEP17" s="169"/>
      <c r="MEQ17" s="169"/>
      <c r="MER17" s="169"/>
      <c r="MES17" s="169"/>
      <c r="MET17" s="169"/>
      <c r="MEU17" s="169"/>
      <c r="MEV17" s="169"/>
      <c r="MFE17" s="169"/>
      <c r="MFF17" s="169"/>
      <c r="MFG17" s="169"/>
      <c r="MFH17" s="169"/>
      <c r="MFI17" s="169"/>
      <c r="MFJ17" s="169"/>
      <c r="MFK17" s="169"/>
      <c r="MFT17" s="169"/>
      <c r="MFU17" s="169"/>
      <c r="MFV17" s="169"/>
      <c r="MFW17" s="169"/>
      <c r="MFX17" s="169"/>
      <c r="MFY17" s="169"/>
      <c r="MFZ17" s="169"/>
      <c r="MGI17" s="169"/>
      <c r="MGJ17" s="169"/>
      <c r="MGK17" s="169"/>
      <c r="MGL17" s="169"/>
      <c r="MGM17" s="169"/>
      <c r="MGN17" s="169"/>
      <c r="MGO17" s="169"/>
      <c r="MGX17" s="169"/>
      <c r="MGY17" s="169"/>
      <c r="MGZ17" s="169"/>
      <c r="MHA17" s="169"/>
      <c r="MHB17" s="169"/>
      <c r="MHC17" s="169"/>
      <c r="MHD17" s="169"/>
      <c r="MHM17" s="169"/>
      <c r="MHN17" s="169"/>
      <c r="MHO17" s="169"/>
      <c r="MHP17" s="169"/>
      <c r="MHQ17" s="169"/>
      <c r="MHR17" s="169"/>
      <c r="MHS17" s="169"/>
      <c r="MIB17" s="169"/>
      <c r="MIC17" s="169"/>
      <c r="MID17" s="169"/>
      <c r="MIE17" s="169"/>
      <c r="MIF17" s="169"/>
      <c r="MIG17" s="169"/>
      <c r="MIH17" s="169"/>
      <c r="MIQ17" s="169"/>
      <c r="MIR17" s="169"/>
      <c r="MIS17" s="169"/>
      <c r="MIT17" s="169"/>
      <c r="MIU17" s="169"/>
      <c r="MIV17" s="169"/>
      <c r="MIW17" s="169"/>
      <c r="MJF17" s="169"/>
      <c r="MJG17" s="169"/>
      <c r="MJH17" s="169"/>
      <c r="MJI17" s="169"/>
      <c r="MJJ17" s="169"/>
      <c r="MJK17" s="169"/>
      <c r="MJL17" s="169"/>
      <c r="MJU17" s="169"/>
      <c r="MJV17" s="169"/>
      <c r="MJW17" s="169"/>
      <c r="MJX17" s="169"/>
      <c r="MJY17" s="169"/>
      <c r="MJZ17" s="169"/>
      <c r="MKA17" s="169"/>
      <c r="MKJ17" s="169"/>
      <c r="MKK17" s="169"/>
      <c r="MKL17" s="169"/>
      <c r="MKM17" s="169"/>
      <c r="MKN17" s="169"/>
      <c r="MKO17" s="169"/>
      <c r="MKP17" s="169"/>
      <c r="MKY17" s="169"/>
      <c r="MKZ17" s="169"/>
      <c r="MLA17" s="169"/>
      <c r="MLB17" s="169"/>
      <c r="MLC17" s="169"/>
      <c r="MLD17" s="169"/>
      <c r="MLE17" s="169"/>
      <c r="MLN17" s="169"/>
      <c r="MLO17" s="169"/>
      <c r="MLP17" s="169"/>
      <c r="MLQ17" s="169"/>
      <c r="MLR17" s="169"/>
      <c r="MLS17" s="169"/>
      <c r="MLT17" s="169"/>
      <c r="MMC17" s="169"/>
      <c r="MMD17" s="169"/>
      <c r="MME17" s="169"/>
      <c r="MMF17" s="169"/>
      <c r="MMG17" s="169"/>
      <c r="MMH17" s="169"/>
      <c r="MMI17" s="169"/>
      <c r="MMR17" s="169"/>
      <c r="MMS17" s="169"/>
      <c r="MMT17" s="169"/>
      <c r="MMU17" s="169"/>
      <c r="MMV17" s="169"/>
      <c r="MMW17" s="169"/>
      <c r="MMX17" s="169"/>
      <c r="MNG17" s="169"/>
      <c r="MNH17" s="169"/>
      <c r="MNI17" s="169"/>
      <c r="MNJ17" s="169"/>
      <c r="MNK17" s="169"/>
      <c r="MNL17" s="169"/>
      <c r="MNM17" s="169"/>
      <c r="MNV17" s="169"/>
      <c r="MNW17" s="169"/>
      <c r="MNX17" s="169"/>
      <c r="MNY17" s="169"/>
      <c r="MNZ17" s="169"/>
      <c r="MOA17" s="169"/>
      <c r="MOB17" s="169"/>
      <c r="MOK17" s="169"/>
      <c r="MOL17" s="169"/>
      <c r="MOM17" s="169"/>
      <c r="MON17" s="169"/>
      <c r="MOO17" s="169"/>
      <c r="MOP17" s="169"/>
      <c r="MOQ17" s="169"/>
      <c r="MOZ17" s="169"/>
      <c r="MPA17" s="169"/>
      <c r="MPB17" s="169"/>
      <c r="MPC17" s="169"/>
      <c r="MPD17" s="169"/>
      <c r="MPE17" s="169"/>
      <c r="MPF17" s="169"/>
      <c r="MPO17" s="169"/>
      <c r="MPP17" s="169"/>
      <c r="MPQ17" s="169"/>
      <c r="MPR17" s="169"/>
      <c r="MPS17" s="169"/>
      <c r="MPT17" s="169"/>
      <c r="MPU17" s="169"/>
      <c r="MQD17" s="169"/>
      <c r="MQE17" s="169"/>
      <c r="MQF17" s="169"/>
      <c r="MQG17" s="169"/>
      <c r="MQH17" s="169"/>
      <c r="MQI17" s="169"/>
      <c r="MQJ17" s="169"/>
      <c r="MQS17" s="169"/>
      <c r="MQT17" s="169"/>
      <c r="MQU17" s="169"/>
      <c r="MQV17" s="169"/>
      <c r="MQW17" s="169"/>
      <c r="MQX17" s="169"/>
      <c r="MQY17" s="169"/>
      <c r="MRH17" s="169"/>
      <c r="MRI17" s="169"/>
      <c r="MRJ17" s="169"/>
      <c r="MRK17" s="169"/>
      <c r="MRL17" s="169"/>
      <c r="MRM17" s="169"/>
      <c r="MRN17" s="169"/>
      <c r="MRW17" s="169"/>
      <c r="MRX17" s="169"/>
      <c r="MRY17" s="169"/>
      <c r="MRZ17" s="169"/>
      <c r="MSA17" s="169"/>
      <c r="MSB17" s="169"/>
      <c r="MSC17" s="169"/>
      <c r="MSL17" s="169"/>
      <c r="MSM17" s="169"/>
      <c r="MSN17" s="169"/>
      <c r="MSO17" s="169"/>
      <c r="MSP17" s="169"/>
      <c r="MSQ17" s="169"/>
      <c r="MSR17" s="169"/>
      <c r="MTA17" s="169"/>
      <c r="MTB17" s="169"/>
      <c r="MTC17" s="169"/>
      <c r="MTD17" s="169"/>
      <c r="MTE17" s="169"/>
      <c r="MTF17" s="169"/>
      <c r="MTG17" s="169"/>
      <c r="MTP17" s="169"/>
      <c r="MTQ17" s="169"/>
      <c r="MTR17" s="169"/>
      <c r="MTS17" s="169"/>
      <c r="MTT17" s="169"/>
      <c r="MTU17" s="169"/>
      <c r="MTV17" s="169"/>
      <c r="MUE17" s="169"/>
      <c r="MUF17" s="169"/>
      <c r="MUG17" s="169"/>
      <c r="MUH17" s="169"/>
      <c r="MUI17" s="169"/>
      <c r="MUJ17" s="169"/>
      <c r="MUK17" s="169"/>
      <c r="MUT17" s="169"/>
      <c r="MUU17" s="169"/>
      <c r="MUV17" s="169"/>
      <c r="MUW17" s="169"/>
      <c r="MUX17" s="169"/>
      <c r="MUY17" s="169"/>
      <c r="MUZ17" s="169"/>
      <c r="MVI17" s="169"/>
      <c r="MVJ17" s="169"/>
      <c r="MVK17" s="169"/>
      <c r="MVL17" s="169"/>
      <c r="MVM17" s="169"/>
      <c r="MVN17" s="169"/>
      <c r="MVO17" s="169"/>
      <c r="MVX17" s="169"/>
      <c r="MVY17" s="169"/>
      <c r="MVZ17" s="169"/>
      <c r="MWA17" s="169"/>
      <c r="MWB17" s="169"/>
      <c r="MWC17" s="169"/>
      <c r="MWD17" s="169"/>
      <c r="MWM17" s="169"/>
      <c r="MWN17" s="169"/>
      <c r="MWO17" s="169"/>
      <c r="MWP17" s="169"/>
      <c r="MWQ17" s="169"/>
      <c r="MWR17" s="169"/>
      <c r="MWS17" s="169"/>
      <c r="MXB17" s="169"/>
      <c r="MXC17" s="169"/>
      <c r="MXD17" s="169"/>
      <c r="MXE17" s="169"/>
      <c r="MXF17" s="169"/>
      <c r="MXG17" s="169"/>
      <c r="MXH17" s="169"/>
      <c r="MXQ17" s="169"/>
      <c r="MXR17" s="169"/>
      <c r="MXS17" s="169"/>
      <c r="MXT17" s="169"/>
      <c r="MXU17" s="169"/>
      <c r="MXV17" s="169"/>
      <c r="MXW17" s="169"/>
      <c r="MYF17" s="169"/>
      <c r="MYG17" s="169"/>
      <c r="MYH17" s="169"/>
      <c r="MYI17" s="169"/>
      <c r="MYJ17" s="169"/>
      <c r="MYK17" s="169"/>
      <c r="MYL17" s="169"/>
      <c r="MYU17" s="169"/>
      <c r="MYV17" s="169"/>
      <c r="MYW17" s="169"/>
      <c r="MYX17" s="169"/>
      <c r="MYY17" s="169"/>
      <c r="MYZ17" s="169"/>
      <c r="MZA17" s="169"/>
      <c r="MZJ17" s="169"/>
      <c r="MZK17" s="169"/>
      <c r="MZL17" s="169"/>
      <c r="MZM17" s="169"/>
      <c r="MZN17" s="169"/>
      <c r="MZO17" s="169"/>
      <c r="MZP17" s="169"/>
      <c r="MZY17" s="169"/>
      <c r="MZZ17" s="169"/>
      <c r="NAA17" s="169"/>
      <c r="NAB17" s="169"/>
      <c r="NAC17" s="169"/>
      <c r="NAD17" s="169"/>
      <c r="NAE17" s="169"/>
      <c r="NAN17" s="169"/>
      <c r="NAO17" s="169"/>
      <c r="NAP17" s="169"/>
      <c r="NAQ17" s="169"/>
      <c r="NAR17" s="169"/>
      <c r="NAS17" s="169"/>
      <c r="NAT17" s="169"/>
      <c r="NBC17" s="169"/>
      <c r="NBD17" s="169"/>
      <c r="NBE17" s="169"/>
      <c r="NBF17" s="169"/>
      <c r="NBG17" s="169"/>
      <c r="NBH17" s="169"/>
      <c r="NBI17" s="169"/>
      <c r="NBR17" s="169"/>
      <c r="NBS17" s="169"/>
      <c r="NBT17" s="169"/>
      <c r="NBU17" s="169"/>
      <c r="NBV17" s="169"/>
      <c r="NBW17" s="169"/>
      <c r="NBX17" s="169"/>
      <c r="NCG17" s="169"/>
      <c r="NCH17" s="169"/>
      <c r="NCI17" s="169"/>
      <c r="NCJ17" s="169"/>
      <c r="NCK17" s="169"/>
      <c r="NCL17" s="169"/>
      <c r="NCM17" s="169"/>
      <c r="NCV17" s="169"/>
      <c r="NCW17" s="169"/>
      <c r="NCX17" s="169"/>
      <c r="NCY17" s="169"/>
      <c r="NCZ17" s="169"/>
      <c r="NDA17" s="169"/>
      <c r="NDB17" s="169"/>
      <c r="NDK17" s="169"/>
      <c r="NDL17" s="169"/>
      <c r="NDM17" s="169"/>
      <c r="NDN17" s="169"/>
      <c r="NDO17" s="169"/>
      <c r="NDP17" s="169"/>
      <c r="NDQ17" s="169"/>
      <c r="NDZ17" s="169"/>
      <c r="NEA17" s="169"/>
      <c r="NEB17" s="169"/>
      <c r="NEC17" s="169"/>
      <c r="NED17" s="169"/>
      <c r="NEE17" s="169"/>
      <c r="NEF17" s="169"/>
      <c r="NEO17" s="169"/>
      <c r="NEP17" s="169"/>
      <c r="NEQ17" s="169"/>
      <c r="NER17" s="169"/>
      <c r="NES17" s="169"/>
      <c r="NET17" s="169"/>
      <c r="NEU17" s="169"/>
      <c r="NFD17" s="169"/>
      <c r="NFE17" s="169"/>
      <c r="NFF17" s="169"/>
      <c r="NFG17" s="169"/>
      <c r="NFH17" s="169"/>
      <c r="NFI17" s="169"/>
      <c r="NFJ17" s="169"/>
      <c r="NFS17" s="169"/>
      <c r="NFT17" s="169"/>
      <c r="NFU17" s="169"/>
      <c r="NFV17" s="169"/>
      <c r="NFW17" s="169"/>
      <c r="NFX17" s="169"/>
      <c r="NFY17" s="169"/>
      <c r="NGH17" s="169"/>
      <c r="NGI17" s="169"/>
      <c r="NGJ17" s="169"/>
      <c r="NGK17" s="169"/>
      <c r="NGL17" s="169"/>
      <c r="NGM17" s="169"/>
      <c r="NGN17" s="169"/>
      <c r="NGW17" s="169"/>
      <c r="NGX17" s="169"/>
      <c r="NGY17" s="169"/>
      <c r="NGZ17" s="169"/>
      <c r="NHA17" s="169"/>
      <c r="NHB17" s="169"/>
      <c r="NHC17" s="169"/>
      <c r="NHL17" s="169"/>
      <c r="NHM17" s="169"/>
      <c r="NHN17" s="169"/>
      <c r="NHO17" s="169"/>
      <c r="NHP17" s="169"/>
      <c r="NHQ17" s="169"/>
      <c r="NHR17" s="169"/>
      <c r="NIA17" s="169"/>
      <c r="NIB17" s="169"/>
      <c r="NIC17" s="169"/>
      <c r="NID17" s="169"/>
      <c r="NIE17" s="169"/>
      <c r="NIF17" s="169"/>
      <c r="NIG17" s="169"/>
      <c r="NIP17" s="169"/>
      <c r="NIQ17" s="169"/>
      <c r="NIR17" s="169"/>
      <c r="NIS17" s="169"/>
      <c r="NIT17" s="169"/>
      <c r="NIU17" s="169"/>
      <c r="NIV17" s="169"/>
      <c r="NJE17" s="169"/>
      <c r="NJF17" s="169"/>
      <c r="NJG17" s="169"/>
      <c r="NJH17" s="169"/>
      <c r="NJI17" s="169"/>
      <c r="NJJ17" s="169"/>
      <c r="NJK17" s="169"/>
      <c r="NJT17" s="169"/>
      <c r="NJU17" s="169"/>
      <c r="NJV17" s="169"/>
      <c r="NJW17" s="169"/>
      <c r="NJX17" s="169"/>
      <c r="NJY17" s="169"/>
      <c r="NJZ17" s="169"/>
      <c r="NKI17" s="169"/>
      <c r="NKJ17" s="169"/>
      <c r="NKK17" s="169"/>
      <c r="NKL17" s="169"/>
      <c r="NKM17" s="169"/>
      <c r="NKN17" s="169"/>
      <c r="NKO17" s="169"/>
      <c r="NKX17" s="169"/>
      <c r="NKY17" s="169"/>
      <c r="NKZ17" s="169"/>
      <c r="NLA17" s="169"/>
      <c r="NLB17" s="169"/>
      <c r="NLC17" s="169"/>
      <c r="NLD17" s="169"/>
      <c r="NLM17" s="169"/>
      <c r="NLN17" s="169"/>
      <c r="NLO17" s="169"/>
      <c r="NLP17" s="169"/>
      <c r="NLQ17" s="169"/>
      <c r="NLR17" s="169"/>
      <c r="NLS17" s="169"/>
      <c r="NMB17" s="169"/>
      <c r="NMC17" s="169"/>
      <c r="NMD17" s="169"/>
      <c r="NME17" s="169"/>
      <c r="NMF17" s="169"/>
      <c r="NMG17" s="169"/>
      <c r="NMH17" s="169"/>
      <c r="NMQ17" s="169"/>
      <c r="NMR17" s="169"/>
      <c r="NMS17" s="169"/>
      <c r="NMT17" s="169"/>
      <c r="NMU17" s="169"/>
      <c r="NMV17" s="169"/>
      <c r="NMW17" s="169"/>
      <c r="NNF17" s="169"/>
      <c r="NNG17" s="169"/>
      <c r="NNH17" s="169"/>
      <c r="NNI17" s="169"/>
      <c r="NNJ17" s="169"/>
      <c r="NNK17" s="169"/>
      <c r="NNL17" s="169"/>
      <c r="NNU17" s="169"/>
      <c r="NNV17" s="169"/>
      <c r="NNW17" s="169"/>
      <c r="NNX17" s="169"/>
      <c r="NNY17" s="169"/>
      <c r="NNZ17" s="169"/>
      <c r="NOA17" s="169"/>
      <c r="NOJ17" s="169"/>
      <c r="NOK17" s="169"/>
      <c r="NOL17" s="169"/>
      <c r="NOM17" s="169"/>
      <c r="NON17" s="169"/>
      <c r="NOO17" s="169"/>
      <c r="NOP17" s="169"/>
      <c r="NOY17" s="169"/>
      <c r="NOZ17" s="169"/>
      <c r="NPA17" s="169"/>
      <c r="NPB17" s="169"/>
      <c r="NPC17" s="169"/>
      <c r="NPD17" s="169"/>
      <c r="NPE17" s="169"/>
      <c r="NPN17" s="169"/>
      <c r="NPO17" s="169"/>
      <c r="NPP17" s="169"/>
      <c r="NPQ17" s="169"/>
      <c r="NPR17" s="169"/>
      <c r="NPS17" s="169"/>
      <c r="NPT17" s="169"/>
      <c r="NQC17" s="169"/>
      <c r="NQD17" s="169"/>
      <c r="NQE17" s="169"/>
      <c r="NQF17" s="169"/>
      <c r="NQG17" s="169"/>
      <c r="NQH17" s="169"/>
      <c r="NQI17" s="169"/>
      <c r="NQR17" s="169"/>
      <c r="NQS17" s="169"/>
      <c r="NQT17" s="169"/>
      <c r="NQU17" s="169"/>
      <c r="NQV17" s="169"/>
      <c r="NQW17" s="169"/>
      <c r="NQX17" s="169"/>
      <c r="NRG17" s="169"/>
      <c r="NRH17" s="169"/>
      <c r="NRI17" s="169"/>
      <c r="NRJ17" s="169"/>
      <c r="NRK17" s="169"/>
      <c r="NRL17" s="169"/>
      <c r="NRM17" s="169"/>
      <c r="NRV17" s="169"/>
      <c r="NRW17" s="169"/>
      <c r="NRX17" s="169"/>
      <c r="NRY17" s="169"/>
      <c r="NRZ17" s="169"/>
      <c r="NSA17" s="169"/>
      <c r="NSB17" s="169"/>
      <c r="NSK17" s="169"/>
      <c r="NSL17" s="169"/>
      <c r="NSM17" s="169"/>
      <c r="NSN17" s="169"/>
      <c r="NSO17" s="169"/>
      <c r="NSP17" s="169"/>
      <c r="NSQ17" s="169"/>
      <c r="NSZ17" s="169"/>
      <c r="NTA17" s="169"/>
      <c r="NTB17" s="169"/>
      <c r="NTC17" s="169"/>
      <c r="NTD17" s="169"/>
      <c r="NTE17" s="169"/>
      <c r="NTF17" s="169"/>
      <c r="NTO17" s="169"/>
      <c r="NTP17" s="169"/>
      <c r="NTQ17" s="169"/>
      <c r="NTR17" s="169"/>
      <c r="NTS17" s="169"/>
      <c r="NTT17" s="169"/>
      <c r="NTU17" s="169"/>
      <c r="NUD17" s="169"/>
      <c r="NUE17" s="169"/>
      <c r="NUF17" s="169"/>
      <c r="NUG17" s="169"/>
      <c r="NUH17" s="169"/>
      <c r="NUI17" s="169"/>
      <c r="NUJ17" s="169"/>
      <c r="NUS17" s="169"/>
      <c r="NUT17" s="169"/>
      <c r="NUU17" s="169"/>
      <c r="NUV17" s="169"/>
      <c r="NUW17" s="169"/>
      <c r="NUX17" s="169"/>
      <c r="NUY17" s="169"/>
      <c r="NVH17" s="169"/>
      <c r="NVI17" s="169"/>
      <c r="NVJ17" s="169"/>
      <c r="NVK17" s="169"/>
      <c r="NVL17" s="169"/>
      <c r="NVM17" s="169"/>
      <c r="NVN17" s="169"/>
      <c r="NVW17" s="169"/>
      <c r="NVX17" s="169"/>
      <c r="NVY17" s="169"/>
      <c r="NVZ17" s="169"/>
      <c r="NWA17" s="169"/>
      <c r="NWB17" s="169"/>
      <c r="NWC17" s="169"/>
      <c r="NWL17" s="169"/>
      <c r="NWM17" s="169"/>
      <c r="NWN17" s="169"/>
      <c r="NWO17" s="169"/>
      <c r="NWP17" s="169"/>
      <c r="NWQ17" s="169"/>
      <c r="NWR17" s="169"/>
      <c r="NXA17" s="169"/>
      <c r="NXB17" s="169"/>
      <c r="NXC17" s="169"/>
      <c r="NXD17" s="169"/>
      <c r="NXE17" s="169"/>
      <c r="NXF17" s="169"/>
      <c r="NXG17" s="169"/>
      <c r="NXP17" s="169"/>
      <c r="NXQ17" s="169"/>
      <c r="NXR17" s="169"/>
      <c r="NXS17" s="169"/>
      <c r="NXT17" s="169"/>
      <c r="NXU17" s="169"/>
      <c r="NXV17" s="169"/>
      <c r="NYE17" s="169"/>
      <c r="NYF17" s="169"/>
      <c r="NYG17" s="169"/>
      <c r="NYH17" s="169"/>
      <c r="NYI17" s="169"/>
      <c r="NYJ17" s="169"/>
      <c r="NYK17" s="169"/>
      <c r="NYT17" s="169"/>
      <c r="NYU17" s="169"/>
      <c r="NYV17" s="169"/>
      <c r="NYW17" s="169"/>
      <c r="NYX17" s="169"/>
      <c r="NYY17" s="169"/>
      <c r="NYZ17" s="169"/>
      <c r="NZI17" s="169"/>
      <c r="NZJ17" s="169"/>
      <c r="NZK17" s="169"/>
      <c r="NZL17" s="169"/>
      <c r="NZM17" s="169"/>
      <c r="NZN17" s="169"/>
      <c r="NZO17" s="169"/>
      <c r="NZX17" s="169"/>
      <c r="NZY17" s="169"/>
      <c r="NZZ17" s="169"/>
      <c r="OAA17" s="169"/>
      <c r="OAB17" s="169"/>
      <c r="OAC17" s="169"/>
      <c r="OAD17" s="169"/>
      <c r="OAM17" s="169"/>
      <c r="OAN17" s="169"/>
      <c r="OAO17" s="169"/>
      <c r="OAP17" s="169"/>
      <c r="OAQ17" s="169"/>
      <c r="OAR17" s="169"/>
      <c r="OAS17" s="169"/>
      <c r="OBB17" s="169"/>
      <c r="OBC17" s="169"/>
      <c r="OBD17" s="169"/>
      <c r="OBE17" s="169"/>
      <c r="OBF17" s="169"/>
      <c r="OBG17" s="169"/>
      <c r="OBH17" s="169"/>
      <c r="OBQ17" s="169"/>
      <c r="OBR17" s="169"/>
      <c r="OBS17" s="169"/>
      <c r="OBT17" s="169"/>
      <c r="OBU17" s="169"/>
      <c r="OBV17" s="169"/>
      <c r="OBW17" s="169"/>
      <c r="OCF17" s="169"/>
      <c r="OCG17" s="169"/>
      <c r="OCH17" s="169"/>
      <c r="OCI17" s="169"/>
      <c r="OCJ17" s="169"/>
      <c r="OCK17" s="169"/>
      <c r="OCL17" s="169"/>
      <c r="OCU17" s="169"/>
      <c r="OCV17" s="169"/>
      <c r="OCW17" s="169"/>
      <c r="OCX17" s="169"/>
      <c r="OCY17" s="169"/>
      <c r="OCZ17" s="169"/>
      <c r="ODA17" s="169"/>
      <c r="ODJ17" s="169"/>
      <c r="ODK17" s="169"/>
      <c r="ODL17" s="169"/>
      <c r="ODM17" s="169"/>
      <c r="ODN17" s="169"/>
      <c r="ODO17" s="169"/>
      <c r="ODP17" s="169"/>
      <c r="ODY17" s="169"/>
      <c r="ODZ17" s="169"/>
      <c r="OEA17" s="169"/>
      <c r="OEB17" s="169"/>
      <c r="OEC17" s="169"/>
      <c r="OED17" s="169"/>
      <c r="OEE17" s="169"/>
      <c r="OEN17" s="169"/>
      <c r="OEO17" s="169"/>
      <c r="OEP17" s="169"/>
      <c r="OEQ17" s="169"/>
      <c r="OER17" s="169"/>
      <c r="OES17" s="169"/>
      <c r="OET17" s="169"/>
      <c r="OFC17" s="169"/>
      <c r="OFD17" s="169"/>
      <c r="OFE17" s="169"/>
      <c r="OFF17" s="169"/>
      <c r="OFG17" s="169"/>
      <c r="OFH17" s="169"/>
      <c r="OFI17" s="169"/>
      <c r="OFR17" s="169"/>
      <c r="OFS17" s="169"/>
      <c r="OFT17" s="169"/>
      <c r="OFU17" s="169"/>
      <c r="OFV17" s="169"/>
      <c r="OFW17" s="169"/>
      <c r="OFX17" s="169"/>
      <c r="OGG17" s="169"/>
      <c r="OGH17" s="169"/>
      <c r="OGI17" s="169"/>
      <c r="OGJ17" s="169"/>
      <c r="OGK17" s="169"/>
      <c r="OGL17" s="169"/>
      <c r="OGM17" s="169"/>
      <c r="OGV17" s="169"/>
      <c r="OGW17" s="169"/>
      <c r="OGX17" s="169"/>
      <c r="OGY17" s="169"/>
      <c r="OGZ17" s="169"/>
      <c r="OHA17" s="169"/>
      <c r="OHB17" s="169"/>
      <c r="OHK17" s="169"/>
      <c r="OHL17" s="169"/>
      <c r="OHM17" s="169"/>
      <c r="OHN17" s="169"/>
      <c r="OHO17" s="169"/>
      <c r="OHP17" s="169"/>
      <c r="OHQ17" s="169"/>
      <c r="OHZ17" s="169"/>
      <c r="OIA17" s="169"/>
      <c r="OIB17" s="169"/>
      <c r="OIC17" s="169"/>
      <c r="OID17" s="169"/>
      <c r="OIE17" s="169"/>
      <c r="OIF17" s="169"/>
      <c r="OIO17" s="169"/>
      <c r="OIP17" s="169"/>
      <c r="OIQ17" s="169"/>
      <c r="OIR17" s="169"/>
      <c r="OIS17" s="169"/>
      <c r="OIT17" s="169"/>
      <c r="OIU17" s="169"/>
      <c r="OJD17" s="169"/>
      <c r="OJE17" s="169"/>
      <c r="OJF17" s="169"/>
      <c r="OJG17" s="169"/>
      <c r="OJH17" s="169"/>
      <c r="OJI17" s="169"/>
      <c r="OJJ17" s="169"/>
      <c r="OJS17" s="169"/>
      <c r="OJT17" s="169"/>
      <c r="OJU17" s="169"/>
      <c r="OJV17" s="169"/>
      <c r="OJW17" s="169"/>
      <c r="OJX17" s="169"/>
      <c r="OJY17" s="169"/>
      <c r="OKH17" s="169"/>
      <c r="OKI17" s="169"/>
      <c r="OKJ17" s="169"/>
      <c r="OKK17" s="169"/>
      <c r="OKL17" s="169"/>
      <c r="OKM17" s="169"/>
      <c r="OKN17" s="169"/>
      <c r="OKW17" s="169"/>
      <c r="OKX17" s="169"/>
      <c r="OKY17" s="169"/>
      <c r="OKZ17" s="169"/>
      <c r="OLA17" s="169"/>
      <c r="OLB17" s="169"/>
      <c r="OLC17" s="169"/>
      <c r="OLL17" s="169"/>
      <c r="OLM17" s="169"/>
      <c r="OLN17" s="169"/>
      <c r="OLO17" s="169"/>
      <c r="OLP17" s="169"/>
      <c r="OLQ17" s="169"/>
      <c r="OLR17" s="169"/>
      <c r="OMA17" s="169"/>
      <c r="OMB17" s="169"/>
      <c r="OMC17" s="169"/>
      <c r="OMD17" s="169"/>
      <c r="OME17" s="169"/>
      <c r="OMF17" s="169"/>
      <c r="OMG17" s="169"/>
      <c r="OMP17" s="169"/>
      <c r="OMQ17" s="169"/>
      <c r="OMR17" s="169"/>
      <c r="OMS17" s="169"/>
      <c r="OMT17" s="169"/>
      <c r="OMU17" s="169"/>
      <c r="OMV17" s="169"/>
      <c r="ONE17" s="169"/>
      <c r="ONF17" s="169"/>
      <c r="ONG17" s="169"/>
      <c r="ONH17" s="169"/>
      <c r="ONI17" s="169"/>
      <c r="ONJ17" s="169"/>
      <c r="ONK17" s="169"/>
      <c r="ONT17" s="169"/>
      <c r="ONU17" s="169"/>
      <c r="ONV17" s="169"/>
      <c r="ONW17" s="169"/>
      <c r="ONX17" s="169"/>
      <c r="ONY17" s="169"/>
      <c r="ONZ17" s="169"/>
      <c r="OOI17" s="169"/>
      <c r="OOJ17" s="169"/>
      <c r="OOK17" s="169"/>
      <c r="OOL17" s="169"/>
      <c r="OOM17" s="169"/>
      <c r="OON17" s="169"/>
      <c r="OOO17" s="169"/>
      <c r="OOX17" s="169"/>
      <c r="OOY17" s="169"/>
      <c r="OOZ17" s="169"/>
      <c r="OPA17" s="169"/>
      <c r="OPB17" s="169"/>
      <c r="OPC17" s="169"/>
      <c r="OPD17" s="169"/>
      <c r="OPM17" s="169"/>
      <c r="OPN17" s="169"/>
      <c r="OPO17" s="169"/>
      <c r="OPP17" s="169"/>
      <c r="OPQ17" s="169"/>
      <c r="OPR17" s="169"/>
      <c r="OPS17" s="169"/>
      <c r="OQB17" s="169"/>
      <c r="OQC17" s="169"/>
      <c r="OQD17" s="169"/>
      <c r="OQE17" s="169"/>
      <c r="OQF17" s="169"/>
      <c r="OQG17" s="169"/>
      <c r="OQH17" s="169"/>
      <c r="OQQ17" s="169"/>
      <c r="OQR17" s="169"/>
      <c r="OQS17" s="169"/>
      <c r="OQT17" s="169"/>
      <c r="OQU17" s="169"/>
      <c r="OQV17" s="169"/>
      <c r="OQW17" s="169"/>
      <c r="ORF17" s="169"/>
      <c r="ORG17" s="169"/>
      <c r="ORH17" s="169"/>
      <c r="ORI17" s="169"/>
      <c r="ORJ17" s="169"/>
      <c r="ORK17" s="169"/>
      <c r="ORL17" s="169"/>
      <c r="ORU17" s="169"/>
      <c r="ORV17" s="169"/>
      <c r="ORW17" s="169"/>
      <c r="ORX17" s="169"/>
      <c r="ORY17" s="169"/>
      <c r="ORZ17" s="169"/>
      <c r="OSA17" s="169"/>
      <c r="OSJ17" s="169"/>
      <c r="OSK17" s="169"/>
      <c r="OSL17" s="169"/>
      <c r="OSM17" s="169"/>
      <c r="OSN17" s="169"/>
      <c r="OSO17" s="169"/>
      <c r="OSP17" s="169"/>
      <c r="OSY17" s="169"/>
      <c r="OSZ17" s="169"/>
      <c r="OTA17" s="169"/>
      <c r="OTB17" s="169"/>
      <c r="OTC17" s="169"/>
      <c r="OTD17" s="169"/>
      <c r="OTE17" s="169"/>
      <c r="OTN17" s="169"/>
      <c r="OTO17" s="169"/>
      <c r="OTP17" s="169"/>
      <c r="OTQ17" s="169"/>
      <c r="OTR17" s="169"/>
      <c r="OTS17" s="169"/>
      <c r="OTT17" s="169"/>
      <c r="OUC17" s="169"/>
      <c r="OUD17" s="169"/>
      <c r="OUE17" s="169"/>
      <c r="OUF17" s="169"/>
      <c r="OUG17" s="169"/>
      <c r="OUH17" s="169"/>
      <c r="OUI17" s="169"/>
      <c r="OUR17" s="169"/>
      <c r="OUS17" s="169"/>
      <c r="OUT17" s="169"/>
      <c r="OUU17" s="169"/>
      <c r="OUV17" s="169"/>
      <c r="OUW17" s="169"/>
      <c r="OUX17" s="169"/>
      <c r="OVG17" s="169"/>
      <c r="OVH17" s="169"/>
      <c r="OVI17" s="169"/>
      <c r="OVJ17" s="169"/>
      <c r="OVK17" s="169"/>
      <c r="OVL17" s="169"/>
      <c r="OVM17" s="169"/>
      <c r="OVV17" s="169"/>
      <c r="OVW17" s="169"/>
      <c r="OVX17" s="169"/>
      <c r="OVY17" s="169"/>
      <c r="OVZ17" s="169"/>
      <c r="OWA17" s="169"/>
      <c r="OWB17" s="169"/>
      <c r="OWK17" s="169"/>
      <c r="OWL17" s="169"/>
      <c r="OWM17" s="169"/>
      <c r="OWN17" s="169"/>
      <c r="OWO17" s="169"/>
      <c r="OWP17" s="169"/>
      <c r="OWQ17" s="169"/>
      <c r="OWZ17" s="169"/>
      <c r="OXA17" s="169"/>
      <c r="OXB17" s="169"/>
      <c r="OXC17" s="169"/>
      <c r="OXD17" s="169"/>
      <c r="OXE17" s="169"/>
      <c r="OXF17" s="169"/>
      <c r="OXO17" s="169"/>
      <c r="OXP17" s="169"/>
      <c r="OXQ17" s="169"/>
      <c r="OXR17" s="169"/>
      <c r="OXS17" s="169"/>
      <c r="OXT17" s="169"/>
      <c r="OXU17" s="169"/>
      <c r="OYD17" s="169"/>
      <c r="OYE17" s="169"/>
      <c r="OYF17" s="169"/>
      <c r="OYG17" s="169"/>
      <c r="OYH17" s="169"/>
      <c r="OYI17" s="169"/>
      <c r="OYJ17" s="169"/>
      <c r="OYS17" s="169"/>
      <c r="OYT17" s="169"/>
      <c r="OYU17" s="169"/>
      <c r="OYV17" s="169"/>
      <c r="OYW17" s="169"/>
      <c r="OYX17" s="169"/>
      <c r="OYY17" s="169"/>
      <c r="OZH17" s="169"/>
      <c r="OZI17" s="169"/>
      <c r="OZJ17" s="169"/>
      <c r="OZK17" s="169"/>
      <c r="OZL17" s="169"/>
      <c r="OZM17" s="169"/>
      <c r="OZN17" s="169"/>
      <c r="OZW17" s="169"/>
      <c r="OZX17" s="169"/>
      <c r="OZY17" s="169"/>
      <c r="OZZ17" s="169"/>
      <c r="PAA17" s="169"/>
      <c r="PAB17" s="169"/>
      <c r="PAC17" s="169"/>
      <c r="PAL17" s="169"/>
      <c r="PAM17" s="169"/>
      <c r="PAN17" s="169"/>
      <c r="PAO17" s="169"/>
      <c r="PAP17" s="169"/>
      <c r="PAQ17" s="169"/>
      <c r="PAR17" s="169"/>
      <c r="PBA17" s="169"/>
      <c r="PBB17" s="169"/>
      <c r="PBC17" s="169"/>
      <c r="PBD17" s="169"/>
      <c r="PBE17" s="169"/>
      <c r="PBF17" s="169"/>
      <c r="PBG17" s="169"/>
      <c r="PBP17" s="169"/>
      <c r="PBQ17" s="169"/>
      <c r="PBR17" s="169"/>
      <c r="PBS17" s="169"/>
      <c r="PBT17" s="169"/>
      <c r="PBU17" s="169"/>
      <c r="PBV17" s="169"/>
      <c r="PCE17" s="169"/>
      <c r="PCF17" s="169"/>
      <c r="PCG17" s="169"/>
      <c r="PCH17" s="169"/>
      <c r="PCI17" s="169"/>
      <c r="PCJ17" s="169"/>
      <c r="PCK17" s="169"/>
      <c r="PCT17" s="169"/>
      <c r="PCU17" s="169"/>
      <c r="PCV17" s="169"/>
      <c r="PCW17" s="169"/>
      <c r="PCX17" s="169"/>
      <c r="PCY17" s="169"/>
      <c r="PCZ17" s="169"/>
      <c r="PDI17" s="169"/>
      <c r="PDJ17" s="169"/>
      <c r="PDK17" s="169"/>
      <c r="PDL17" s="169"/>
      <c r="PDM17" s="169"/>
      <c r="PDN17" s="169"/>
      <c r="PDO17" s="169"/>
      <c r="PDX17" s="169"/>
      <c r="PDY17" s="169"/>
      <c r="PDZ17" s="169"/>
      <c r="PEA17" s="169"/>
      <c r="PEB17" s="169"/>
      <c r="PEC17" s="169"/>
      <c r="PED17" s="169"/>
      <c r="PEM17" s="169"/>
      <c r="PEN17" s="169"/>
      <c r="PEO17" s="169"/>
      <c r="PEP17" s="169"/>
      <c r="PEQ17" s="169"/>
      <c r="PER17" s="169"/>
      <c r="PES17" s="169"/>
      <c r="PFB17" s="169"/>
      <c r="PFC17" s="169"/>
      <c r="PFD17" s="169"/>
      <c r="PFE17" s="169"/>
      <c r="PFF17" s="169"/>
      <c r="PFG17" s="169"/>
      <c r="PFH17" s="169"/>
      <c r="PFQ17" s="169"/>
      <c r="PFR17" s="169"/>
      <c r="PFS17" s="169"/>
      <c r="PFT17" s="169"/>
      <c r="PFU17" s="169"/>
      <c r="PFV17" s="169"/>
      <c r="PFW17" s="169"/>
      <c r="PGF17" s="169"/>
      <c r="PGG17" s="169"/>
      <c r="PGH17" s="169"/>
      <c r="PGI17" s="169"/>
      <c r="PGJ17" s="169"/>
      <c r="PGK17" s="169"/>
      <c r="PGL17" s="169"/>
      <c r="PGU17" s="169"/>
      <c r="PGV17" s="169"/>
      <c r="PGW17" s="169"/>
      <c r="PGX17" s="169"/>
      <c r="PGY17" s="169"/>
      <c r="PGZ17" s="169"/>
      <c r="PHA17" s="169"/>
      <c r="PHJ17" s="169"/>
      <c r="PHK17" s="169"/>
      <c r="PHL17" s="169"/>
      <c r="PHM17" s="169"/>
      <c r="PHN17" s="169"/>
      <c r="PHO17" s="169"/>
      <c r="PHP17" s="169"/>
      <c r="PHY17" s="169"/>
      <c r="PHZ17" s="169"/>
      <c r="PIA17" s="169"/>
      <c r="PIB17" s="169"/>
      <c r="PIC17" s="169"/>
      <c r="PID17" s="169"/>
      <c r="PIE17" s="169"/>
      <c r="PIN17" s="169"/>
      <c r="PIO17" s="169"/>
      <c r="PIP17" s="169"/>
      <c r="PIQ17" s="169"/>
      <c r="PIR17" s="169"/>
      <c r="PIS17" s="169"/>
      <c r="PIT17" s="169"/>
      <c r="PJC17" s="169"/>
      <c r="PJD17" s="169"/>
      <c r="PJE17" s="169"/>
      <c r="PJF17" s="169"/>
      <c r="PJG17" s="169"/>
      <c r="PJH17" s="169"/>
      <c r="PJI17" s="169"/>
      <c r="PJR17" s="169"/>
      <c r="PJS17" s="169"/>
      <c r="PJT17" s="169"/>
      <c r="PJU17" s="169"/>
      <c r="PJV17" s="169"/>
      <c r="PJW17" s="169"/>
      <c r="PJX17" s="169"/>
      <c r="PKG17" s="169"/>
      <c r="PKH17" s="169"/>
      <c r="PKI17" s="169"/>
      <c r="PKJ17" s="169"/>
      <c r="PKK17" s="169"/>
      <c r="PKL17" s="169"/>
      <c r="PKM17" s="169"/>
      <c r="PKV17" s="169"/>
      <c r="PKW17" s="169"/>
      <c r="PKX17" s="169"/>
      <c r="PKY17" s="169"/>
      <c r="PKZ17" s="169"/>
      <c r="PLA17" s="169"/>
      <c r="PLB17" s="169"/>
      <c r="PLK17" s="169"/>
      <c r="PLL17" s="169"/>
      <c r="PLM17" s="169"/>
      <c r="PLN17" s="169"/>
      <c r="PLO17" s="169"/>
      <c r="PLP17" s="169"/>
      <c r="PLQ17" s="169"/>
      <c r="PLZ17" s="169"/>
      <c r="PMA17" s="169"/>
      <c r="PMB17" s="169"/>
      <c r="PMC17" s="169"/>
      <c r="PMD17" s="169"/>
      <c r="PME17" s="169"/>
      <c r="PMF17" s="169"/>
      <c r="PMO17" s="169"/>
      <c r="PMP17" s="169"/>
      <c r="PMQ17" s="169"/>
      <c r="PMR17" s="169"/>
      <c r="PMS17" s="169"/>
      <c r="PMT17" s="169"/>
      <c r="PMU17" s="169"/>
      <c r="PND17" s="169"/>
      <c r="PNE17" s="169"/>
      <c r="PNF17" s="169"/>
      <c r="PNG17" s="169"/>
      <c r="PNH17" s="169"/>
      <c r="PNI17" s="169"/>
      <c r="PNJ17" s="169"/>
      <c r="PNS17" s="169"/>
      <c r="PNT17" s="169"/>
      <c r="PNU17" s="169"/>
      <c r="PNV17" s="169"/>
      <c r="PNW17" s="169"/>
      <c r="PNX17" s="169"/>
      <c r="PNY17" s="169"/>
      <c r="POH17" s="169"/>
      <c r="POI17" s="169"/>
      <c r="POJ17" s="169"/>
      <c r="POK17" s="169"/>
      <c r="POL17" s="169"/>
      <c r="POM17" s="169"/>
      <c r="PON17" s="169"/>
      <c r="POW17" s="169"/>
      <c r="POX17" s="169"/>
      <c r="POY17" s="169"/>
      <c r="POZ17" s="169"/>
      <c r="PPA17" s="169"/>
      <c r="PPB17" s="169"/>
      <c r="PPC17" s="169"/>
      <c r="PPL17" s="169"/>
      <c r="PPM17" s="169"/>
      <c r="PPN17" s="169"/>
      <c r="PPO17" s="169"/>
      <c r="PPP17" s="169"/>
      <c r="PPQ17" s="169"/>
      <c r="PPR17" s="169"/>
      <c r="PQA17" s="169"/>
      <c r="PQB17" s="169"/>
      <c r="PQC17" s="169"/>
      <c r="PQD17" s="169"/>
      <c r="PQE17" s="169"/>
      <c r="PQF17" s="169"/>
      <c r="PQG17" s="169"/>
      <c r="PQP17" s="169"/>
      <c r="PQQ17" s="169"/>
      <c r="PQR17" s="169"/>
      <c r="PQS17" s="169"/>
      <c r="PQT17" s="169"/>
      <c r="PQU17" s="169"/>
      <c r="PQV17" s="169"/>
      <c r="PRE17" s="169"/>
      <c r="PRF17" s="169"/>
      <c r="PRG17" s="169"/>
      <c r="PRH17" s="169"/>
      <c r="PRI17" s="169"/>
      <c r="PRJ17" s="169"/>
      <c r="PRK17" s="169"/>
      <c r="PRT17" s="169"/>
      <c r="PRU17" s="169"/>
      <c r="PRV17" s="169"/>
      <c r="PRW17" s="169"/>
      <c r="PRX17" s="169"/>
      <c r="PRY17" s="169"/>
      <c r="PRZ17" s="169"/>
      <c r="PSI17" s="169"/>
      <c r="PSJ17" s="169"/>
      <c r="PSK17" s="169"/>
      <c r="PSL17" s="169"/>
      <c r="PSM17" s="169"/>
      <c r="PSN17" s="169"/>
      <c r="PSO17" s="169"/>
      <c r="PSX17" s="169"/>
      <c r="PSY17" s="169"/>
      <c r="PSZ17" s="169"/>
      <c r="PTA17" s="169"/>
      <c r="PTB17" s="169"/>
      <c r="PTC17" s="169"/>
      <c r="PTD17" s="169"/>
      <c r="PTM17" s="169"/>
      <c r="PTN17" s="169"/>
      <c r="PTO17" s="169"/>
      <c r="PTP17" s="169"/>
      <c r="PTQ17" s="169"/>
      <c r="PTR17" s="169"/>
      <c r="PTS17" s="169"/>
      <c r="PUB17" s="169"/>
      <c r="PUC17" s="169"/>
      <c r="PUD17" s="169"/>
      <c r="PUE17" s="169"/>
      <c r="PUF17" s="169"/>
      <c r="PUG17" s="169"/>
      <c r="PUH17" s="169"/>
      <c r="PUQ17" s="169"/>
      <c r="PUR17" s="169"/>
      <c r="PUS17" s="169"/>
      <c r="PUT17" s="169"/>
      <c r="PUU17" s="169"/>
      <c r="PUV17" s="169"/>
      <c r="PUW17" s="169"/>
      <c r="PVF17" s="169"/>
      <c r="PVG17" s="169"/>
      <c r="PVH17" s="169"/>
      <c r="PVI17" s="169"/>
      <c r="PVJ17" s="169"/>
      <c r="PVK17" s="169"/>
      <c r="PVL17" s="169"/>
      <c r="PVU17" s="169"/>
      <c r="PVV17" s="169"/>
      <c r="PVW17" s="169"/>
      <c r="PVX17" s="169"/>
      <c r="PVY17" s="169"/>
      <c r="PVZ17" s="169"/>
      <c r="PWA17" s="169"/>
      <c r="PWJ17" s="169"/>
      <c r="PWK17" s="169"/>
      <c r="PWL17" s="169"/>
      <c r="PWM17" s="169"/>
      <c r="PWN17" s="169"/>
      <c r="PWO17" s="169"/>
      <c r="PWP17" s="169"/>
      <c r="PWY17" s="169"/>
      <c r="PWZ17" s="169"/>
      <c r="PXA17" s="169"/>
      <c r="PXB17" s="169"/>
      <c r="PXC17" s="169"/>
      <c r="PXD17" s="169"/>
      <c r="PXE17" s="169"/>
      <c r="PXN17" s="169"/>
      <c r="PXO17" s="169"/>
      <c r="PXP17" s="169"/>
      <c r="PXQ17" s="169"/>
      <c r="PXR17" s="169"/>
      <c r="PXS17" s="169"/>
      <c r="PXT17" s="169"/>
      <c r="PYC17" s="169"/>
      <c r="PYD17" s="169"/>
      <c r="PYE17" s="169"/>
      <c r="PYF17" s="169"/>
      <c r="PYG17" s="169"/>
      <c r="PYH17" s="169"/>
      <c r="PYI17" s="169"/>
      <c r="PYR17" s="169"/>
      <c r="PYS17" s="169"/>
      <c r="PYT17" s="169"/>
      <c r="PYU17" s="169"/>
      <c r="PYV17" s="169"/>
      <c r="PYW17" s="169"/>
      <c r="PYX17" s="169"/>
      <c r="PZG17" s="169"/>
      <c r="PZH17" s="169"/>
      <c r="PZI17" s="169"/>
      <c r="PZJ17" s="169"/>
      <c r="PZK17" s="169"/>
      <c r="PZL17" s="169"/>
      <c r="PZM17" s="169"/>
      <c r="PZV17" s="169"/>
      <c r="PZW17" s="169"/>
      <c r="PZX17" s="169"/>
      <c r="PZY17" s="169"/>
      <c r="PZZ17" s="169"/>
      <c r="QAA17" s="169"/>
      <c r="QAB17" s="169"/>
      <c r="QAK17" s="169"/>
      <c r="QAL17" s="169"/>
      <c r="QAM17" s="169"/>
      <c r="QAN17" s="169"/>
      <c r="QAO17" s="169"/>
      <c r="QAP17" s="169"/>
      <c r="QAQ17" s="169"/>
      <c r="QAZ17" s="169"/>
      <c r="QBA17" s="169"/>
      <c r="QBB17" s="169"/>
      <c r="QBC17" s="169"/>
      <c r="QBD17" s="169"/>
      <c r="QBE17" s="169"/>
      <c r="QBF17" s="169"/>
      <c r="QBO17" s="169"/>
      <c r="QBP17" s="169"/>
      <c r="QBQ17" s="169"/>
      <c r="QBR17" s="169"/>
      <c r="QBS17" s="169"/>
      <c r="QBT17" s="169"/>
      <c r="QBU17" s="169"/>
      <c r="QCD17" s="169"/>
      <c r="QCE17" s="169"/>
      <c r="QCF17" s="169"/>
      <c r="QCG17" s="169"/>
      <c r="QCH17" s="169"/>
      <c r="QCI17" s="169"/>
      <c r="QCJ17" s="169"/>
      <c r="QCS17" s="169"/>
      <c r="QCT17" s="169"/>
      <c r="QCU17" s="169"/>
      <c r="QCV17" s="169"/>
      <c r="QCW17" s="169"/>
      <c r="QCX17" s="169"/>
      <c r="QCY17" s="169"/>
      <c r="QDH17" s="169"/>
      <c r="QDI17" s="169"/>
      <c r="QDJ17" s="169"/>
      <c r="QDK17" s="169"/>
      <c r="QDL17" s="169"/>
      <c r="QDM17" s="169"/>
      <c r="QDN17" s="169"/>
      <c r="QDW17" s="169"/>
      <c r="QDX17" s="169"/>
      <c r="QDY17" s="169"/>
      <c r="QDZ17" s="169"/>
      <c r="QEA17" s="169"/>
      <c r="QEB17" s="169"/>
      <c r="QEC17" s="169"/>
      <c r="QEL17" s="169"/>
      <c r="QEM17" s="169"/>
      <c r="QEN17" s="169"/>
      <c r="QEO17" s="169"/>
      <c r="QEP17" s="169"/>
      <c r="QEQ17" s="169"/>
      <c r="QER17" s="169"/>
      <c r="QFA17" s="169"/>
      <c r="QFB17" s="169"/>
      <c r="QFC17" s="169"/>
      <c r="QFD17" s="169"/>
      <c r="QFE17" s="169"/>
      <c r="QFF17" s="169"/>
      <c r="QFG17" s="169"/>
      <c r="QFP17" s="169"/>
      <c r="QFQ17" s="169"/>
      <c r="QFR17" s="169"/>
      <c r="QFS17" s="169"/>
      <c r="QFT17" s="169"/>
      <c r="QFU17" s="169"/>
      <c r="QFV17" s="169"/>
      <c r="QGE17" s="169"/>
      <c r="QGF17" s="169"/>
      <c r="QGG17" s="169"/>
      <c r="QGH17" s="169"/>
      <c r="QGI17" s="169"/>
      <c r="QGJ17" s="169"/>
      <c r="QGK17" s="169"/>
      <c r="QGT17" s="169"/>
      <c r="QGU17" s="169"/>
      <c r="QGV17" s="169"/>
      <c r="QGW17" s="169"/>
      <c r="QGX17" s="169"/>
      <c r="QGY17" s="169"/>
      <c r="QGZ17" s="169"/>
      <c r="QHI17" s="169"/>
      <c r="QHJ17" s="169"/>
      <c r="QHK17" s="169"/>
      <c r="QHL17" s="169"/>
      <c r="QHM17" s="169"/>
      <c r="QHN17" s="169"/>
      <c r="QHO17" s="169"/>
      <c r="QHX17" s="169"/>
      <c r="QHY17" s="169"/>
      <c r="QHZ17" s="169"/>
      <c r="QIA17" s="169"/>
      <c r="QIB17" s="169"/>
      <c r="QIC17" s="169"/>
      <c r="QID17" s="169"/>
      <c r="QIM17" s="169"/>
      <c r="QIN17" s="169"/>
      <c r="QIO17" s="169"/>
      <c r="QIP17" s="169"/>
      <c r="QIQ17" s="169"/>
      <c r="QIR17" s="169"/>
      <c r="QIS17" s="169"/>
      <c r="QJB17" s="169"/>
      <c r="QJC17" s="169"/>
      <c r="QJD17" s="169"/>
      <c r="QJE17" s="169"/>
      <c r="QJF17" s="169"/>
      <c r="QJG17" s="169"/>
      <c r="QJH17" s="169"/>
      <c r="QJQ17" s="169"/>
      <c r="QJR17" s="169"/>
      <c r="QJS17" s="169"/>
      <c r="QJT17" s="169"/>
      <c r="QJU17" s="169"/>
      <c r="QJV17" s="169"/>
      <c r="QJW17" s="169"/>
      <c r="QKF17" s="169"/>
      <c r="QKG17" s="169"/>
      <c r="QKH17" s="169"/>
      <c r="QKI17" s="169"/>
      <c r="QKJ17" s="169"/>
      <c r="QKK17" s="169"/>
      <c r="QKL17" s="169"/>
      <c r="QKU17" s="169"/>
      <c r="QKV17" s="169"/>
      <c r="QKW17" s="169"/>
      <c r="QKX17" s="169"/>
      <c r="QKY17" s="169"/>
      <c r="QKZ17" s="169"/>
      <c r="QLA17" s="169"/>
      <c r="QLJ17" s="169"/>
      <c r="QLK17" s="169"/>
      <c r="QLL17" s="169"/>
      <c r="QLM17" s="169"/>
      <c r="QLN17" s="169"/>
      <c r="QLO17" s="169"/>
      <c r="QLP17" s="169"/>
      <c r="QLY17" s="169"/>
      <c r="QLZ17" s="169"/>
      <c r="QMA17" s="169"/>
      <c r="QMB17" s="169"/>
      <c r="QMC17" s="169"/>
      <c r="QMD17" s="169"/>
      <c r="QME17" s="169"/>
      <c r="QMN17" s="169"/>
      <c r="QMO17" s="169"/>
      <c r="QMP17" s="169"/>
      <c r="QMQ17" s="169"/>
      <c r="QMR17" s="169"/>
      <c r="QMS17" s="169"/>
      <c r="QMT17" s="169"/>
      <c r="QNC17" s="169"/>
      <c r="QND17" s="169"/>
      <c r="QNE17" s="169"/>
      <c r="QNF17" s="169"/>
      <c r="QNG17" s="169"/>
      <c r="QNH17" s="169"/>
      <c r="QNI17" s="169"/>
      <c r="QNR17" s="169"/>
      <c r="QNS17" s="169"/>
      <c r="QNT17" s="169"/>
      <c r="QNU17" s="169"/>
      <c r="QNV17" s="169"/>
      <c r="QNW17" s="169"/>
      <c r="QNX17" s="169"/>
      <c r="QOG17" s="169"/>
      <c r="QOH17" s="169"/>
      <c r="QOI17" s="169"/>
      <c r="QOJ17" s="169"/>
      <c r="QOK17" s="169"/>
      <c r="QOL17" s="169"/>
      <c r="QOM17" s="169"/>
      <c r="QOV17" s="169"/>
      <c r="QOW17" s="169"/>
      <c r="QOX17" s="169"/>
      <c r="QOY17" s="169"/>
      <c r="QOZ17" s="169"/>
      <c r="QPA17" s="169"/>
      <c r="QPB17" s="169"/>
      <c r="QPK17" s="169"/>
      <c r="QPL17" s="169"/>
      <c r="QPM17" s="169"/>
      <c r="QPN17" s="169"/>
      <c r="QPO17" s="169"/>
      <c r="QPP17" s="169"/>
      <c r="QPQ17" s="169"/>
      <c r="QPZ17" s="169"/>
      <c r="QQA17" s="169"/>
      <c r="QQB17" s="169"/>
      <c r="QQC17" s="169"/>
      <c r="QQD17" s="169"/>
      <c r="QQE17" s="169"/>
      <c r="QQF17" s="169"/>
      <c r="QQO17" s="169"/>
      <c r="QQP17" s="169"/>
      <c r="QQQ17" s="169"/>
      <c r="QQR17" s="169"/>
      <c r="QQS17" s="169"/>
      <c r="QQT17" s="169"/>
      <c r="QQU17" s="169"/>
      <c r="QRD17" s="169"/>
      <c r="QRE17" s="169"/>
      <c r="QRF17" s="169"/>
      <c r="QRG17" s="169"/>
      <c r="QRH17" s="169"/>
      <c r="QRI17" s="169"/>
      <c r="QRJ17" s="169"/>
      <c r="QRS17" s="169"/>
      <c r="QRT17" s="169"/>
      <c r="QRU17" s="169"/>
      <c r="QRV17" s="169"/>
      <c r="QRW17" s="169"/>
      <c r="QRX17" s="169"/>
      <c r="QRY17" s="169"/>
      <c r="QSH17" s="169"/>
      <c r="QSI17" s="169"/>
      <c r="QSJ17" s="169"/>
      <c r="QSK17" s="169"/>
      <c r="QSL17" s="169"/>
      <c r="QSM17" s="169"/>
      <c r="QSN17" s="169"/>
      <c r="QSW17" s="169"/>
      <c r="QSX17" s="169"/>
      <c r="QSY17" s="169"/>
      <c r="QSZ17" s="169"/>
      <c r="QTA17" s="169"/>
      <c r="QTB17" s="169"/>
      <c r="QTC17" s="169"/>
      <c r="QTL17" s="169"/>
      <c r="QTM17" s="169"/>
      <c r="QTN17" s="169"/>
      <c r="QTO17" s="169"/>
      <c r="QTP17" s="169"/>
      <c r="QTQ17" s="169"/>
      <c r="QTR17" s="169"/>
      <c r="QUA17" s="169"/>
      <c r="QUB17" s="169"/>
      <c r="QUC17" s="169"/>
      <c r="QUD17" s="169"/>
      <c r="QUE17" s="169"/>
      <c r="QUF17" s="169"/>
      <c r="QUG17" s="169"/>
      <c r="QUP17" s="169"/>
      <c r="QUQ17" s="169"/>
      <c r="QUR17" s="169"/>
      <c r="QUS17" s="169"/>
      <c r="QUT17" s="169"/>
      <c r="QUU17" s="169"/>
      <c r="QUV17" s="169"/>
      <c r="QVE17" s="169"/>
      <c r="QVF17" s="169"/>
      <c r="QVG17" s="169"/>
      <c r="QVH17" s="169"/>
      <c r="QVI17" s="169"/>
      <c r="QVJ17" s="169"/>
      <c r="QVK17" s="169"/>
      <c r="QVT17" s="169"/>
      <c r="QVU17" s="169"/>
      <c r="QVV17" s="169"/>
      <c r="QVW17" s="169"/>
      <c r="QVX17" s="169"/>
      <c r="QVY17" s="169"/>
      <c r="QVZ17" s="169"/>
      <c r="QWI17" s="169"/>
      <c r="QWJ17" s="169"/>
      <c r="QWK17" s="169"/>
      <c r="QWL17" s="169"/>
      <c r="QWM17" s="169"/>
      <c r="QWN17" s="169"/>
      <c r="QWO17" s="169"/>
      <c r="QWX17" s="169"/>
      <c r="QWY17" s="169"/>
      <c r="QWZ17" s="169"/>
      <c r="QXA17" s="169"/>
      <c r="QXB17" s="169"/>
      <c r="QXC17" s="169"/>
      <c r="QXD17" s="169"/>
      <c r="QXM17" s="169"/>
      <c r="QXN17" s="169"/>
      <c r="QXO17" s="169"/>
      <c r="QXP17" s="169"/>
      <c r="QXQ17" s="169"/>
      <c r="QXR17" s="169"/>
      <c r="QXS17" s="169"/>
      <c r="QYB17" s="169"/>
      <c r="QYC17" s="169"/>
      <c r="QYD17" s="169"/>
      <c r="QYE17" s="169"/>
      <c r="QYF17" s="169"/>
      <c r="QYG17" s="169"/>
      <c r="QYH17" s="169"/>
      <c r="QYQ17" s="169"/>
      <c r="QYR17" s="169"/>
      <c r="QYS17" s="169"/>
      <c r="QYT17" s="169"/>
      <c r="QYU17" s="169"/>
      <c r="QYV17" s="169"/>
      <c r="QYW17" s="169"/>
      <c r="QZF17" s="169"/>
      <c r="QZG17" s="169"/>
      <c r="QZH17" s="169"/>
      <c r="QZI17" s="169"/>
      <c r="QZJ17" s="169"/>
      <c r="QZK17" s="169"/>
      <c r="QZL17" s="169"/>
      <c r="QZU17" s="169"/>
      <c r="QZV17" s="169"/>
      <c r="QZW17" s="169"/>
      <c r="QZX17" s="169"/>
      <c r="QZY17" s="169"/>
      <c r="QZZ17" s="169"/>
      <c r="RAA17" s="169"/>
      <c r="RAJ17" s="169"/>
      <c r="RAK17" s="169"/>
      <c r="RAL17" s="169"/>
      <c r="RAM17" s="169"/>
      <c r="RAN17" s="169"/>
      <c r="RAO17" s="169"/>
      <c r="RAP17" s="169"/>
      <c r="RAY17" s="169"/>
      <c r="RAZ17" s="169"/>
      <c r="RBA17" s="169"/>
      <c r="RBB17" s="169"/>
      <c r="RBC17" s="169"/>
      <c r="RBD17" s="169"/>
      <c r="RBE17" s="169"/>
      <c r="RBN17" s="169"/>
      <c r="RBO17" s="169"/>
      <c r="RBP17" s="169"/>
      <c r="RBQ17" s="169"/>
      <c r="RBR17" s="169"/>
      <c r="RBS17" s="169"/>
      <c r="RBT17" s="169"/>
      <c r="RCC17" s="169"/>
      <c r="RCD17" s="169"/>
      <c r="RCE17" s="169"/>
      <c r="RCF17" s="169"/>
      <c r="RCG17" s="169"/>
      <c r="RCH17" s="169"/>
      <c r="RCI17" s="169"/>
      <c r="RCR17" s="169"/>
      <c r="RCS17" s="169"/>
      <c r="RCT17" s="169"/>
      <c r="RCU17" s="169"/>
      <c r="RCV17" s="169"/>
      <c r="RCW17" s="169"/>
      <c r="RCX17" s="169"/>
      <c r="RDG17" s="169"/>
      <c r="RDH17" s="169"/>
      <c r="RDI17" s="169"/>
      <c r="RDJ17" s="169"/>
      <c r="RDK17" s="169"/>
      <c r="RDL17" s="169"/>
      <c r="RDM17" s="169"/>
      <c r="RDV17" s="169"/>
      <c r="RDW17" s="169"/>
      <c r="RDX17" s="169"/>
      <c r="RDY17" s="169"/>
      <c r="RDZ17" s="169"/>
      <c r="REA17" s="169"/>
      <c r="REB17" s="169"/>
      <c r="REK17" s="169"/>
      <c r="REL17" s="169"/>
      <c r="REM17" s="169"/>
      <c r="REN17" s="169"/>
      <c r="REO17" s="169"/>
      <c r="REP17" s="169"/>
      <c r="REQ17" s="169"/>
      <c r="REZ17" s="169"/>
      <c r="RFA17" s="169"/>
      <c r="RFB17" s="169"/>
      <c r="RFC17" s="169"/>
      <c r="RFD17" s="169"/>
      <c r="RFE17" s="169"/>
      <c r="RFF17" s="169"/>
      <c r="RFO17" s="169"/>
      <c r="RFP17" s="169"/>
      <c r="RFQ17" s="169"/>
      <c r="RFR17" s="169"/>
      <c r="RFS17" s="169"/>
      <c r="RFT17" s="169"/>
      <c r="RFU17" s="169"/>
      <c r="RGD17" s="169"/>
      <c r="RGE17" s="169"/>
      <c r="RGF17" s="169"/>
      <c r="RGG17" s="169"/>
      <c r="RGH17" s="169"/>
      <c r="RGI17" s="169"/>
      <c r="RGJ17" s="169"/>
      <c r="RGS17" s="169"/>
      <c r="RGT17" s="169"/>
      <c r="RGU17" s="169"/>
      <c r="RGV17" s="169"/>
      <c r="RGW17" s="169"/>
      <c r="RGX17" s="169"/>
      <c r="RGY17" s="169"/>
      <c r="RHH17" s="169"/>
      <c r="RHI17" s="169"/>
      <c r="RHJ17" s="169"/>
      <c r="RHK17" s="169"/>
      <c r="RHL17" s="169"/>
      <c r="RHM17" s="169"/>
      <c r="RHN17" s="169"/>
      <c r="RHW17" s="169"/>
      <c r="RHX17" s="169"/>
      <c r="RHY17" s="169"/>
      <c r="RHZ17" s="169"/>
      <c r="RIA17" s="169"/>
      <c r="RIB17" s="169"/>
      <c r="RIC17" s="169"/>
      <c r="RIL17" s="169"/>
      <c r="RIM17" s="169"/>
      <c r="RIN17" s="169"/>
      <c r="RIO17" s="169"/>
      <c r="RIP17" s="169"/>
      <c r="RIQ17" s="169"/>
      <c r="RIR17" s="169"/>
      <c r="RJA17" s="169"/>
      <c r="RJB17" s="169"/>
      <c r="RJC17" s="169"/>
      <c r="RJD17" s="169"/>
      <c r="RJE17" s="169"/>
      <c r="RJF17" s="169"/>
      <c r="RJG17" s="169"/>
      <c r="RJP17" s="169"/>
      <c r="RJQ17" s="169"/>
      <c r="RJR17" s="169"/>
      <c r="RJS17" s="169"/>
      <c r="RJT17" s="169"/>
      <c r="RJU17" s="169"/>
      <c r="RJV17" s="169"/>
      <c r="RKE17" s="169"/>
      <c r="RKF17" s="169"/>
      <c r="RKG17" s="169"/>
      <c r="RKH17" s="169"/>
      <c r="RKI17" s="169"/>
      <c r="RKJ17" s="169"/>
      <c r="RKK17" s="169"/>
      <c r="RKT17" s="169"/>
      <c r="RKU17" s="169"/>
      <c r="RKV17" s="169"/>
      <c r="RKW17" s="169"/>
      <c r="RKX17" s="169"/>
      <c r="RKY17" s="169"/>
      <c r="RKZ17" s="169"/>
      <c r="RLI17" s="169"/>
      <c r="RLJ17" s="169"/>
      <c r="RLK17" s="169"/>
      <c r="RLL17" s="169"/>
      <c r="RLM17" s="169"/>
      <c r="RLN17" s="169"/>
      <c r="RLO17" s="169"/>
      <c r="RLX17" s="169"/>
      <c r="RLY17" s="169"/>
      <c r="RLZ17" s="169"/>
      <c r="RMA17" s="169"/>
      <c r="RMB17" s="169"/>
      <c r="RMC17" s="169"/>
      <c r="RMD17" s="169"/>
      <c r="RMM17" s="169"/>
      <c r="RMN17" s="169"/>
      <c r="RMO17" s="169"/>
      <c r="RMP17" s="169"/>
      <c r="RMQ17" s="169"/>
      <c r="RMR17" s="169"/>
      <c r="RMS17" s="169"/>
      <c r="RNB17" s="169"/>
      <c r="RNC17" s="169"/>
      <c r="RND17" s="169"/>
      <c r="RNE17" s="169"/>
      <c r="RNF17" s="169"/>
      <c r="RNG17" s="169"/>
      <c r="RNH17" s="169"/>
      <c r="RNQ17" s="169"/>
      <c r="RNR17" s="169"/>
      <c r="RNS17" s="169"/>
      <c r="RNT17" s="169"/>
      <c r="RNU17" s="169"/>
      <c r="RNV17" s="169"/>
      <c r="RNW17" s="169"/>
      <c r="ROF17" s="169"/>
      <c r="ROG17" s="169"/>
      <c r="ROH17" s="169"/>
      <c r="ROI17" s="169"/>
      <c r="ROJ17" s="169"/>
      <c r="ROK17" s="169"/>
      <c r="ROL17" s="169"/>
      <c r="ROU17" s="169"/>
      <c r="ROV17" s="169"/>
      <c r="ROW17" s="169"/>
      <c r="ROX17" s="169"/>
      <c r="ROY17" s="169"/>
      <c r="ROZ17" s="169"/>
      <c r="RPA17" s="169"/>
      <c r="RPJ17" s="169"/>
      <c r="RPK17" s="169"/>
      <c r="RPL17" s="169"/>
      <c r="RPM17" s="169"/>
      <c r="RPN17" s="169"/>
      <c r="RPO17" s="169"/>
      <c r="RPP17" s="169"/>
      <c r="RPY17" s="169"/>
      <c r="RPZ17" s="169"/>
      <c r="RQA17" s="169"/>
      <c r="RQB17" s="169"/>
      <c r="RQC17" s="169"/>
      <c r="RQD17" s="169"/>
      <c r="RQE17" s="169"/>
      <c r="RQN17" s="169"/>
      <c r="RQO17" s="169"/>
      <c r="RQP17" s="169"/>
      <c r="RQQ17" s="169"/>
      <c r="RQR17" s="169"/>
      <c r="RQS17" s="169"/>
      <c r="RQT17" s="169"/>
      <c r="RRC17" s="169"/>
      <c r="RRD17" s="169"/>
      <c r="RRE17" s="169"/>
      <c r="RRF17" s="169"/>
      <c r="RRG17" s="169"/>
      <c r="RRH17" s="169"/>
      <c r="RRI17" s="169"/>
      <c r="RRR17" s="169"/>
      <c r="RRS17" s="169"/>
      <c r="RRT17" s="169"/>
      <c r="RRU17" s="169"/>
      <c r="RRV17" s="169"/>
      <c r="RRW17" s="169"/>
      <c r="RRX17" s="169"/>
      <c r="RSG17" s="169"/>
      <c r="RSH17" s="169"/>
      <c r="RSI17" s="169"/>
      <c r="RSJ17" s="169"/>
      <c r="RSK17" s="169"/>
      <c r="RSL17" s="169"/>
      <c r="RSM17" s="169"/>
      <c r="RSV17" s="169"/>
      <c r="RSW17" s="169"/>
      <c r="RSX17" s="169"/>
      <c r="RSY17" s="169"/>
      <c r="RSZ17" s="169"/>
      <c r="RTA17" s="169"/>
      <c r="RTB17" s="169"/>
      <c r="RTK17" s="169"/>
      <c r="RTL17" s="169"/>
      <c r="RTM17" s="169"/>
      <c r="RTN17" s="169"/>
      <c r="RTO17" s="169"/>
      <c r="RTP17" s="169"/>
      <c r="RTQ17" s="169"/>
      <c r="RTZ17" s="169"/>
      <c r="RUA17" s="169"/>
      <c r="RUB17" s="169"/>
      <c r="RUC17" s="169"/>
      <c r="RUD17" s="169"/>
      <c r="RUE17" s="169"/>
      <c r="RUF17" s="169"/>
      <c r="RUO17" s="169"/>
      <c r="RUP17" s="169"/>
      <c r="RUQ17" s="169"/>
      <c r="RUR17" s="169"/>
      <c r="RUS17" s="169"/>
      <c r="RUT17" s="169"/>
      <c r="RUU17" s="169"/>
      <c r="RVD17" s="169"/>
      <c r="RVE17" s="169"/>
      <c r="RVF17" s="169"/>
      <c r="RVG17" s="169"/>
      <c r="RVH17" s="169"/>
      <c r="RVI17" s="169"/>
      <c r="RVJ17" s="169"/>
      <c r="RVS17" s="169"/>
      <c r="RVT17" s="169"/>
      <c r="RVU17" s="169"/>
      <c r="RVV17" s="169"/>
      <c r="RVW17" s="169"/>
      <c r="RVX17" s="169"/>
      <c r="RVY17" s="169"/>
      <c r="RWH17" s="169"/>
      <c r="RWI17" s="169"/>
      <c r="RWJ17" s="169"/>
      <c r="RWK17" s="169"/>
      <c r="RWL17" s="169"/>
      <c r="RWM17" s="169"/>
      <c r="RWN17" s="169"/>
      <c r="RWW17" s="169"/>
      <c r="RWX17" s="169"/>
      <c r="RWY17" s="169"/>
      <c r="RWZ17" s="169"/>
      <c r="RXA17" s="169"/>
      <c r="RXB17" s="169"/>
      <c r="RXC17" s="169"/>
      <c r="RXL17" s="169"/>
      <c r="RXM17" s="169"/>
      <c r="RXN17" s="169"/>
      <c r="RXO17" s="169"/>
      <c r="RXP17" s="169"/>
      <c r="RXQ17" s="169"/>
      <c r="RXR17" s="169"/>
      <c r="RYA17" s="169"/>
      <c r="RYB17" s="169"/>
      <c r="RYC17" s="169"/>
      <c r="RYD17" s="169"/>
      <c r="RYE17" s="169"/>
      <c r="RYF17" s="169"/>
      <c r="RYG17" s="169"/>
      <c r="RYP17" s="169"/>
      <c r="RYQ17" s="169"/>
      <c r="RYR17" s="169"/>
      <c r="RYS17" s="169"/>
      <c r="RYT17" s="169"/>
      <c r="RYU17" s="169"/>
      <c r="RYV17" s="169"/>
      <c r="RZE17" s="169"/>
      <c r="RZF17" s="169"/>
      <c r="RZG17" s="169"/>
      <c r="RZH17" s="169"/>
      <c r="RZI17" s="169"/>
      <c r="RZJ17" s="169"/>
      <c r="RZK17" s="169"/>
      <c r="RZT17" s="169"/>
      <c r="RZU17" s="169"/>
      <c r="RZV17" s="169"/>
      <c r="RZW17" s="169"/>
      <c r="RZX17" s="169"/>
      <c r="RZY17" s="169"/>
      <c r="RZZ17" s="169"/>
      <c r="SAI17" s="169"/>
      <c r="SAJ17" s="169"/>
      <c r="SAK17" s="169"/>
      <c r="SAL17" s="169"/>
      <c r="SAM17" s="169"/>
      <c r="SAN17" s="169"/>
      <c r="SAO17" s="169"/>
      <c r="SAX17" s="169"/>
      <c r="SAY17" s="169"/>
      <c r="SAZ17" s="169"/>
      <c r="SBA17" s="169"/>
      <c r="SBB17" s="169"/>
      <c r="SBC17" s="169"/>
      <c r="SBD17" s="169"/>
      <c r="SBM17" s="169"/>
      <c r="SBN17" s="169"/>
      <c r="SBO17" s="169"/>
      <c r="SBP17" s="169"/>
      <c r="SBQ17" s="169"/>
      <c r="SBR17" s="169"/>
      <c r="SBS17" s="169"/>
      <c r="SCB17" s="169"/>
      <c r="SCC17" s="169"/>
      <c r="SCD17" s="169"/>
      <c r="SCE17" s="169"/>
      <c r="SCF17" s="169"/>
      <c r="SCG17" s="169"/>
      <c r="SCH17" s="169"/>
      <c r="SCQ17" s="169"/>
      <c r="SCR17" s="169"/>
      <c r="SCS17" s="169"/>
      <c r="SCT17" s="169"/>
      <c r="SCU17" s="169"/>
      <c r="SCV17" s="169"/>
      <c r="SCW17" s="169"/>
      <c r="SDF17" s="169"/>
      <c r="SDG17" s="169"/>
      <c r="SDH17" s="169"/>
      <c r="SDI17" s="169"/>
      <c r="SDJ17" s="169"/>
      <c r="SDK17" s="169"/>
      <c r="SDL17" s="169"/>
      <c r="SDU17" s="169"/>
      <c r="SDV17" s="169"/>
      <c r="SDW17" s="169"/>
      <c r="SDX17" s="169"/>
      <c r="SDY17" s="169"/>
      <c r="SDZ17" s="169"/>
      <c r="SEA17" s="169"/>
      <c r="SEJ17" s="169"/>
      <c r="SEK17" s="169"/>
      <c r="SEL17" s="169"/>
      <c r="SEM17" s="169"/>
      <c r="SEN17" s="169"/>
      <c r="SEO17" s="169"/>
      <c r="SEP17" s="169"/>
      <c r="SEY17" s="169"/>
      <c r="SEZ17" s="169"/>
      <c r="SFA17" s="169"/>
      <c r="SFB17" s="169"/>
      <c r="SFC17" s="169"/>
      <c r="SFD17" s="169"/>
      <c r="SFE17" s="169"/>
      <c r="SFN17" s="169"/>
      <c r="SFO17" s="169"/>
      <c r="SFP17" s="169"/>
      <c r="SFQ17" s="169"/>
      <c r="SFR17" s="169"/>
      <c r="SFS17" s="169"/>
      <c r="SFT17" s="169"/>
      <c r="SGC17" s="169"/>
      <c r="SGD17" s="169"/>
      <c r="SGE17" s="169"/>
      <c r="SGF17" s="169"/>
      <c r="SGG17" s="169"/>
      <c r="SGH17" s="169"/>
      <c r="SGI17" s="169"/>
      <c r="SGR17" s="169"/>
      <c r="SGS17" s="169"/>
      <c r="SGT17" s="169"/>
      <c r="SGU17" s="169"/>
      <c r="SGV17" s="169"/>
      <c r="SGW17" s="169"/>
      <c r="SGX17" s="169"/>
      <c r="SHG17" s="169"/>
      <c r="SHH17" s="169"/>
      <c r="SHI17" s="169"/>
      <c r="SHJ17" s="169"/>
      <c r="SHK17" s="169"/>
      <c r="SHL17" s="169"/>
      <c r="SHM17" s="169"/>
      <c r="SHV17" s="169"/>
      <c r="SHW17" s="169"/>
      <c r="SHX17" s="169"/>
      <c r="SHY17" s="169"/>
      <c r="SHZ17" s="169"/>
      <c r="SIA17" s="169"/>
      <c r="SIB17" s="169"/>
      <c r="SIK17" s="169"/>
      <c r="SIL17" s="169"/>
      <c r="SIM17" s="169"/>
      <c r="SIN17" s="169"/>
      <c r="SIO17" s="169"/>
      <c r="SIP17" s="169"/>
      <c r="SIQ17" s="169"/>
      <c r="SIZ17" s="169"/>
      <c r="SJA17" s="169"/>
      <c r="SJB17" s="169"/>
      <c r="SJC17" s="169"/>
      <c r="SJD17" s="169"/>
      <c r="SJE17" s="169"/>
      <c r="SJF17" s="169"/>
      <c r="SJO17" s="169"/>
      <c r="SJP17" s="169"/>
      <c r="SJQ17" s="169"/>
      <c r="SJR17" s="169"/>
      <c r="SJS17" s="169"/>
      <c r="SJT17" s="169"/>
      <c r="SJU17" s="169"/>
      <c r="SKD17" s="169"/>
      <c r="SKE17" s="169"/>
      <c r="SKF17" s="169"/>
      <c r="SKG17" s="169"/>
      <c r="SKH17" s="169"/>
      <c r="SKI17" s="169"/>
      <c r="SKJ17" s="169"/>
      <c r="SKS17" s="169"/>
      <c r="SKT17" s="169"/>
      <c r="SKU17" s="169"/>
      <c r="SKV17" s="169"/>
      <c r="SKW17" s="169"/>
      <c r="SKX17" s="169"/>
      <c r="SKY17" s="169"/>
      <c r="SLH17" s="169"/>
      <c r="SLI17" s="169"/>
      <c r="SLJ17" s="169"/>
      <c r="SLK17" s="169"/>
      <c r="SLL17" s="169"/>
      <c r="SLM17" s="169"/>
      <c r="SLN17" s="169"/>
      <c r="SLW17" s="169"/>
      <c r="SLX17" s="169"/>
      <c r="SLY17" s="169"/>
      <c r="SLZ17" s="169"/>
      <c r="SMA17" s="169"/>
      <c r="SMB17" s="169"/>
      <c r="SMC17" s="169"/>
      <c r="SML17" s="169"/>
      <c r="SMM17" s="169"/>
      <c r="SMN17" s="169"/>
      <c r="SMO17" s="169"/>
      <c r="SMP17" s="169"/>
      <c r="SMQ17" s="169"/>
      <c r="SMR17" s="169"/>
      <c r="SNA17" s="169"/>
      <c r="SNB17" s="169"/>
      <c r="SNC17" s="169"/>
      <c r="SND17" s="169"/>
      <c r="SNE17" s="169"/>
      <c r="SNF17" s="169"/>
      <c r="SNG17" s="169"/>
      <c r="SNP17" s="169"/>
      <c r="SNQ17" s="169"/>
      <c r="SNR17" s="169"/>
      <c r="SNS17" s="169"/>
      <c r="SNT17" s="169"/>
      <c r="SNU17" s="169"/>
      <c r="SNV17" s="169"/>
      <c r="SOE17" s="169"/>
      <c r="SOF17" s="169"/>
      <c r="SOG17" s="169"/>
      <c r="SOH17" s="169"/>
      <c r="SOI17" s="169"/>
      <c r="SOJ17" s="169"/>
      <c r="SOK17" s="169"/>
      <c r="SOT17" s="169"/>
      <c r="SOU17" s="169"/>
      <c r="SOV17" s="169"/>
      <c r="SOW17" s="169"/>
      <c r="SOX17" s="169"/>
      <c r="SOY17" s="169"/>
      <c r="SOZ17" s="169"/>
      <c r="SPI17" s="169"/>
      <c r="SPJ17" s="169"/>
      <c r="SPK17" s="169"/>
      <c r="SPL17" s="169"/>
      <c r="SPM17" s="169"/>
      <c r="SPN17" s="169"/>
      <c r="SPO17" s="169"/>
      <c r="SPX17" s="169"/>
      <c r="SPY17" s="169"/>
      <c r="SPZ17" s="169"/>
      <c r="SQA17" s="169"/>
      <c r="SQB17" s="169"/>
      <c r="SQC17" s="169"/>
      <c r="SQD17" s="169"/>
      <c r="SQM17" s="169"/>
      <c r="SQN17" s="169"/>
      <c r="SQO17" s="169"/>
      <c r="SQP17" s="169"/>
      <c r="SQQ17" s="169"/>
      <c r="SQR17" s="169"/>
      <c r="SQS17" s="169"/>
      <c r="SRB17" s="169"/>
      <c r="SRC17" s="169"/>
      <c r="SRD17" s="169"/>
      <c r="SRE17" s="169"/>
      <c r="SRF17" s="169"/>
      <c r="SRG17" s="169"/>
      <c r="SRH17" s="169"/>
      <c r="SRQ17" s="169"/>
      <c r="SRR17" s="169"/>
      <c r="SRS17" s="169"/>
      <c r="SRT17" s="169"/>
      <c r="SRU17" s="169"/>
      <c r="SRV17" s="169"/>
      <c r="SRW17" s="169"/>
      <c r="SSF17" s="169"/>
      <c r="SSG17" s="169"/>
      <c r="SSH17" s="169"/>
      <c r="SSI17" s="169"/>
      <c r="SSJ17" s="169"/>
      <c r="SSK17" s="169"/>
      <c r="SSL17" s="169"/>
      <c r="SSU17" s="169"/>
      <c r="SSV17" s="169"/>
      <c r="SSW17" s="169"/>
      <c r="SSX17" s="169"/>
      <c r="SSY17" s="169"/>
      <c r="SSZ17" s="169"/>
      <c r="STA17" s="169"/>
      <c r="STJ17" s="169"/>
      <c r="STK17" s="169"/>
      <c r="STL17" s="169"/>
      <c r="STM17" s="169"/>
      <c r="STN17" s="169"/>
      <c r="STO17" s="169"/>
      <c r="STP17" s="169"/>
      <c r="STY17" s="169"/>
      <c r="STZ17" s="169"/>
      <c r="SUA17" s="169"/>
      <c r="SUB17" s="169"/>
      <c r="SUC17" s="169"/>
      <c r="SUD17" s="169"/>
      <c r="SUE17" s="169"/>
      <c r="SUN17" s="169"/>
      <c r="SUO17" s="169"/>
      <c r="SUP17" s="169"/>
      <c r="SUQ17" s="169"/>
      <c r="SUR17" s="169"/>
      <c r="SUS17" s="169"/>
      <c r="SUT17" s="169"/>
      <c r="SVC17" s="169"/>
      <c r="SVD17" s="169"/>
      <c r="SVE17" s="169"/>
      <c r="SVF17" s="169"/>
      <c r="SVG17" s="169"/>
      <c r="SVH17" s="169"/>
      <c r="SVI17" s="169"/>
      <c r="SVR17" s="169"/>
      <c r="SVS17" s="169"/>
      <c r="SVT17" s="169"/>
      <c r="SVU17" s="169"/>
      <c r="SVV17" s="169"/>
      <c r="SVW17" s="169"/>
      <c r="SVX17" s="169"/>
      <c r="SWG17" s="169"/>
      <c r="SWH17" s="169"/>
      <c r="SWI17" s="169"/>
      <c r="SWJ17" s="169"/>
      <c r="SWK17" s="169"/>
      <c r="SWL17" s="169"/>
      <c r="SWM17" s="169"/>
      <c r="SWV17" s="169"/>
      <c r="SWW17" s="169"/>
      <c r="SWX17" s="169"/>
      <c r="SWY17" s="169"/>
      <c r="SWZ17" s="169"/>
      <c r="SXA17" s="169"/>
      <c r="SXB17" s="169"/>
      <c r="SXK17" s="169"/>
      <c r="SXL17" s="169"/>
      <c r="SXM17" s="169"/>
      <c r="SXN17" s="169"/>
      <c r="SXO17" s="169"/>
      <c r="SXP17" s="169"/>
      <c r="SXQ17" s="169"/>
      <c r="SXZ17" s="169"/>
      <c r="SYA17" s="169"/>
      <c r="SYB17" s="169"/>
      <c r="SYC17" s="169"/>
      <c r="SYD17" s="169"/>
      <c r="SYE17" s="169"/>
      <c r="SYF17" s="169"/>
      <c r="SYO17" s="169"/>
      <c r="SYP17" s="169"/>
      <c r="SYQ17" s="169"/>
      <c r="SYR17" s="169"/>
      <c r="SYS17" s="169"/>
      <c r="SYT17" s="169"/>
      <c r="SYU17" s="169"/>
      <c r="SZD17" s="169"/>
      <c r="SZE17" s="169"/>
      <c r="SZF17" s="169"/>
      <c r="SZG17" s="169"/>
      <c r="SZH17" s="169"/>
      <c r="SZI17" s="169"/>
      <c r="SZJ17" s="169"/>
      <c r="SZS17" s="169"/>
      <c r="SZT17" s="169"/>
      <c r="SZU17" s="169"/>
      <c r="SZV17" s="169"/>
      <c r="SZW17" s="169"/>
      <c r="SZX17" s="169"/>
      <c r="SZY17" s="169"/>
      <c r="TAH17" s="169"/>
      <c r="TAI17" s="169"/>
      <c r="TAJ17" s="169"/>
      <c r="TAK17" s="169"/>
      <c r="TAL17" s="169"/>
      <c r="TAM17" s="169"/>
      <c r="TAN17" s="169"/>
      <c r="TAW17" s="169"/>
      <c r="TAX17" s="169"/>
      <c r="TAY17" s="169"/>
      <c r="TAZ17" s="169"/>
      <c r="TBA17" s="169"/>
      <c r="TBB17" s="169"/>
      <c r="TBC17" s="169"/>
      <c r="TBL17" s="169"/>
      <c r="TBM17" s="169"/>
      <c r="TBN17" s="169"/>
      <c r="TBO17" s="169"/>
      <c r="TBP17" s="169"/>
      <c r="TBQ17" s="169"/>
      <c r="TBR17" s="169"/>
      <c r="TCA17" s="169"/>
      <c r="TCB17" s="169"/>
      <c r="TCC17" s="169"/>
      <c r="TCD17" s="169"/>
      <c r="TCE17" s="169"/>
      <c r="TCF17" s="169"/>
      <c r="TCG17" s="169"/>
      <c r="TCP17" s="169"/>
      <c r="TCQ17" s="169"/>
      <c r="TCR17" s="169"/>
      <c r="TCS17" s="169"/>
      <c r="TCT17" s="169"/>
      <c r="TCU17" s="169"/>
      <c r="TCV17" s="169"/>
      <c r="TDE17" s="169"/>
      <c r="TDF17" s="169"/>
      <c r="TDG17" s="169"/>
      <c r="TDH17" s="169"/>
      <c r="TDI17" s="169"/>
      <c r="TDJ17" s="169"/>
      <c r="TDK17" s="169"/>
      <c r="TDT17" s="169"/>
      <c r="TDU17" s="169"/>
      <c r="TDV17" s="169"/>
      <c r="TDW17" s="169"/>
      <c r="TDX17" s="169"/>
      <c r="TDY17" s="169"/>
      <c r="TDZ17" s="169"/>
      <c r="TEI17" s="169"/>
      <c r="TEJ17" s="169"/>
      <c r="TEK17" s="169"/>
      <c r="TEL17" s="169"/>
      <c r="TEM17" s="169"/>
      <c r="TEN17" s="169"/>
      <c r="TEO17" s="169"/>
      <c r="TEX17" s="169"/>
      <c r="TEY17" s="169"/>
      <c r="TEZ17" s="169"/>
      <c r="TFA17" s="169"/>
      <c r="TFB17" s="169"/>
      <c r="TFC17" s="169"/>
      <c r="TFD17" s="169"/>
      <c r="TFM17" s="169"/>
      <c r="TFN17" s="169"/>
      <c r="TFO17" s="169"/>
      <c r="TFP17" s="169"/>
      <c r="TFQ17" s="169"/>
      <c r="TFR17" s="169"/>
      <c r="TFS17" s="169"/>
      <c r="TGB17" s="169"/>
      <c r="TGC17" s="169"/>
      <c r="TGD17" s="169"/>
      <c r="TGE17" s="169"/>
      <c r="TGF17" s="169"/>
      <c r="TGG17" s="169"/>
      <c r="TGH17" s="169"/>
      <c r="TGQ17" s="169"/>
      <c r="TGR17" s="169"/>
      <c r="TGS17" s="169"/>
      <c r="TGT17" s="169"/>
      <c r="TGU17" s="169"/>
      <c r="TGV17" s="169"/>
      <c r="TGW17" s="169"/>
      <c r="THF17" s="169"/>
      <c r="THG17" s="169"/>
      <c r="THH17" s="169"/>
      <c r="THI17" s="169"/>
      <c r="THJ17" s="169"/>
      <c r="THK17" s="169"/>
      <c r="THL17" s="169"/>
      <c r="THU17" s="169"/>
      <c r="THV17" s="169"/>
      <c r="THW17" s="169"/>
      <c r="THX17" s="169"/>
      <c r="THY17" s="169"/>
      <c r="THZ17" s="169"/>
      <c r="TIA17" s="169"/>
      <c r="TIJ17" s="169"/>
      <c r="TIK17" s="169"/>
      <c r="TIL17" s="169"/>
      <c r="TIM17" s="169"/>
      <c r="TIN17" s="169"/>
      <c r="TIO17" s="169"/>
      <c r="TIP17" s="169"/>
      <c r="TIY17" s="169"/>
      <c r="TIZ17" s="169"/>
      <c r="TJA17" s="169"/>
      <c r="TJB17" s="169"/>
      <c r="TJC17" s="169"/>
      <c r="TJD17" s="169"/>
      <c r="TJE17" s="169"/>
      <c r="TJN17" s="169"/>
      <c r="TJO17" s="169"/>
      <c r="TJP17" s="169"/>
      <c r="TJQ17" s="169"/>
      <c r="TJR17" s="169"/>
      <c r="TJS17" s="169"/>
      <c r="TJT17" s="169"/>
      <c r="TKC17" s="169"/>
      <c r="TKD17" s="169"/>
      <c r="TKE17" s="169"/>
      <c r="TKF17" s="169"/>
      <c r="TKG17" s="169"/>
      <c r="TKH17" s="169"/>
      <c r="TKI17" s="169"/>
      <c r="TKR17" s="169"/>
      <c r="TKS17" s="169"/>
      <c r="TKT17" s="169"/>
      <c r="TKU17" s="169"/>
      <c r="TKV17" s="169"/>
      <c r="TKW17" s="169"/>
      <c r="TKX17" s="169"/>
      <c r="TLG17" s="169"/>
      <c r="TLH17" s="169"/>
      <c r="TLI17" s="169"/>
      <c r="TLJ17" s="169"/>
      <c r="TLK17" s="169"/>
      <c r="TLL17" s="169"/>
      <c r="TLM17" s="169"/>
      <c r="TLV17" s="169"/>
      <c r="TLW17" s="169"/>
      <c r="TLX17" s="169"/>
      <c r="TLY17" s="169"/>
      <c r="TLZ17" s="169"/>
      <c r="TMA17" s="169"/>
      <c r="TMB17" s="169"/>
      <c r="TMK17" s="169"/>
      <c r="TML17" s="169"/>
      <c r="TMM17" s="169"/>
      <c r="TMN17" s="169"/>
      <c r="TMO17" s="169"/>
      <c r="TMP17" s="169"/>
      <c r="TMQ17" s="169"/>
      <c r="TMZ17" s="169"/>
      <c r="TNA17" s="169"/>
      <c r="TNB17" s="169"/>
      <c r="TNC17" s="169"/>
      <c r="TND17" s="169"/>
      <c r="TNE17" s="169"/>
      <c r="TNF17" s="169"/>
      <c r="TNO17" s="169"/>
      <c r="TNP17" s="169"/>
      <c r="TNQ17" s="169"/>
      <c r="TNR17" s="169"/>
      <c r="TNS17" s="169"/>
      <c r="TNT17" s="169"/>
      <c r="TNU17" s="169"/>
      <c r="TOD17" s="169"/>
      <c r="TOE17" s="169"/>
      <c r="TOF17" s="169"/>
      <c r="TOG17" s="169"/>
      <c r="TOH17" s="169"/>
      <c r="TOI17" s="169"/>
      <c r="TOJ17" s="169"/>
      <c r="TOS17" s="169"/>
      <c r="TOT17" s="169"/>
      <c r="TOU17" s="169"/>
      <c r="TOV17" s="169"/>
      <c r="TOW17" s="169"/>
      <c r="TOX17" s="169"/>
      <c r="TOY17" s="169"/>
      <c r="TPH17" s="169"/>
      <c r="TPI17" s="169"/>
      <c r="TPJ17" s="169"/>
      <c r="TPK17" s="169"/>
      <c r="TPL17" s="169"/>
      <c r="TPM17" s="169"/>
      <c r="TPN17" s="169"/>
      <c r="TPW17" s="169"/>
      <c r="TPX17" s="169"/>
      <c r="TPY17" s="169"/>
      <c r="TPZ17" s="169"/>
      <c r="TQA17" s="169"/>
      <c r="TQB17" s="169"/>
      <c r="TQC17" s="169"/>
      <c r="TQL17" s="169"/>
      <c r="TQM17" s="169"/>
      <c r="TQN17" s="169"/>
      <c r="TQO17" s="169"/>
      <c r="TQP17" s="169"/>
      <c r="TQQ17" s="169"/>
      <c r="TQR17" s="169"/>
      <c r="TRA17" s="169"/>
      <c r="TRB17" s="169"/>
      <c r="TRC17" s="169"/>
      <c r="TRD17" s="169"/>
      <c r="TRE17" s="169"/>
      <c r="TRF17" s="169"/>
      <c r="TRG17" s="169"/>
      <c r="TRP17" s="169"/>
      <c r="TRQ17" s="169"/>
      <c r="TRR17" s="169"/>
      <c r="TRS17" s="169"/>
      <c r="TRT17" s="169"/>
      <c r="TRU17" s="169"/>
      <c r="TRV17" s="169"/>
      <c r="TSE17" s="169"/>
      <c r="TSF17" s="169"/>
      <c r="TSG17" s="169"/>
      <c r="TSH17" s="169"/>
      <c r="TSI17" s="169"/>
      <c r="TSJ17" s="169"/>
      <c r="TSK17" s="169"/>
      <c r="TST17" s="169"/>
      <c r="TSU17" s="169"/>
      <c r="TSV17" s="169"/>
      <c r="TSW17" s="169"/>
      <c r="TSX17" s="169"/>
      <c r="TSY17" s="169"/>
      <c r="TSZ17" s="169"/>
      <c r="TTI17" s="169"/>
      <c r="TTJ17" s="169"/>
      <c r="TTK17" s="169"/>
      <c r="TTL17" s="169"/>
      <c r="TTM17" s="169"/>
      <c r="TTN17" s="169"/>
      <c r="TTO17" s="169"/>
      <c r="TTX17" s="169"/>
      <c r="TTY17" s="169"/>
      <c r="TTZ17" s="169"/>
      <c r="TUA17" s="169"/>
      <c r="TUB17" s="169"/>
      <c r="TUC17" s="169"/>
      <c r="TUD17" s="169"/>
      <c r="TUM17" s="169"/>
      <c r="TUN17" s="169"/>
      <c r="TUO17" s="169"/>
      <c r="TUP17" s="169"/>
      <c r="TUQ17" s="169"/>
      <c r="TUR17" s="169"/>
      <c r="TUS17" s="169"/>
      <c r="TVB17" s="169"/>
      <c r="TVC17" s="169"/>
      <c r="TVD17" s="169"/>
      <c r="TVE17" s="169"/>
      <c r="TVF17" s="169"/>
      <c r="TVG17" s="169"/>
      <c r="TVH17" s="169"/>
      <c r="TVQ17" s="169"/>
      <c r="TVR17" s="169"/>
      <c r="TVS17" s="169"/>
      <c r="TVT17" s="169"/>
      <c r="TVU17" s="169"/>
      <c r="TVV17" s="169"/>
      <c r="TVW17" s="169"/>
      <c r="TWF17" s="169"/>
      <c r="TWG17" s="169"/>
      <c r="TWH17" s="169"/>
      <c r="TWI17" s="169"/>
      <c r="TWJ17" s="169"/>
      <c r="TWK17" s="169"/>
      <c r="TWL17" s="169"/>
      <c r="TWU17" s="169"/>
      <c r="TWV17" s="169"/>
      <c r="TWW17" s="169"/>
      <c r="TWX17" s="169"/>
      <c r="TWY17" s="169"/>
      <c r="TWZ17" s="169"/>
      <c r="TXA17" s="169"/>
      <c r="TXJ17" s="169"/>
      <c r="TXK17" s="169"/>
      <c r="TXL17" s="169"/>
      <c r="TXM17" s="169"/>
      <c r="TXN17" s="169"/>
      <c r="TXO17" s="169"/>
      <c r="TXP17" s="169"/>
      <c r="TXY17" s="169"/>
      <c r="TXZ17" s="169"/>
      <c r="TYA17" s="169"/>
      <c r="TYB17" s="169"/>
      <c r="TYC17" s="169"/>
      <c r="TYD17" s="169"/>
      <c r="TYE17" s="169"/>
      <c r="TYN17" s="169"/>
      <c r="TYO17" s="169"/>
      <c r="TYP17" s="169"/>
      <c r="TYQ17" s="169"/>
      <c r="TYR17" s="169"/>
      <c r="TYS17" s="169"/>
      <c r="TYT17" s="169"/>
      <c r="TZC17" s="169"/>
      <c r="TZD17" s="169"/>
      <c r="TZE17" s="169"/>
      <c r="TZF17" s="169"/>
      <c r="TZG17" s="169"/>
      <c r="TZH17" s="169"/>
      <c r="TZI17" s="169"/>
      <c r="TZR17" s="169"/>
      <c r="TZS17" s="169"/>
      <c r="TZT17" s="169"/>
      <c r="TZU17" s="169"/>
      <c r="TZV17" s="169"/>
      <c r="TZW17" s="169"/>
      <c r="TZX17" s="169"/>
      <c r="UAG17" s="169"/>
      <c r="UAH17" s="169"/>
      <c r="UAI17" s="169"/>
      <c r="UAJ17" s="169"/>
      <c r="UAK17" s="169"/>
      <c r="UAL17" s="169"/>
      <c r="UAM17" s="169"/>
      <c r="UAV17" s="169"/>
      <c r="UAW17" s="169"/>
      <c r="UAX17" s="169"/>
      <c r="UAY17" s="169"/>
      <c r="UAZ17" s="169"/>
      <c r="UBA17" s="169"/>
      <c r="UBB17" s="169"/>
      <c r="UBK17" s="169"/>
      <c r="UBL17" s="169"/>
      <c r="UBM17" s="169"/>
      <c r="UBN17" s="169"/>
      <c r="UBO17" s="169"/>
      <c r="UBP17" s="169"/>
      <c r="UBQ17" s="169"/>
      <c r="UBZ17" s="169"/>
      <c r="UCA17" s="169"/>
      <c r="UCB17" s="169"/>
      <c r="UCC17" s="169"/>
      <c r="UCD17" s="169"/>
      <c r="UCE17" s="169"/>
      <c r="UCF17" s="169"/>
      <c r="UCO17" s="169"/>
      <c r="UCP17" s="169"/>
      <c r="UCQ17" s="169"/>
      <c r="UCR17" s="169"/>
      <c r="UCS17" s="169"/>
      <c r="UCT17" s="169"/>
      <c r="UCU17" s="169"/>
      <c r="UDD17" s="169"/>
      <c r="UDE17" s="169"/>
      <c r="UDF17" s="169"/>
      <c r="UDG17" s="169"/>
      <c r="UDH17" s="169"/>
      <c r="UDI17" s="169"/>
      <c r="UDJ17" s="169"/>
      <c r="UDS17" s="169"/>
      <c r="UDT17" s="169"/>
      <c r="UDU17" s="169"/>
      <c r="UDV17" s="169"/>
      <c r="UDW17" s="169"/>
      <c r="UDX17" s="169"/>
      <c r="UDY17" s="169"/>
      <c r="UEH17" s="169"/>
      <c r="UEI17" s="169"/>
      <c r="UEJ17" s="169"/>
      <c r="UEK17" s="169"/>
      <c r="UEL17" s="169"/>
      <c r="UEM17" s="169"/>
      <c r="UEN17" s="169"/>
      <c r="UEW17" s="169"/>
      <c r="UEX17" s="169"/>
      <c r="UEY17" s="169"/>
      <c r="UEZ17" s="169"/>
      <c r="UFA17" s="169"/>
      <c r="UFB17" s="169"/>
      <c r="UFC17" s="169"/>
      <c r="UFL17" s="169"/>
      <c r="UFM17" s="169"/>
      <c r="UFN17" s="169"/>
      <c r="UFO17" s="169"/>
      <c r="UFP17" s="169"/>
      <c r="UFQ17" s="169"/>
      <c r="UFR17" s="169"/>
      <c r="UGA17" s="169"/>
      <c r="UGB17" s="169"/>
      <c r="UGC17" s="169"/>
      <c r="UGD17" s="169"/>
      <c r="UGE17" s="169"/>
      <c r="UGF17" s="169"/>
      <c r="UGG17" s="169"/>
      <c r="UGP17" s="169"/>
      <c r="UGQ17" s="169"/>
      <c r="UGR17" s="169"/>
      <c r="UGS17" s="169"/>
      <c r="UGT17" s="169"/>
      <c r="UGU17" s="169"/>
      <c r="UGV17" s="169"/>
      <c r="UHE17" s="169"/>
      <c r="UHF17" s="169"/>
      <c r="UHG17" s="169"/>
      <c r="UHH17" s="169"/>
      <c r="UHI17" s="169"/>
      <c r="UHJ17" s="169"/>
      <c r="UHK17" s="169"/>
      <c r="UHT17" s="169"/>
      <c r="UHU17" s="169"/>
      <c r="UHV17" s="169"/>
      <c r="UHW17" s="169"/>
      <c r="UHX17" s="169"/>
      <c r="UHY17" s="169"/>
      <c r="UHZ17" s="169"/>
      <c r="UII17" s="169"/>
      <c r="UIJ17" s="169"/>
      <c r="UIK17" s="169"/>
      <c r="UIL17" s="169"/>
      <c r="UIM17" s="169"/>
      <c r="UIN17" s="169"/>
      <c r="UIO17" s="169"/>
      <c r="UIX17" s="169"/>
      <c r="UIY17" s="169"/>
      <c r="UIZ17" s="169"/>
      <c r="UJA17" s="169"/>
      <c r="UJB17" s="169"/>
      <c r="UJC17" s="169"/>
      <c r="UJD17" s="169"/>
      <c r="UJM17" s="169"/>
      <c r="UJN17" s="169"/>
      <c r="UJO17" s="169"/>
      <c r="UJP17" s="169"/>
      <c r="UJQ17" s="169"/>
      <c r="UJR17" s="169"/>
      <c r="UJS17" s="169"/>
      <c r="UKB17" s="169"/>
      <c r="UKC17" s="169"/>
      <c r="UKD17" s="169"/>
      <c r="UKE17" s="169"/>
      <c r="UKF17" s="169"/>
      <c r="UKG17" s="169"/>
      <c r="UKH17" s="169"/>
      <c r="UKQ17" s="169"/>
      <c r="UKR17" s="169"/>
      <c r="UKS17" s="169"/>
      <c r="UKT17" s="169"/>
      <c r="UKU17" s="169"/>
      <c r="UKV17" s="169"/>
      <c r="UKW17" s="169"/>
      <c r="ULF17" s="169"/>
      <c r="ULG17" s="169"/>
      <c r="ULH17" s="169"/>
      <c r="ULI17" s="169"/>
      <c r="ULJ17" s="169"/>
      <c r="ULK17" s="169"/>
      <c r="ULL17" s="169"/>
      <c r="ULU17" s="169"/>
      <c r="ULV17" s="169"/>
      <c r="ULW17" s="169"/>
      <c r="ULX17" s="169"/>
      <c r="ULY17" s="169"/>
      <c r="ULZ17" s="169"/>
      <c r="UMA17" s="169"/>
      <c r="UMJ17" s="169"/>
      <c r="UMK17" s="169"/>
      <c r="UML17" s="169"/>
      <c r="UMM17" s="169"/>
      <c r="UMN17" s="169"/>
      <c r="UMO17" s="169"/>
      <c r="UMP17" s="169"/>
      <c r="UMY17" s="169"/>
      <c r="UMZ17" s="169"/>
      <c r="UNA17" s="169"/>
      <c r="UNB17" s="169"/>
      <c r="UNC17" s="169"/>
      <c r="UND17" s="169"/>
      <c r="UNE17" s="169"/>
      <c r="UNN17" s="169"/>
      <c r="UNO17" s="169"/>
      <c r="UNP17" s="169"/>
      <c r="UNQ17" s="169"/>
      <c r="UNR17" s="169"/>
      <c r="UNS17" s="169"/>
      <c r="UNT17" s="169"/>
      <c r="UOC17" s="169"/>
      <c r="UOD17" s="169"/>
      <c r="UOE17" s="169"/>
      <c r="UOF17" s="169"/>
      <c r="UOG17" s="169"/>
      <c r="UOH17" s="169"/>
      <c r="UOI17" s="169"/>
      <c r="UOR17" s="169"/>
      <c r="UOS17" s="169"/>
      <c r="UOT17" s="169"/>
      <c r="UOU17" s="169"/>
      <c r="UOV17" s="169"/>
      <c r="UOW17" s="169"/>
      <c r="UOX17" s="169"/>
      <c r="UPG17" s="169"/>
      <c r="UPH17" s="169"/>
      <c r="UPI17" s="169"/>
      <c r="UPJ17" s="169"/>
      <c r="UPK17" s="169"/>
      <c r="UPL17" s="169"/>
      <c r="UPM17" s="169"/>
      <c r="UPV17" s="169"/>
      <c r="UPW17" s="169"/>
      <c r="UPX17" s="169"/>
      <c r="UPY17" s="169"/>
      <c r="UPZ17" s="169"/>
      <c r="UQA17" s="169"/>
      <c r="UQB17" s="169"/>
      <c r="UQK17" s="169"/>
      <c r="UQL17" s="169"/>
      <c r="UQM17" s="169"/>
      <c r="UQN17" s="169"/>
      <c r="UQO17" s="169"/>
      <c r="UQP17" s="169"/>
      <c r="UQQ17" s="169"/>
      <c r="UQZ17" s="169"/>
      <c r="URA17" s="169"/>
      <c r="URB17" s="169"/>
      <c r="URC17" s="169"/>
      <c r="URD17" s="169"/>
      <c r="URE17" s="169"/>
      <c r="URF17" s="169"/>
      <c r="URO17" s="169"/>
      <c r="URP17" s="169"/>
      <c r="URQ17" s="169"/>
      <c r="URR17" s="169"/>
      <c r="URS17" s="169"/>
      <c r="URT17" s="169"/>
      <c r="URU17" s="169"/>
      <c r="USD17" s="169"/>
      <c r="USE17" s="169"/>
      <c r="USF17" s="169"/>
      <c r="USG17" s="169"/>
      <c r="USH17" s="169"/>
      <c r="USI17" s="169"/>
      <c r="USJ17" s="169"/>
      <c r="USS17" s="169"/>
      <c r="UST17" s="169"/>
      <c r="USU17" s="169"/>
      <c r="USV17" s="169"/>
      <c r="USW17" s="169"/>
      <c r="USX17" s="169"/>
      <c r="USY17" s="169"/>
      <c r="UTH17" s="169"/>
      <c r="UTI17" s="169"/>
      <c r="UTJ17" s="169"/>
      <c r="UTK17" s="169"/>
      <c r="UTL17" s="169"/>
      <c r="UTM17" s="169"/>
      <c r="UTN17" s="169"/>
      <c r="UTW17" s="169"/>
      <c r="UTX17" s="169"/>
      <c r="UTY17" s="169"/>
      <c r="UTZ17" s="169"/>
      <c r="UUA17" s="169"/>
      <c r="UUB17" s="169"/>
      <c r="UUC17" s="169"/>
      <c r="UUL17" s="169"/>
      <c r="UUM17" s="169"/>
      <c r="UUN17" s="169"/>
      <c r="UUO17" s="169"/>
      <c r="UUP17" s="169"/>
      <c r="UUQ17" s="169"/>
      <c r="UUR17" s="169"/>
      <c r="UVA17" s="169"/>
      <c r="UVB17" s="169"/>
      <c r="UVC17" s="169"/>
      <c r="UVD17" s="169"/>
      <c r="UVE17" s="169"/>
      <c r="UVF17" s="169"/>
      <c r="UVG17" s="169"/>
      <c r="UVP17" s="169"/>
      <c r="UVQ17" s="169"/>
      <c r="UVR17" s="169"/>
      <c r="UVS17" s="169"/>
      <c r="UVT17" s="169"/>
      <c r="UVU17" s="169"/>
      <c r="UVV17" s="169"/>
      <c r="UWE17" s="169"/>
      <c r="UWF17" s="169"/>
      <c r="UWG17" s="169"/>
      <c r="UWH17" s="169"/>
      <c r="UWI17" s="169"/>
      <c r="UWJ17" s="169"/>
      <c r="UWK17" s="169"/>
      <c r="UWT17" s="169"/>
      <c r="UWU17" s="169"/>
      <c r="UWV17" s="169"/>
      <c r="UWW17" s="169"/>
      <c r="UWX17" s="169"/>
      <c r="UWY17" s="169"/>
      <c r="UWZ17" s="169"/>
      <c r="UXI17" s="169"/>
      <c r="UXJ17" s="169"/>
      <c r="UXK17" s="169"/>
      <c r="UXL17" s="169"/>
      <c r="UXM17" s="169"/>
      <c r="UXN17" s="169"/>
      <c r="UXO17" s="169"/>
      <c r="UXX17" s="169"/>
      <c r="UXY17" s="169"/>
      <c r="UXZ17" s="169"/>
      <c r="UYA17" s="169"/>
      <c r="UYB17" s="169"/>
      <c r="UYC17" s="169"/>
      <c r="UYD17" s="169"/>
      <c r="UYM17" s="169"/>
      <c r="UYN17" s="169"/>
      <c r="UYO17" s="169"/>
      <c r="UYP17" s="169"/>
      <c r="UYQ17" s="169"/>
      <c r="UYR17" s="169"/>
      <c r="UYS17" s="169"/>
      <c r="UZB17" s="169"/>
      <c r="UZC17" s="169"/>
      <c r="UZD17" s="169"/>
      <c r="UZE17" s="169"/>
      <c r="UZF17" s="169"/>
      <c r="UZG17" s="169"/>
      <c r="UZH17" s="169"/>
      <c r="UZQ17" s="169"/>
      <c r="UZR17" s="169"/>
      <c r="UZS17" s="169"/>
      <c r="UZT17" s="169"/>
      <c r="UZU17" s="169"/>
      <c r="UZV17" s="169"/>
      <c r="UZW17" s="169"/>
      <c r="VAF17" s="169"/>
      <c r="VAG17" s="169"/>
      <c r="VAH17" s="169"/>
      <c r="VAI17" s="169"/>
      <c r="VAJ17" s="169"/>
      <c r="VAK17" s="169"/>
      <c r="VAL17" s="169"/>
      <c r="VAU17" s="169"/>
      <c r="VAV17" s="169"/>
      <c r="VAW17" s="169"/>
      <c r="VAX17" s="169"/>
      <c r="VAY17" s="169"/>
      <c r="VAZ17" s="169"/>
      <c r="VBA17" s="169"/>
      <c r="VBJ17" s="169"/>
      <c r="VBK17" s="169"/>
      <c r="VBL17" s="169"/>
      <c r="VBM17" s="169"/>
      <c r="VBN17" s="169"/>
      <c r="VBO17" s="169"/>
      <c r="VBP17" s="169"/>
      <c r="VBY17" s="169"/>
      <c r="VBZ17" s="169"/>
      <c r="VCA17" s="169"/>
      <c r="VCB17" s="169"/>
      <c r="VCC17" s="169"/>
      <c r="VCD17" s="169"/>
      <c r="VCE17" s="169"/>
      <c r="VCN17" s="169"/>
      <c r="VCO17" s="169"/>
      <c r="VCP17" s="169"/>
      <c r="VCQ17" s="169"/>
      <c r="VCR17" s="169"/>
      <c r="VCS17" s="169"/>
      <c r="VCT17" s="169"/>
      <c r="VDC17" s="169"/>
      <c r="VDD17" s="169"/>
      <c r="VDE17" s="169"/>
      <c r="VDF17" s="169"/>
      <c r="VDG17" s="169"/>
      <c r="VDH17" s="169"/>
      <c r="VDI17" s="169"/>
      <c r="VDR17" s="169"/>
      <c r="VDS17" s="169"/>
      <c r="VDT17" s="169"/>
      <c r="VDU17" s="169"/>
      <c r="VDV17" s="169"/>
      <c r="VDW17" s="169"/>
      <c r="VDX17" s="169"/>
      <c r="VEG17" s="169"/>
      <c r="VEH17" s="169"/>
      <c r="VEI17" s="169"/>
      <c r="VEJ17" s="169"/>
      <c r="VEK17" s="169"/>
      <c r="VEL17" s="169"/>
      <c r="VEM17" s="169"/>
      <c r="VEV17" s="169"/>
      <c r="VEW17" s="169"/>
      <c r="VEX17" s="169"/>
      <c r="VEY17" s="169"/>
      <c r="VEZ17" s="169"/>
      <c r="VFA17" s="169"/>
      <c r="VFB17" s="169"/>
      <c r="VFK17" s="169"/>
      <c r="VFL17" s="169"/>
      <c r="VFM17" s="169"/>
      <c r="VFN17" s="169"/>
      <c r="VFO17" s="169"/>
      <c r="VFP17" s="169"/>
      <c r="VFQ17" s="169"/>
      <c r="VFZ17" s="169"/>
      <c r="VGA17" s="169"/>
      <c r="VGB17" s="169"/>
      <c r="VGC17" s="169"/>
      <c r="VGD17" s="169"/>
      <c r="VGE17" s="169"/>
      <c r="VGF17" s="169"/>
      <c r="VGO17" s="169"/>
      <c r="VGP17" s="169"/>
      <c r="VGQ17" s="169"/>
      <c r="VGR17" s="169"/>
      <c r="VGS17" s="169"/>
      <c r="VGT17" s="169"/>
      <c r="VGU17" s="169"/>
      <c r="VHD17" s="169"/>
      <c r="VHE17" s="169"/>
      <c r="VHF17" s="169"/>
      <c r="VHG17" s="169"/>
      <c r="VHH17" s="169"/>
      <c r="VHI17" s="169"/>
      <c r="VHJ17" s="169"/>
      <c r="VHS17" s="169"/>
      <c r="VHT17" s="169"/>
      <c r="VHU17" s="169"/>
      <c r="VHV17" s="169"/>
      <c r="VHW17" s="169"/>
      <c r="VHX17" s="169"/>
      <c r="VHY17" s="169"/>
      <c r="VIH17" s="169"/>
      <c r="VII17" s="169"/>
      <c r="VIJ17" s="169"/>
      <c r="VIK17" s="169"/>
      <c r="VIL17" s="169"/>
      <c r="VIM17" s="169"/>
      <c r="VIN17" s="169"/>
      <c r="VIW17" s="169"/>
      <c r="VIX17" s="169"/>
      <c r="VIY17" s="169"/>
      <c r="VIZ17" s="169"/>
      <c r="VJA17" s="169"/>
      <c r="VJB17" s="169"/>
      <c r="VJC17" s="169"/>
      <c r="VJL17" s="169"/>
      <c r="VJM17" s="169"/>
      <c r="VJN17" s="169"/>
      <c r="VJO17" s="169"/>
      <c r="VJP17" s="169"/>
      <c r="VJQ17" s="169"/>
      <c r="VJR17" s="169"/>
      <c r="VKA17" s="169"/>
      <c r="VKB17" s="169"/>
      <c r="VKC17" s="169"/>
      <c r="VKD17" s="169"/>
      <c r="VKE17" s="169"/>
      <c r="VKF17" s="169"/>
      <c r="VKG17" s="169"/>
      <c r="VKP17" s="169"/>
      <c r="VKQ17" s="169"/>
      <c r="VKR17" s="169"/>
      <c r="VKS17" s="169"/>
      <c r="VKT17" s="169"/>
      <c r="VKU17" s="169"/>
      <c r="VKV17" s="169"/>
      <c r="VLE17" s="169"/>
      <c r="VLF17" s="169"/>
      <c r="VLG17" s="169"/>
      <c r="VLH17" s="169"/>
      <c r="VLI17" s="169"/>
      <c r="VLJ17" s="169"/>
      <c r="VLK17" s="169"/>
      <c r="VLT17" s="169"/>
      <c r="VLU17" s="169"/>
      <c r="VLV17" s="169"/>
      <c r="VLW17" s="169"/>
      <c r="VLX17" s="169"/>
      <c r="VLY17" s="169"/>
      <c r="VLZ17" s="169"/>
      <c r="VMI17" s="169"/>
      <c r="VMJ17" s="169"/>
      <c r="VMK17" s="169"/>
      <c r="VML17" s="169"/>
      <c r="VMM17" s="169"/>
      <c r="VMN17" s="169"/>
      <c r="VMO17" s="169"/>
      <c r="VMX17" s="169"/>
      <c r="VMY17" s="169"/>
      <c r="VMZ17" s="169"/>
      <c r="VNA17" s="169"/>
      <c r="VNB17" s="169"/>
      <c r="VNC17" s="169"/>
      <c r="VND17" s="169"/>
      <c r="VNM17" s="169"/>
      <c r="VNN17" s="169"/>
      <c r="VNO17" s="169"/>
      <c r="VNP17" s="169"/>
      <c r="VNQ17" s="169"/>
      <c r="VNR17" s="169"/>
      <c r="VNS17" s="169"/>
      <c r="VOB17" s="169"/>
      <c r="VOC17" s="169"/>
      <c r="VOD17" s="169"/>
      <c r="VOE17" s="169"/>
      <c r="VOF17" s="169"/>
      <c r="VOG17" s="169"/>
      <c r="VOH17" s="169"/>
      <c r="VOQ17" s="169"/>
      <c r="VOR17" s="169"/>
      <c r="VOS17" s="169"/>
      <c r="VOT17" s="169"/>
      <c r="VOU17" s="169"/>
      <c r="VOV17" s="169"/>
      <c r="VOW17" s="169"/>
      <c r="VPF17" s="169"/>
      <c r="VPG17" s="169"/>
      <c r="VPH17" s="169"/>
      <c r="VPI17" s="169"/>
      <c r="VPJ17" s="169"/>
      <c r="VPK17" s="169"/>
      <c r="VPL17" s="169"/>
      <c r="VPU17" s="169"/>
      <c r="VPV17" s="169"/>
      <c r="VPW17" s="169"/>
      <c r="VPX17" s="169"/>
      <c r="VPY17" s="169"/>
      <c r="VPZ17" s="169"/>
      <c r="VQA17" s="169"/>
      <c r="VQJ17" s="169"/>
      <c r="VQK17" s="169"/>
      <c r="VQL17" s="169"/>
      <c r="VQM17" s="169"/>
      <c r="VQN17" s="169"/>
      <c r="VQO17" s="169"/>
      <c r="VQP17" s="169"/>
      <c r="VQY17" s="169"/>
      <c r="VQZ17" s="169"/>
      <c r="VRA17" s="169"/>
      <c r="VRB17" s="169"/>
      <c r="VRC17" s="169"/>
      <c r="VRD17" s="169"/>
      <c r="VRE17" s="169"/>
      <c r="VRN17" s="169"/>
      <c r="VRO17" s="169"/>
      <c r="VRP17" s="169"/>
      <c r="VRQ17" s="169"/>
      <c r="VRR17" s="169"/>
      <c r="VRS17" s="169"/>
      <c r="VRT17" s="169"/>
      <c r="VSC17" s="169"/>
      <c r="VSD17" s="169"/>
      <c r="VSE17" s="169"/>
      <c r="VSF17" s="169"/>
      <c r="VSG17" s="169"/>
      <c r="VSH17" s="169"/>
      <c r="VSI17" s="169"/>
      <c r="VSR17" s="169"/>
      <c r="VSS17" s="169"/>
      <c r="VST17" s="169"/>
      <c r="VSU17" s="169"/>
      <c r="VSV17" s="169"/>
      <c r="VSW17" s="169"/>
      <c r="VSX17" s="169"/>
      <c r="VTG17" s="169"/>
      <c r="VTH17" s="169"/>
      <c r="VTI17" s="169"/>
      <c r="VTJ17" s="169"/>
      <c r="VTK17" s="169"/>
      <c r="VTL17" s="169"/>
      <c r="VTM17" s="169"/>
      <c r="VTV17" s="169"/>
      <c r="VTW17" s="169"/>
      <c r="VTX17" s="169"/>
      <c r="VTY17" s="169"/>
      <c r="VTZ17" s="169"/>
      <c r="VUA17" s="169"/>
      <c r="VUB17" s="169"/>
      <c r="VUK17" s="169"/>
      <c r="VUL17" s="169"/>
      <c r="VUM17" s="169"/>
      <c r="VUN17" s="169"/>
      <c r="VUO17" s="169"/>
      <c r="VUP17" s="169"/>
      <c r="VUQ17" s="169"/>
      <c r="VUZ17" s="169"/>
      <c r="VVA17" s="169"/>
      <c r="VVB17" s="169"/>
      <c r="VVC17" s="169"/>
      <c r="VVD17" s="169"/>
      <c r="VVE17" s="169"/>
      <c r="VVF17" s="169"/>
      <c r="VVO17" s="169"/>
      <c r="VVP17" s="169"/>
      <c r="VVQ17" s="169"/>
      <c r="VVR17" s="169"/>
      <c r="VVS17" s="169"/>
      <c r="VVT17" s="169"/>
      <c r="VVU17" s="169"/>
      <c r="VWD17" s="169"/>
      <c r="VWE17" s="169"/>
      <c r="VWF17" s="169"/>
      <c r="VWG17" s="169"/>
      <c r="VWH17" s="169"/>
      <c r="VWI17" s="169"/>
      <c r="VWJ17" s="169"/>
      <c r="VWS17" s="169"/>
      <c r="VWT17" s="169"/>
      <c r="VWU17" s="169"/>
      <c r="VWV17" s="169"/>
      <c r="VWW17" s="169"/>
      <c r="VWX17" s="169"/>
      <c r="VWY17" s="169"/>
      <c r="VXH17" s="169"/>
      <c r="VXI17" s="169"/>
      <c r="VXJ17" s="169"/>
      <c r="VXK17" s="169"/>
      <c r="VXL17" s="169"/>
      <c r="VXM17" s="169"/>
      <c r="VXN17" s="169"/>
      <c r="VXW17" s="169"/>
      <c r="VXX17" s="169"/>
      <c r="VXY17" s="169"/>
      <c r="VXZ17" s="169"/>
      <c r="VYA17" s="169"/>
      <c r="VYB17" s="169"/>
      <c r="VYC17" s="169"/>
      <c r="VYL17" s="169"/>
      <c r="VYM17" s="169"/>
      <c r="VYN17" s="169"/>
      <c r="VYO17" s="169"/>
      <c r="VYP17" s="169"/>
      <c r="VYQ17" s="169"/>
      <c r="VYR17" s="169"/>
      <c r="VZA17" s="169"/>
      <c r="VZB17" s="169"/>
      <c r="VZC17" s="169"/>
      <c r="VZD17" s="169"/>
      <c r="VZE17" s="169"/>
      <c r="VZF17" s="169"/>
      <c r="VZG17" s="169"/>
      <c r="VZP17" s="169"/>
      <c r="VZQ17" s="169"/>
      <c r="VZR17" s="169"/>
      <c r="VZS17" s="169"/>
      <c r="VZT17" s="169"/>
      <c r="VZU17" s="169"/>
      <c r="VZV17" s="169"/>
      <c r="WAE17" s="169"/>
      <c r="WAF17" s="169"/>
      <c r="WAG17" s="169"/>
      <c r="WAH17" s="169"/>
      <c r="WAI17" s="169"/>
      <c r="WAJ17" s="169"/>
      <c r="WAK17" s="169"/>
      <c r="WAT17" s="169"/>
      <c r="WAU17" s="169"/>
      <c r="WAV17" s="169"/>
      <c r="WAW17" s="169"/>
      <c r="WAX17" s="169"/>
      <c r="WAY17" s="169"/>
      <c r="WAZ17" s="169"/>
      <c r="WBI17" s="169"/>
      <c r="WBJ17" s="169"/>
      <c r="WBK17" s="169"/>
      <c r="WBL17" s="169"/>
      <c r="WBM17" s="169"/>
      <c r="WBN17" s="169"/>
      <c r="WBO17" s="169"/>
      <c r="WBX17" s="169"/>
      <c r="WBY17" s="169"/>
      <c r="WBZ17" s="169"/>
      <c r="WCA17" s="169"/>
      <c r="WCB17" s="169"/>
      <c r="WCC17" s="169"/>
      <c r="WCD17" s="169"/>
      <c r="WCM17" s="169"/>
      <c r="WCN17" s="169"/>
      <c r="WCO17" s="169"/>
      <c r="WCP17" s="169"/>
      <c r="WCQ17" s="169"/>
      <c r="WCR17" s="169"/>
      <c r="WCS17" s="169"/>
      <c r="WDB17" s="169"/>
      <c r="WDC17" s="169"/>
      <c r="WDD17" s="169"/>
      <c r="WDE17" s="169"/>
      <c r="WDF17" s="169"/>
      <c r="WDG17" s="169"/>
      <c r="WDH17" s="169"/>
      <c r="WDQ17" s="169"/>
      <c r="WDR17" s="169"/>
      <c r="WDS17" s="169"/>
      <c r="WDT17" s="169"/>
      <c r="WDU17" s="169"/>
      <c r="WDV17" s="169"/>
      <c r="WDW17" s="169"/>
      <c r="WEF17" s="169"/>
      <c r="WEG17" s="169"/>
      <c r="WEH17" s="169"/>
      <c r="WEI17" s="169"/>
      <c r="WEJ17" s="169"/>
      <c r="WEK17" s="169"/>
      <c r="WEL17" s="169"/>
      <c r="WEU17" s="169"/>
      <c r="WEV17" s="169"/>
      <c r="WEW17" s="169"/>
      <c r="WEX17" s="169"/>
      <c r="WEY17" s="169"/>
      <c r="WEZ17" s="169"/>
      <c r="WFA17" s="169"/>
      <c r="WFJ17" s="169"/>
      <c r="WFK17" s="169"/>
      <c r="WFL17" s="169"/>
      <c r="WFM17" s="169"/>
      <c r="WFN17" s="169"/>
      <c r="WFO17" s="169"/>
      <c r="WFP17" s="169"/>
      <c r="WFY17" s="169"/>
      <c r="WFZ17" s="169"/>
      <c r="WGA17" s="169"/>
      <c r="WGB17" s="169"/>
      <c r="WGC17" s="169"/>
      <c r="WGD17" s="169"/>
      <c r="WGE17" s="169"/>
      <c r="WGN17" s="169"/>
      <c r="WGO17" s="169"/>
      <c r="WGP17" s="169"/>
      <c r="WGQ17" s="169"/>
      <c r="WGR17" s="169"/>
      <c r="WGS17" s="169"/>
      <c r="WGT17" s="169"/>
      <c r="WHC17" s="169"/>
      <c r="WHD17" s="169"/>
      <c r="WHE17" s="169"/>
      <c r="WHF17" s="169"/>
      <c r="WHG17" s="169"/>
      <c r="WHH17" s="169"/>
      <c r="WHI17" s="169"/>
      <c r="WHR17" s="169"/>
      <c r="WHS17" s="169"/>
      <c r="WHT17" s="169"/>
      <c r="WHU17" s="169"/>
      <c r="WHV17" s="169"/>
      <c r="WHW17" s="169"/>
      <c r="WHX17" s="169"/>
      <c r="WIG17" s="169"/>
      <c r="WIH17" s="169"/>
      <c r="WII17" s="169"/>
      <c r="WIJ17" s="169"/>
      <c r="WIK17" s="169"/>
      <c r="WIL17" s="169"/>
      <c r="WIM17" s="169"/>
      <c r="WIV17" s="169"/>
      <c r="WIW17" s="169"/>
      <c r="WIX17" s="169"/>
      <c r="WIY17" s="169"/>
      <c r="WIZ17" s="169"/>
      <c r="WJA17" s="169"/>
      <c r="WJB17" s="169"/>
      <c r="WJK17" s="169"/>
      <c r="WJL17" s="169"/>
      <c r="WJM17" s="169"/>
      <c r="WJN17" s="169"/>
      <c r="WJO17" s="169"/>
      <c r="WJP17" s="169"/>
      <c r="WJQ17" s="169"/>
      <c r="WJZ17" s="169"/>
      <c r="WKA17" s="169"/>
      <c r="WKB17" s="169"/>
      <c r="WKC17" s="169"/>
      <c r="WKD17" s="169"/>
      <c r="WKE17" s="169"/>
      <c r="WKF17" s="169"/>
      <c r="WKO17" s="169"/>
      <c r="WKP17" s="169"/>
      <c r="WKQ17" s="169"/>
      <c r="WKR17" s="169"/>
      <c r="WKS17" s="169"/>
      <c r="WKT17" s="169"/>
      <c r="WKU17" s="169"/>
      <c r="WLD17" s="169"/>
      <c r="WLE17" s="169"/>
      <c r="WLF17" s="169"/>
      <c r="WLG17" s="169"/>
      <c r="WLH17" s="169"/>
      <c r="WLI17" s="169"/>
      <c r="WLJ17" s="169"/>
      <c r="WLS17" s="169"/>
      <c r="WLT17" s="169"/>
      <c r="WLU17" s="169"/>
      <c r="WLV17" s="169"/>
      <c r="WLW17" s="169"/>
      <c r="WLX17" s="169"/>
      <c r="WLY17" s="169"/>
      <c r="WMH17" s="169"/>
      <c r="WMI17" s="169"/>
      <c r="WMJ17" s="169"/>
      <c r="WMK17" s="169"/>
      <c r="WML17" s="169"/>
      <c r="WMM17" s="169"/>
      <c r="WMN17" s="169"/>
      <c r="WMW17" s="169"/>
      <c r="WMX17" s="169"/>
      <c r="WMY17" s="169"/>
      <c r="WMZ17" s="169"/>
      <c r="WNA17" s="169"/>
      <c r="WNB17" s="169"/>
      <c r="WNC17" s="169"/>
      <c r="WNL17" s="169"/>
      <c r="WNM17" s="169"/>
      <c r="WNN17" s="169"/>
      <c r="WNO17" s="169"/>
      <c r="WNP17" s="169"/>
      <c r="WNQ17" s="169"/>
      <c r="WNR17" s="169"/>
      <c r="WOA17" s="169"/>
      <c r="WOB17" s="169"/>
      <c r="WOC17" s="169"/>
      <c r="WOD17" s="169"/>
      <c r="WOE17" s="169"/>
      <c r="WOF17" s="169"/>
      <c r="WOG17" s="169"/>
      <c r="WOP17" s="169"/>
      <c r="WOQ17" s="169"/>
      <c r="WOR17" s="169"/>
      <c r="WOS17" s="169"/>
      <c r="WOT17" s="169"/>
      <c r="WOU17" s="169"/>
      <c r="WOV17" s="169"/>
      <c r="WPE17" s="169"/>
      <c r="WPF17" s="169"/>
      <c r="WPG17" s="169"/>
      <c r="WPH17" s="169"/>
      <c r="WPI17" s="169"/>
      <c r="WPJ17" s="169"/>
      <c r="WPK17" s="169"/>
      <c r="WPT17" s="169"/>
      <c r="WPU17" s="169"/>
      <c r="WPV17" s="169"/>
      <c r="WPW17" s="169"/>
      <c r="WPX17" s="169"/>
      <c r="WPY17" s="169"/>
      <c r="WPZ17" s="169"/>
      <c r="WQI17" s="169"/>
      <c r="WQJ17" s="169"/>
      <c r="WQK17" s="169"/>
      <c r="WQL17" s="169"/>
      <c r="WQM17" s="169"/>
      <c r="WQN17" s="169"/>
      <c r="WQO17" s="169"/>
      <c r="WQX17" s="169"/>
      <c r="WQY17" s="169"/>
      <c r="WQZ17" s="169"/>
      <c r="WRA17" s="169"/>
      <c r="WRB17" s="169"/>
      <c r="WRC17" s="169"/>
      <c r="WRD17" s="169"/>
      <c r="WRM17" s="169"/>
      <c r="WRN17" s="169"/>
      <c r="WRO17" s="169"/>
      <c r="WRP17" s="169"/>
      <c r="WRQ17" s="169"/>
      <c r="WRR17" s="169"/>
      <c r="WRS17" s="169"/>
      <c r="WSB17" s="169"/>
      <c r="WSC17" s="169"/>
      <c r="WSD17" s="169"/>
      <c r="WSE17" s="169"/>
      <c r="WSF17" s="169"/>
      <c r="WSG17" s="169"/>
      <c r="WSH17" s="169"/>
      <c r="WSQ17" s="169"/>
      <c r="WSR17" s="169"/>
      <c r="WSS17" s="169"/>
      <c r="WST17" s="169"/>
      <c r="WSU17" s="169"/>
      <c r="WSV17" s="169"/>
      <c r="WSW17" s="169"/>
      <c r="WTF17" s="169"/>
      <c r="WTG17" s="169"/>
      <c r="WTH17" s="169"/>
      <c r="WTI17" s="169"/>
      <c r="WTJ17" s="169"/>
      <c r="WTK17" s="169"/>
      <c r="WTL17" s="169"/>
      <c r="WTU17" s="169"/>
      <c r="WTV17" s="169"/>
      <c r="WTW17" s="169"/>
      <c r="WTX17" s="169"/>
      <c r="WTY17" s="169"/>
      <c r="WTZ17" s="169"/>
      <c r="WUA17" s="169"/>
      <c r="WUJ17" s="169"/>
      <c r="WUK17" s="169"/>
      <c r="WUL17" s="169"/>
      <c r="WUM17" s="169"/>
      <c r="WUN17" s="169"/>
      <c r="WUO17" s="169"/>
      <c r="WUP17" s="169"/>
      <c r="WUY17" s="169"/>
      <c r="WUZ17" s="169"/>
      <c r="WVA17" s="169"/>
      <c r="WVB17" s="169"/>
      <c r="WVC17" s="169"/>
      <c r="WVD17" s="169"/>
      <c r="WVE17" s="169"/>
      <c r="WVN17" s="169"/>
      <c r="WVO17" s="169"/>
      <c r="WVP17" s="169"/>
      <c r="WVQ17" s="169"/>
      <c r="WVR17" s="169"/>
      <c r="WVS17" s="169"/>
      <c r="WVT17" s="169"/>
      <c r="WWC17" s="169"/>
      <c r="WWD17" s="169"/>
      <c r="WWE17" s="169"/>
      <c r="WWF17" s="169"/>
      <c r="WWG17" s="169"/>
      <c r="WWH17" s="169"/>
      <c r="WWI17" s="169"/>
      <c r="WWR17" s="169"/>
      <c r="WWS17" s="169"/>
      <c r="WWT17" s="169"/>
      <c r="WWU17" s="169"/>
      <c r="WWV17" s="169"/>
      <c r="WWW17" s="169"/>
      <c r="WWX17" s="169"/>
      <c r="WXG17" s="169"/>
      <c r="WXH17" s="169"/>
      <c r="WXI17" s="169"/>
      <c r="WXJ17" s="169"/>
      <c r="WXK17" s="169"/>
      <c r="WXL17" s="169"/>
      <c r="WXM17" s="169"/>
      <c r="WXV17" s="169"/>
      <c r="WXW17" s="169"/>
      <c r="WXX17" s="169"/>
      <c r="WXY17" s="169"/>
      <c r="WXZ17" s="169"/>
      <c r="WYA17" s="169"/>
      <c r="WYB17" s="169"/>
      <c r="WYK17" s="169"/>
      <c r="WYL17" s="169"/>
      <c r="WYM17" s="169"/>
      <c r="WYN17" s="169"/>
      <c r="WYO17" s="169"/>
      <c r="WYP17" s="169"/>
      <c r="WYQ17" s="169"/>
      <c r="WYZ17" s="169"/>
      <c r="WZA17" s="169"/>
      <c r="WZB17" s="169"/>
      <c r="WZC17" s="169"/>
      <c r="WZD17" s="169"/>
      <c r="WZE17" s="169"/>
      <c r="WZF17" s="169"/>
      <c r="WZO17" s="169"/>
      <c r="WZP17" s="169"/>
      <c r="WZQ17" s="169"/>
      <c r="WZR17" s="169"/>
      <c r="WZS17" s="169"/>
      <c r="WZT17" s="169"/>
      <c r="WZU17" s="169"/>
      <c r="XAD17" s="169"/>
      <c r="XAE17" s="169"/>
      <c r="XAF17" s="169"/>
      <c r="XAG17" s="169"/>
      <c r="XAH17" s="169"/>
      <c r="XAI17" s="169"/>
      <c r="XAJ17" s="169"/>
      <c r="XAS17" s="169"/>
      <c r="XAT17" s="169"/>
      <c r="XAU17" s="169"/>
      <c r="XAV17" s="169"/>
      <c r="XAW17" s="169"/>
      <c r="XAX17" s="169"/>
      <c r="XAY17" s="169"/>
      <c r="XBH17" s="169"/>
      <c r="XBI17" s="169"/>
      <c r="XBJ17" s="169"/>
      <c r="XBK17" s="169"/>
      <c r="XBL17" s="169"/>
      <c r="XBM17" s="169"/>
      <c r="XBN17" s="169"/>
      <c r="XBW17" s="169"/>
      <c r="XBX17" s="169"/>
      <c r="XBY17" s="169"/>
      <c r="XBZ17" s="169"/>
      <c r="XCA17" s="169"/>
      <c r="XCB17" s="169"/>
      <c r="XCC17" s="169"/>
      <c r="XCL17" s="169"/>
      <c r="XCM17" s="169"/>
      <c r="XCN17" s="169"/>
      <c r="XCO17" s="169"/>
      <c r="XCP17" s="169"/>
      <c r="XCQ17" s="169"/>
      <c r="XCR17" s="169"/>
      <c r="XDA17" s="169"/>
      <c r="XDB17" s="169"/>
      <c r="XDC17" s="169"/>
      <c r="XDD17" s="169"/>
      <c r="XDE17" s="169"/>
      <c r="XDF17" s="169"/>
      <c r="XDG17" s="169"/>
      <c r="XDP17" s="169"/>
      <c r="XDQ17" s="169"/>
      <c r="XDR17" s="169"/>
      <c r="XDS17" s="169"/>
      <c r="XDT17" s="169"/>
      <c r="XDU17" s="169"/>
      <c r="XDV17" s="169"/>
      <c r="XEE17" s="169"/>
      <c r="XEF17" s="169"/>
      <c r="XEG17" s="169"/>
      <c r="XEH17" s="169"/>
      <c r="XEI17" s="169"/>
      <c r="XEJ17" s="169"/>
      <c r="XEK17" s="169"/>
      <c r="XET17" s="169"/>
      <c r="XEU17" s="169"/>
      <c r="XEV17" s="169"/>
      <c r="XEW17" s="169"/>
      <c r="XEX17" s="169"/>
      <c r="XEY17" s="169"/>
      <c r="XEZ17" s="169"/>
    </row>
    <row r="18" spans="1:1020 1029:2040 2049:4095 4104:5115 5124:8190 8199:9210 9219:12285 12294:13305 13314:15360 15369:16380" ht="15" x14ac:dyDescent="0.3">
      <c r="A18" s="335"/>
      <c r="B18" s="336">
        <v>94</v>
      </c>
      <c r="C18" s="335"/>
      <c r="D18" s="335"/>
      <c r="E18" s="335"/>
      <c r="F18" s="335"/>
      <c r="G18" s="335"/>
      <c r="H18" s="132" t="s">
        <v>192</v>
      </c>
      <c r="I18" s="337"/>
      <c r="J18" s="133"/>
      <c r="K18" s="129"/>
      <c r="L18" s="158"/>
      <c r="M18" s="133"/>
      <c r="N18" s="129"/>
      <c r="O18" s="158"/>
      <c r="P18" s="364"/>
    </row>
    <row r="19" spans="1:1020 1029:2040 2049:4095 4104:5115 5124:8190 8199:9210 9219:12285 12294:13305 13314:15360 15369:16380" ht="15" x14ac:dyDescent="0.3">
      <c r="A19" s="335"/>
      <c r="B19" s="335"/>
      <c r="C19" s="336">
        <v>7</v>
      </c>
      <c r="D19" s="335"/>
      <c r="E19" s="335"/>
      <c r="F19" s="335"/>
      <c r="G19" s="335"/>
      <c r="H19" s="132" t="s">
        <v>193</v>
      </c>
      <c r="I19" s="337"/>
      <c r="J19" s="133"/>
      <c r="K19" s="129"/>
      <c r="L19" s="158"/>
      <c r="M19" s="133"/>
      <c r="N19" s="129"/>
      <c r="O19" s="158"/>
      <c r="P19" s="364"/>
    </row>
    <row r="20" spans="1:1020 1029:2040 2049:4095 4104:5115 5124:8190 8199:9210 9219:12285 12294:13305 13314:15360 15369:16380" ht="15" x14ac:dyDescent="0.3">
      <c r="A20" s="335"/>
      <c r="B20" s="335"/>
      <c r="C20" s="335"/>
      <c r="D20" s="336">
        <v>0</v>
      </c>
      <c r="E20" s="335"/>
      <c r="F20" s="335"/>
      <c r="G20" s="335"/>
      <c r="H20" s="132" t="s">
        <v>13</v>
      </c>
      <c r="I20" s="337"/>
      <c r="J20" s="133"/>
      <c r="K20" s="129"/>
      <c r="L20" s="158"/>
      <c r="M20" s="133"/>
      <c r="N20" s="129"/>
      <c r="O20" s="158"/>
      <c r="P20" s="364"/>
    </row>
    <row r="21" spans="1:1020 1029:2040 2049:4095 4104:5115 5124:8190 8199:9210 9219:12285 12294:13305 13314:15360 15369:16380" ht="15" x14ac:dyDescent="0.3">
      <c r="A21" s="336">
        <v>4</v>
      </c>
      <c r="B21" s="335"/>
      <c r="C21" s="335"/>
      <c r="D21" s="335"/>
      <c r="E21" s="336">
        <v>1</v>
      </c>
      <c r="F21" s="336">
        <v>0</v>
      </c>
      <c r="G21" s="335"/>
      <c r="H21" s="132" t="s">
        <v>194</v>
      </c>
      <c r="I21" s="337"/>
      <c r="J21" s="133"/>
      <c r="K21" s="129"/>
      <c r="L21" s="158"/>
      <c r="M21" s="133"/>
      <c r="N21" s="129"/>
      <c r="O21" s="158"/>
      <c r="P21" s="364"/>
    </row>
    <row r="22" spans="1:1020 1029:2040 2049:4095 4104:5115 5124:8190 8199:9210 9219:12285 12294:13305 13314:15360 15369:16380" ht="15" x14ac:dyDescent="0.3">
      <c r="A22" s="335"/>
      <c r="B22" s="335"/>
      <c r="C22" s="335"/>
      <c r="D22" s="335"/>
      <c r="E22" s="335"/>
      <c r="F22" s="335"/>
      <c r="G22" s="336">
        <v>1</v>
      </c>
      <c r="H22" s="132" t="s">
        <v>194</v>
      </c>
      <c r="I22" s="340" t="s">
        <v>15</v>
      </c>
      <c r="J22" s="342">
        <v>0</v>
      </c>
      <c r="K22" s="132">
        <v>5</v>
      </c>
      <c r="L22" s="343">
        <f>+L23</f>
        <v>0</v>
      </c>
      <c r="M22" s="342">
        <v>0</v>
      </c>
      <c r="N22" s="344">
        <v>69076500</v>
      </c>
      <c r="O22" s="344">
        <v>33935990</v>
      </c>
      <c r="P22" s="362"/>
    </row>
    <row r="23" spans="1:1020 1029:2040 2049:4095 4104:5115 5124:8190 8199:9210 9219:12285 12294:13305 13314:15360 15369:16380" ht="14.25" thickBot="1" x14ac:dyDescent="0.3">
      <c r="A23" s="335"/>
      <c r="B23" s="335"/>
      <c r="C23" s="335"/>
      <c r="D23" s="335"/>
      <c r="E23" s="335"/>
      <c r="F23" s="335"/>
      <c r="G23" s="335">
        <v>2</v>
      </c>
      <c r="H23" s="129" t="s">
        <v>194</v>
      </c>
      <c r="I23" s="341" t="s">
        <v>15</v>
      </c>
      <c r="J23" s="235">
        <v>0</v>
      </c>
      <c r="K23" s="130">
        <v>5</v>
      </c>
      <c r="L23" s="178">
        <v>0</v>
      </c>
      <c r="M23" s="235"/>
      <c r="N23" s="130"/>
      <c r="O23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34"/>
  <sheetViews>
    <sheetView zoomScaleNormal="100" zoomScaleSheetLayoutView="115" workbookViewId="0">
      <selection activeCell="A3" sqref="A3:O3"/>
    </sheetView>
  </sheetViews>
  <sheetFormatPr baseColWidth="10" defaultRowHeight="13.5" x14ac:dyDescent="0.25"/>
  <cols>
    <col min="1" max="1" width="3.7109375" style="127" bestFit="1" customWidth="1"/>
    <col min="2" max="2" width="4" style="217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5" width="15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s="1" customFormat="1" ht="15.75" thickBot="1" x14ac:dyDescent="0.25">
      <c r="A4" s="366"/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99"/>
    </row>
    <row r="5" spans="1:16" ht="15" customHeight="1" thickBot="1" x14ac:dyDescent="0.3">
      <c r="A5" s="367" t="s">
        <v>19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s="131" customFormat="1" ht="15" x14ac:dyDescent="0.3">
      <c r="A7" s="60"/>
      <c r="B7" s="212">
        <v>11</v>
      </c>
      <c r="C7" s="61"/>
      <c r="D7" s="61"/>
      <c r="E7" s="61"/>
      <c r="F7" s="61"/>
      <c r="G7" s="61"/>
      <c r="H7" s="175" t="s">
        <v>11</v>
      </c>
      <c r="I7" s="206"/>
      <c r="J7" s="98"/>
      <c r="K7" s="61"/>
      <c r="L7" s="93"/>
      <c r="M7" s="209"/>
      <c r="N7" s="61"/>
      <c r="O7" s="93"/>
    </row>
    <row r="8" spans="1:16" s="131" customFormat="1" ht="15" x14ac:dyDescent="0.3">
      <c r="A8" s="15"/>
      <c r="B8" s="213"/>
      <c r="C8" s="5">
        <v>0</v>
      </c>
      <c r="D8" s="2"/>
      <c r="E8" s="2"/>
      <c r="F8" s="2"/>
      <c r="G8" s="2"/>
      <c r="H8" s="160" t="s">
        <v>12</v>
      </c>
      <c r="I8" s="200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13"/>
      <c r="C9" s="2"/>
      <c r="D9" s="2">
        <v>0</v>
      </c>
      <c r="E9" s="2"/>
      <c r="F9" s="2"/>
      <c r="G9" s="2"/>
      <c r="H9" s="160" t="s">
        <v>13</v>
      </c>
      <c r="I9" s="200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13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15"/>
      <c r="K10" s="6"/>
      <c r="L10" s="16"/>
      <c r="M10" s="210">
        <v>18316800</v>
      </c>
      <c r="N10" s="166">
        <v>18760000</v>
      </c>
      <c r="O10" s="211">
        <v>13982718.57</v>
      </c>
      <c r="P10" s="365"/>
    </row>
    <row r="11" spans="1:16" s="131" customFormat="1" ht="15" x14ac:dyDescent="0.3">
      <c r="A11" s="15">
        <v>4</v>
      </c>
      <c r="B11" s="213"/>
      <c r="C11" s="2"/>
      <c r="D11" s="2"/>
      <c r="E11" s="2"/>
      <c r="F11" s="2"/>
      <c r="G11" s="2">
        <v>1</v>
      </c>
      <c r="H11" s="302" t="s">
        <v>16</v>
      </c>
      <c r="I11" s="186" t="s">
        <v>15</v>
      </c>
      <c r="J11" s="64">
        <f>+J12</f>
        <v>110</v>
      </c>
      <c r="K11" s="47">
        <f>+K12</f>
        <v>123</v>
      </c>
      <c r="L11" s="31">
        <f>+L12</f>
        <v>24</v>
      </c>
      <c r="M11" s="140"/>
      <c r="N11" s="141"/>
      <c r="O11" s="142"/>
      <c r="P11" s="365"/>
    </row>
    <row r="12" spans="1:16" ht="15" x14ac:dyDescent="0.25">
      <c r="A12" s="15"/>
      <c r="B12" s="213"/>
      <c r="C12" s="2"/>
      <c r="D12" s="2"/>
      <c r="E12" s="3"/>
      <c r="F12" s="3"/>
      <c r="G12" s="3">
        <v>9</v>
      </c>
      <c r="H12" s="303" t="s">
        <v>16</v>
      </c>
      <c r="I12" s="201" t="s">
        <v>15</v>
      </c>
      <c r="J12" s="82">
        <v>110</v>
      </c>
      <c r="K12" s="83">
        <v>123</v>
      </c>
      <c r="L12" s="84">
        <v>24</v>
      </c>
      <c r="M12" s="134"/>
      <c r="N12" s="135"/>
      <c r="O12" s="136"/>
      <c r="P12" s="364"/>
    </row>
    <row r="13" spans="1:16" ht="30" x14ac:dyDescent="0.3">
      <c r="A13" s="15"/>
      <c r="B13" s="213"/>
      <c r="C13" s="2">
        <v>1</v>
      </c>
      <c r="D13" s="2"/>
      <c r="E13" s="2"/>
      <c r="F13" s="2"/>
      <c r="G13" s="2"/>
      <c r="H13" s="302" t="s">
        <v>86</v>
      </c>
      <c r="I13" s="186"/>
      <c r="J13" s="64"/>
      <c r="K13" s="47"/>
      <c r="L13" s="31"/>
      <c r="M13" s="118"/>
      <c r="N13" s="46"/>
      <c r="O13" s="119"/>
      <c r="P13" s="364"/>
    </row>
    <row r="14" spans="1:16" ht="15" x14ac:dyDescent="0.3">
      <c r="A14" s="15"/>
      <c r="B14" s="213"/>
      <c r="C14" s="2"/>
      <c r="D14" s="2">
        <v>0</v>
      </c>
      <c r="E14" s="3"/>
      <c r="F14" s="3"/>
      <c r="G14" s="3"/>
      <c r="H14" s="302" t="s">
        <v>13</v>
      </c>
      <c r="I14" s="202"/>
      <c r="J14" s="82"/>
      <c r="K14" s="83"/>
      <c r="L14" s="84"/>
      <c r="M14" s="134"/>
      <c r="N14" s="135"/>
      <c r="O14" s="136"/>
      <c r="P14" s="364"/>
    </row>
    <row r="15" spans="1:16" ht="15" x14ac:dyDescent="0.3">
      <c r="A15" s="15"/>
      <c r="B15" s="213"/>
      <c r="C15" s="2"/>
      <c r="D15" s="2"/>
      <c r="E15" s="3">
        <v>1</v>
      </c>
      <c r="F15" s="3"/>
      <c r="G15" s="2"/>
      <c r="H15" s="302" t="s">
        <v>151</v>
      </c>
      <c r="I15" s="201"/>
      <c r="J15" s="64"/>
      <c r="K15" s="47"/>
      <c r="L15" s="31"/>
      <c r="M15" s="210">
        <v>7000000</v>
      </c>
      <c r="N15" s="166">
        <v>740000</v>
      </c>
      <c r="O15" s="119">
        <v>60000</v>
      </c>
      <c r="P15" s="365"/>
    </row>
    <row r="16" spans="1:16" s="131" customFormat="1" ht="15" x14ac:dyDescent="0.3">
      <c r="A16" s="15">
        <v>4</v>
      </c>
      <c r="B16" s="213"/>
      <c r="C16" s="2"/>
      <c r="D16" s="2"/>
      <c r="E16" s="2"/>
      <c r="F16" s="2"/>
      <c r="G16" s="2">
        <v>1</v>
      </c>
      <c r="H16" s="302" t="s">
        <v>85</v>
      </c>
      <c r="I16" s="203" t="s">
        <v>22</v>
      </c>
      <c r="J16" s="64">
        <f>+J17</f>
        <v>10</v>
      </c>
      <c r="K16" s="47">
        <f>+K17</f>
        <v>10</v>
      </c>
      <c r="L16" s="31">
        <f>+L17</f>
        <v>0</v>
      </c>
      <c r="M16" s="140"/>
      <c r="N16" s="141"/>
      <c r="O16" s="142"/>
      <c r="P16" s="365"/>
    </row>
    <row r="17" spans="1:16" ht="15" x14ac:dyDescent="0.25">
      <c r="A17" s="15"/>
      <c r="B17" s="213"/>
      <c r="C17" s="2"/>
      <c r="D17" s="2"/>
      <c r="E17" s="3"/>
      <c r="F17" s="3"/>
      <c r="G17" s="3">
        <v>2</v>
      </c>
      <c r="H17" s="303" t="s">
        <v>85</v>
      </c>
      <c r="I17" s="204" t="s">
        <v>22</v>
      </c>
      <c r="J17" s="82">
        <v>10</v>
      </c>
      <c r="K17" s="83">
        <v>10</v>
      </c>
      <c r="L17" s="84">
        <v>0</v>
      </c>
      <c r="M17" s="134"/>
      <c r="N17" s="135"/>
      <c r="O17" s="136"/>
      <c r="P17" s="364"/>
    </row>
    <row r="18" spans="1:16" ht="30" x14ac:dyDescent="0.3">
      <c r="A18" s="15"/>
      <c r="B18" s="213"/>
      <c r="C18" s="2"/>
      <c r="D18" s="2"/>
      <c r="E18" s="2">
        <v>2</v>
      </c>
      <c r="F18" s="3"/>
      <c r="G18" s="3"/>
      <c r="H18" s="302" t="s">
        <v>145</v>
      </c>
      <c r="I18" s="201"/>
      <c r="J18" s="82"/>
      <c r="K18" s="83"/>
      <c r="L18" s="84"/>
      <c r="M18" s="210">
        <v>673631265</v>
      </c>
      <c r="N18" s="166">
        <v>854495135</v>
      </c>
      <c r="O18" s="119">
        <v>623662293.33000004</v>
      </c>
      <c r="P18" s="365"/>
    </row>
    <row r="19" spans="1:16" s="131" customFormat="1" ht="15" x14ac:dyDescent="0.3">
      <c r="A19" s="163">
        <v>4</v>
      </c>
      <c r="B19" s="214"/>
      <c r="C19" s="132"/>
      <c r="D19" s="132"/>
      <c r="E19" s="132"/>
      <c r="F19" s="132"/>
      <c r="G19" s="2">
        <v>1</v>
      </c>
      <c r="H19" s="302" t="s">
        <v>144</v>
      </c>
      <c r="I19" s="203" t="s">
        <v>18</v>
      </c>
      <c r="J19" s="143">
        <f>+J20</f>
        <v>6998</v>
      </c>
      <c r="K19" s="144">
        <f>+K20</f>
        <v>6474</v>
      </c>
      <c r="L19" s="145">
        <f>L20</f>
        <v>4549</v>
      </c>
      <c r="M19" s="140"/>
      <c r="N19" s="141"/>
      <c r="O19" s="142"/>
      <c r="P19" s="365"/>
    </row>
    <row r="20" spans="1:16" x14ac:dyDescent="0.25">
      <c r="A20" s="164"/>
      <c r="B20" s="215"/>
      <c r="C20" s="129"/>
      <c r="D20" s="129"/>
      <c r="E20" s="129"/>
      <c r="F20" s="129"/>
      <c r="G20" s="3">
        <v>2</v>
      </c>
      <c r="H20" s="303" t="s">
        <v>152</v>
      </c>
      <c r="I20" s="204" t="s">
        <v>18</v>
      </c>
      <c r="J20" s="146">
        <v>6998</v>
      </c>
      <c r="K20" s="147">
        <v>6474</v>
      </c>
      <c r="L20" s="148">
        <v>4549</v>
      </c>
      <c r="M20" s="149"/>
      <c r="N20" s="150"/>
      <c r="O20" s="151"/>
      <c r="P20" s="364"/>
    </row>
    <row r="21" spans="1:16" ht="15" x14ac:dyDescent="0.3">
      <c r="A21" s="164"/>
      <c r="B21" s="215"/>
      <c r="C21" s="132">
        <v>2</v>
      </c>
      <c r="D21" s="132"/>
      <c r="E21" s="132"/>
      <c r="F21" s="132"/>
      <c r="G21" s="129"/>
      <c r="H21" s="304" t="s">
        <v>87</v>
      </c>
      <c r="I21" s="158"/>
      <c r="J21" s="146"/>
      <c r="K21" s="147"/>
      <c r="L21" s="148"/>
      <c r="M21" s="149"/>
      <c r="N21" s="150"/>
      <c r="O21" s="151"/>
      <c r="P21" s="364"/>
    </row>
    <row r="22" spans="1:16" ht="15" x14ac:dyDescent="0.3">
      <c r="A22" s="164"/>
      <c r="B22" s="215"/>
      <c r="C22" s="132"/>
      <c r="D22" s="132">
        <v>0</v>
      </c>
      <c r="E22" s="132"/>
      <c r="F22" s="132"/>
      <c r="G22" s="129"/>
      <c r="H22" s="302" t="s">
        <v>13</v>
      </c>
      <c r="I22" s="158"/>
      <c r="J22" s="146"/>
      <c r="K22" s="147"/>
      <c r="L22" s="148"/>
      <c r="M22" s="149"/>
      <c r="N22" s="150"/>
      <c r="O22" s="151"/>
      <c r="P22" s="364"/>
    </row>
    <row r="23" spans="1:16" ht="15" x14ac:dyDescent="0.3">
      <c r="A23" s="164"/>
      <c r="B23" s="215"/>
      <c r="C23" s="132"/>
      <c r="D23" s="132"/>
      <c r="E23" s="132">
        <v>1</v>
      </c>
      <c r="F23" s="132"/>
      <c r="G23" s="129"/>
      <c r="H23" s="302" t="s">
        <v>153</v>
      </c>
      <c r="I23" s="158"/>
      <c r="J23" s="146"/>
      <c r="K23" s="147"/>
      <c r="L23" s="148"/>
      <c r="M23" s="210">
        <v>3000000</v>
      </c>
      <c r="N23" s="166">
        <v>100000</v>
      </c>
      <c r="O23" s="142">
        <v>0</v>
      </c>
      <c r="P23" s="365"/>
    </row>
    <row r="24" spans="1:16" s="131" customFormat="1" ht="15" x14ac:dyDescent="0.3">
      <c r="A24" s="163">
        <v>4</v>
      </c>
      <c r="B24" s="214"/>
      <c r="C24" s="132"/>
      <c r="D24" s="132"/>
      <c r="E24" s="132"/>
      <c r="F24" s="132"/>
      <c r="G24" s="132">
        <v>1</v>
      </c>
      <c r="H24" s="304" t="s">
        <v>88</v>
      </c>
      <c r="I24" s="203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  <c r="P24" s="365"/>
    </row>
    <row r="25" spans="1:16" ht="15" x14ac:dyDescent="0.25">
      <c r="A25" s="164"/>
      <c r="B25" s="215"/>
      <c r="C25" s="129"/>
      <c r="D25" s="129"/>
      <c r="E25" s="129"/>
      <c r="F25" s="129"/>
      <c r="G25" s="129">
        <v>4</v>
      </c>
      <c r="H25" s="218" t="s">
        <v>154</v>
      </c>
      <c r="I25" s="204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  <c r="P25" s="364"/>
    </row>
    <row r="26" spans="1:16" ht="15" x14ac:dyDescent="0.3">
      <c r="A26" s="164"/>
      <c r="B26" s="215"/>
      <c r="C26" s="129"/>
      <c r="D26" s="129"/>
      <c r="E26" s="132">
        <v>2</v>
      </c>
      <c r="F26" s="129"/>
      <c r="G26" s="129"/>
      <c r="H26" s="304" t="s">
        <v>146</v>
      </c>
      <c r="I26" s="158"/>
      <c r="J26" s="146"/>
      <c r="K26" s="147"/>
      <c r="L26" s="148"/>
      <c r="M26" s="210">
        <v>258452935</v>
      </c>
      <c r="N26" s="166">
        <v>275079811</v>
      </c>
      <c r="O26" s="142">
        <v>195229702.03</v>
      </c>
      <c r="P26" s="365"/>
    </row>
    <row r="27" spans="1:16" s="131" customFormat="1" ht="15" x14ac:dyDescent="0.3">
      <c r="A27" s="163">
        <v>4</v>
      </c>
      <c r="B27" s="214"/>
      <c r="C27" s="132"/>
      <c r="D27" s="132"/>
      <c r="E27" s="132"/>
      <c r="F27" s="132"/>
      <c r="G27" s="132">
        <v>1</v>
      </c>
      <c r="H27" s="304" t="s">
        <v>155</v>
      </c>
      <c r="I27" s="203" t="s">
        <v>18</v>
      </c>
      <c r="J27" s="143">
        <f>J28</f>
        <v>3916</v>
      </c>
      <c r="K27" s="144">
        <f>K28</f>
        <v>4977</v>
      </c>
      <c r="L27" s="145">
        <f>L28</f>
        <v>3482</v>
      </c>
      <c r="M27" s="140"/>
      <c r="N27" s="141"/>
      <c r="O27" s="142"/>
      <c r="P27" s="365"/>
    </row>
    <row r="28" spans="1:16" ht="14.25" thickBot="1" x14ac:dyDescent="0.3">
      <c r="A28" s="165"/>
      <c r="B28" s="216"/>
      <c r="C28" s="130"/>
      <c r="D28" s="130"/>
      <c r="E28" s="130"/>
      <c r="F28" s="130"/>
      <c r="G28" s="130">
        <v>2</v>
      </c>
      <c r="H28" s="305" t="s">
        <v>155</v>
      </c>
      <c r="I28" s="205" t="s">
        <v>18</v>
      </c>
      <c r="J28" s="152">
        <v>3916</v>
      </c>
      <c r="K28" s="153">
        <v>4977</v>
      </c>
      <c r="L28" s="154">
        <v>3482</v>
      </c>
      <c r="M28" s="155"/>
      <c r="N28" s="156"/>
      <c r="O28" s="157"/>
      <c r="P28" s="364"/>
    </row>
    <row r="29" spans="1:16" ht="15" x14ac:dyDescent="0.3">
      <c r="A29" s="335"/>
      <c r="B29" s="336">
        <v>94</v>
      </c>
      <c r="C29" s="335"/>
      <c r="D29" s="335"/>
      <c r="E29" s="335"/>
      <c r="F29" s="335"/>
      <c r="G29" s="335"/>
      <c r="H29" s="132" t="s">
        <v>192</v>
      </c>
      <c r="I29" s="337"/>
      <c r="J29" s="133"/>
      <c r="K29" s="129"/>
      <c r="L29" s="158"/>
      <c r="M29" s="133"/>
      <c r="N29" s="129"/>
      <c r="O29" s="158"/>
      <c r="P29" s="364"/>
    </row>
    <row r="30" spans="1:16" ht="15" x14ac:dyDescent="0.3">
      <c r="A30" s="335"/>
      <c r="B30" s="335"/>
      <c r="C30" s="336">
        <v>7</v>
      </c>
      <c r="D30" s="335"/>
      <c r="E30" s="335"/>
      <c r="F30" s="335"/>
      <c r="G30" s="335"/>
      <c r="H30" s="132" t="s">
        <v>193</v>
      </c>
      <c r="I30" s="337"/>
      <c r="J30" s="133"/>
      <c r="K30" s="129"/>
      <c r="L30" s="158"/>
      <c r="M30" s="133"/>
      <c r="N30" s="129"/>
      <c r="O30" s="158"/>
      <c r="P30" s="364"/>
    </row>
    <row r="31" spans="1:16" ht="15" x14ac:dyDescent="0.3">
      <c r="A31" s="335"/>
      <c r="B31" s="335"/>
      <c r="C31" s="335"/>
      <c r="D31" s="336">
        <v>0</v>
      </c>
      <c r="E31" s="335"/>
      <c r="F31" s="335"/>
      <c r="G31" s="335"/>
      <c r="H31" s="132" t="s">
        <v>13</v>
      </c>
      <c r="I31" s="337"/>
      <c r="J31" s="133"/>
      <c r="K31" s="129"/>
      <c r="L31" s="158"/>
      <c r="M31" s="133"/>
      <c r="N31" s="129"/>
      <c r="O31" s="158"/>
      <c r="P31" s="364"/>
    </row>
    <row r="32" spans="1:16" ht="15" x14ac:dyDescent="0.3">
      <c r="A32" s="336">
        <v>4</v>
      </c>
      <c r="B32" s="335"/>
      <c r="C32" s="335"/>
      <c r="D32" s="335"/>
      <c r="E32" s="336">
        <v>1</v>
      </c>
      <c r="F32" s="336">
        <v>0</v>
      </c>
      <c r="G32" s="335"/>
      <c r="H32" s="132" t="s">
        <v>194</v>
      </c>
      <c r="I32" s="337"/>
      <c r="J32" s="133"/>
      <c r="K32" s="129"/>
      <c r="L32" s="158"/>
      <c r="M32" s="133"/>
      <c r="N32" s="129"/>
      <c r="O32" s="158"/>
      <c r="P32" s="364"/>
    </row>
    <row r="33" spans="1:16" ht="15" x14ac:dyDescent="0.3">
      <c r="A33" s="335"/>
      <c r="B33" s="335"/>
      <c r="C33" s="335"/>
      <c r="D33" s="335"/>
      <c r="E33" s="335"/>
      <c r="F33" s="335"/>
      <c r="G33" s="336">
        <v>1</v>
      </c>
      <c r="H33" s="132" t="s">
        <v>194</v>
      </c>
      <c r="I33" s="340" t="s">
        <v>15</v>
      </c>
      <c r="J33" s="342">
        <v>0</v>
      </c>
      <c r="K33" s="132">
        <v>16</v>
      </c>
      <c r="L33" s="343">
        <f>+L34</f>
        <v>13</v>
      </c>
      <c r="M33" s="342">
        <v>0</v>
      </c>
      <c r="N33" s="344">
        <v>72647876</v>
      </c>
      <c r="O33" s="344">
        <v>57670899.560000002</v>
      </c>
      <c r="P33" s="365"/>
    </row>
    <row r="34" spans="1:16" ht="14.25" thickBot="1" x14ac:dyDescent="0.3">
      <c r="A34" s="335"/>
      <c r="B34" s="335"/>
      <c r="C34" s="335"/>
      <c r="D34" s="335"/>
      <c r="E34" s="335"/>
      <c r="F34" s="335"/>
      <c r="G34" s="335">
        <v>2</v>
      </c>
      <c r="H34" s="129" t="s">
        <v>194</v>
      </c>
      <c r="I34" s="341" t="s">
        <v>15</v>
      </c>
      <c r="J34" s="235">
        <v>0</v>
      </c>
      <c r="K34" s="130">
        <v>16</v>
      </c>
      <c r="L34" s="178">
        <v>13</v>
      </c>
      <c r="M34" s="235"/>
      <c r="N34" s="130"/>
      <c r="O34" s="178"/>
      <c r="P34" s="364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20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5"/>
      <c r="M5" s="370" t="s">
        <v>110</v>
      </c>
      <c r="N5" s="371"/>
      <c r="O5" s="372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103" t="s">
        <v>142</v>
      </c>
      <c r="M6" s="76" t="s">
        <v>9</v>
      </c>
      <c r="N6" s="77" t="s">
        <v>10</v>
      </c>
      <c r="O6" s="78" t="s">
        <v>142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5" t="s">
        <v>138</v>
      </c>
      <c r="I7" s="206"/>
      <c r="J7" s="92"/>
      <c r="K7" s="61"/>
      <c r="L7" s="290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4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4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4"/>
      <c r="M10" s="86">
        <v>8670675</v>
      </c>
      <c r="N10" s="38">
        <v>13374320</v>
      </c>
      <c r="O10" s="28">
        <v>11222882.1</v>
      </c>
      <c r="P10" s="365"/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4" t="s">
        <v>16</v>
      </c>
      <c r="I11" s="203" t="s">
        <v>15</v>
      </c>
      <c r="J11" s="15">
        <f>J12</f>
        <v>200</v>
      </c>
      <c r="K11" s="6">
        <f t="shared" ref="K11" si="0">K12</f>
        <v>161</v>
      </c>
      <c r="L11" s="100">
        <f>L12</f>
        <v>161</v>
      </c>
      <c r="M11" s="86"/>
      <c r="N11" s="38"/>
      <c r="O11" s="28"/>
      <c r="P11" s="36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204" t="s">
        <v>15</v>
      </c>
      <c r="J12" s="17">
        <v>200</v>
      </c>
      <c r="K12" s="4">
        <v>161</v>
      </c>
      <c r="L12" s="101">
        <v>161</v>
      </c>
      <c r="M12" s="86"/>
      <c r="N12" s="38"/>
      <c r="O12" s="28"/>
      <c r="P12" s="36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2" t="s">
        <v>147</v>
      </c>
      <c r="I13" s="202"/>
      <c r="J13" s="57"/>
      <c r="K13" s="3"/>
      <c r="L13" s="50"/>
      <c r="M13" s="86">
        <v>1967325</v>
      </c>
      <c r="N13" s="38">
        <v>2159193</v>
      </c>
      <c r="O13" s="28">
        <v>1739335.32</v>
      </c>
      <c r="P13" s="365"/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4" t="s">
        <v>21</v>
      </c>
      <c r="I14" s="203" t="s">
        <v>22</v>
      </c>
      <c r="J14" s="68">
        <f>J15</f>
        <v>1300</v>
      </c>
      <c r="K14" s="7">
        <f t="shared" ref="K14" si="1">K15</f>
        <v>9801</v>
      </c>
      <c r="L14" s="295">
        <f>L15</f>
        <v>9428</v>
      </c>
      <c r="M14" s="86"/>
      <c r="N14" s="38"/>
      <c r="O14" s="28"/>
      <c r="P14" s="36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8" t="s">
        <v>89</v>
      </c>
      <c r="I15" s="296" t="s">
        <v>22</v>
      </c>
      <c r="J15" s="69">
        <v>1300</v>
      </c>
      <c r="K15" s="8">
        <v>9801</v>
      </c>
      <c r="L15" s="297">
        <v>9428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5" t="s">
        <v>90</v>
      </c>
      <c r="I16" s="205" t="s">
        <v>15</v>
      </c>
      <c r="J16" s="89">
        <v>800</v>
      </c>
      <c r="K16" s="32">
        <v>950</v>
      </c>
      <c r="L16" s="102">
        <v>686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A3" sqref="A3:O3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F4" s="126"/>
    </row>
    <row r="5" spans="1:16" ht="15.75" customHeight="1" thickBot="1" x14ac:dyDescent="0.3">
      <c r="A5" s="367" t="s">
        <v>23</v>
      </c>
      <c r="B5" s="368"/>
      <c r="C5" s="368"/>
      <c r="D5" s="368"/>
      <c r="E5" s="368"/>
      <c r="F5" s="368"/>
      <c r="G5" s="368"/>
      <c r="H5" s="368"/>
      <c r="I5" s="374"/>
      <c r="J5" s="377" t="s">
        <v>98</v>
      </c>
      <c r="K5" s="378"/>
      <c r="L5" s="379"/>
      <c r="M5" s="377" t="s">
        <v>110</v>
      </c>
      <c r="N5" s="378"/>
      <c r="O5" s="379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5" t="s">
        <v>136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118</v>
      </c>
      <c r="I10" s="55"/>
      <c r="J10" s="57"/>
      <c r="K10" s="3"/>
      <c r="L10" s="13"/>
      <c r="M10" s="86">
        <v>188189232</v>
      </c>
      <c r="N10" s="38">
        <v>141549875</v>
      </c>
      <c r="O10" s="28">
        <v>116388102.61</v>
      </c>
      <c r="P10" s="36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7" t="s">
        <v>15</v>
      </c>
      <c r="J11" s="64">
        <f>+J12</f>
        <v>1277</v>
      </c>
      <c r="K11" s="47">
        <v>1118</v>
      </c>
      <c r="L11" s="31">
        <f>+L12</f>
        <v>1042</v>
      </c>
      <c r="M11" s="133"/>
      <c r="N11" s="129"/>
      <c r="O11" s="158"/>
      <c r="P11" s="356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14</v>
      </c>
      <c r="I12" s="208" t="s">
        <v>15</v>
      </c>
      <c r="J12" s="82">
        <v>1277</v>
      </c>
      <c r="K12" s="83">
        <v>1118</v>
      </c>
      <c r="L12" s="84">
        <v>1042</v>
      </c>
      <c r="M12" s="87"/>
      <c r="N12" s="39"/>
      <c r="O12" s="26"/>
      <c r="P12" s="356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137</v>
      </c>
      <c r="I13" s="56"/>
      <c r="J13" s="137"/>
      <c r="K13" s="138"/>
      <c r="L13" s="139"/>
      <c r="M13" s="86">
        <v>23110695</v>
      </c>
      <c r="N13" s="38">
        <v>24013891</v>
      </c>
      <c r="O13" s="28">
        <v>17911891.84</v>
      </c>
      <c r="P13" s="364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7" t="s">
        <v>25</v>
      </c>
      <c r="J14" s="64">
        <f>+J19+J20+J21</f>
        <v>5600</v>
      </c>
      <c r="K14" s="47">
        <f>+K19+K20+K21</f>
        <v>8367</v>
      </c>
      <c r="L14" s="31">
        <f>SUM(L19:L21)</f>
        <v>6500</v>
      </c>
      <c r="M14" s="133"/>
      <c r="N14" s="129"/>
      <c r="O14" s="158"/>
      <c r="P14" s="356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26</v>
      </c>
      <c r="I15" s="208" t="s">
        <v>27</v>
      </c>
      <c r="J15" s="82">
        <v>1193000</v>
      </c>
      <c r="K15" s="83">
        <v>1458789</v>
      </c>
      <c r="L15" s="84">
        <v>1235642</v>
      </c>
      <c r="M15" s="87"/>
      <c r="N15" s="39"/>
      <c r="O15" s="26"/>
      <c r="P15" s="356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9" t="s">
        <v>28</v>
      </c>
      <c r="I16" s="208" t="s">
        <v>27</v>
      </c>
      <c r="J16" s="82">
        <v>1207000</v>
      </c>
      <c r="K16" s="83">
        <v>1509597</v>
      </c>
      <c r="L16" s="84">
        <v>1305032</v>
      </c>
      <c r="M16" s="87"/>
      <c r="N16" s="39"/>
      <c r="O16" s="26"/>
      <c r="P16" s="35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29</v>
      </c>
      <c r="I17" s="208" t="s">
        <v>30</v>
      </c>
      <c r="J17" s="82">
        <v>32000000</v>
      </c>
      <c r="K17" s="83">
        <v>34200606</v>
      </c>
      <c r="L17" s="84">
        <v>28039366</v>
      </c>
      <c r="M17" s="87"/>
      <c r="N17" s="39"/>
      <c r="O17" s="26"/>
      <c r="P17" s="35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31</v>
      </c>
      <c r="I18" s="208" t="s">
        <v>30</v>
      </c>
      <c r="J18" s="82">
        <v>32500000</v>
      </c>
      <c r="K18" s="83">
        <v>23996766</v>
      </c>
      <c r="L18" s="84">
        <v>19734058</v>
      </c>
      <c r="M18" s="87"/>
      <c r="N18" s="39"/>
      <c r="O18" s="26"/>
      <c r="P18" s="356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9" t="s">
        <v>91</v>
      </c>
      <c r="I19" s="208" t="s">
        <v>25</v>
      </c>
      <c r="J19" s="82">
        <v>630</v>
      </c>
      <c r="K19" s="83">
        <v>643</v>
      </c>
      <c r="L19" s="84">
        <v>452</v>
      </c>
      <c r="M19" s="87"/>
      <c r="N19" s="39"/>
      <c r="O19" s="26"/>
      <c r="P19" s="356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9" t="s">
        <v>92</v>
      </c>
      <c r="I20" s="208" t="s">
        <v>25</v>
      </c>
      <c r="J20" s="82">
        <v>270</v>
      </c>
      <c r="K20" s="83">
        <v>200</v>
      </c>
      <c r="L20" s="84">
        <v>146</v>
      </c>
      <c r="M20" s="87"/>
      <c r="N20" s="39"/>
      <c r="O20" s="26"/>
      <c r="P20" s="356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9" t="s">
        <v>32</v>
      </c>
      <c r="I21" s="208" t="s">
        <v>25</v>
      </c>
      <c r="J21" s="82">
        <v>4700</v>
      </c>
      <c r="K21" s="83">
        <v>7524</v>
      </c>
      <c r="L21" s="84">
        <v>5902</v>
      </c>
      <c r="M21" s="87"/>
      <c r="N21" s="39"/>
      <c r="O21" s="26"/>
      <c r="P21" s="356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7"/>
      <c r="J22" s="64"/>
      <c r="K22" s="47"/>
      <c r="L22" s="31"/>
      <c r="M22" s="86">
        <v>11658400</v>
      </c>
      <c r="N22" s="38">
        <v>11411495</v>
      </c>
      <c r="O22" s="28">
        <v>9998708.6600000001</v>
      </c>
      <c r="P22" s="364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7" t="s">
        <v>25</v>
      </c>
      <c r="J23" s="64">
        <f>+J24</f>
        <v>53500</v>
      </c>
      <c r="K23" s="47">
        <f t="shared" ref="K23:L23" si="0">+K24</f>
        <v>62930</v>
      </c>
      <c r="L23" s="31">
        <f t="shared" si="0"/>
        <v>43599</v>
      </c>
      <c r="M23" s="86"/>
      <c r="N23" s="38"/>
      <c r="O23" s="28"/>
      <c r="P23" s="356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9" t="s">
        <v>34</v>
      </c>
      <c r="I24" s="208" t="s">
        <v>25</v>
      </c>
      <c r="J24" s="82">
        <v>53500</v>
      </c>
      <c r="K24" s="83">
        <v>62930</v>
      </c>
      <c r="L24" s="84">
        <v>43599</v>
      </c>
      <c r="M24" s="86"/>
      <c r="N24" s="38"/>
      <c r="O24" s="28"/>
      <c r="P24" s="356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7"/>
      <c r="J25" s="64"/>
      <c r="K25" s="47"/>
      <c r="L25" s="31"/>
      <c r="M25" s="86">
        <v>12364397</v>
      </c>
      <c r="N25" s="38">
        <v>16930464</v>
      </c>
      <c r="O25" s="28">
        <v>13231825.48</v>
      </c>
      <c r="P25" s="364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7" t="s">
        <v>37</v>
      </c>
      <c r="J26" s="64">
        <f>+J27</f>
        <v>135700</v>
      </c>
      <c r="K26" s="47">
        <f t="shared" ref="K26:L26" si="1">+K27</f>
        <v>116256</v>
      </c>
      <c r="L26" s="31">
        <f t="shared" si="1"/>
        <v>84591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0" t="s">
        <v>36</v>
      </c>
      <c r="I27" s="223" t="s">
        <v>37</v>
      </c>
      <c r="J27" s="94">
        <v>135700</v>
      </c>
      <c r="K27" s="95">
        <v>116256</v>
      </c>
      <c r="L27" s="96">
        <v>84591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4"/>
  <sheetViews>
    <sheetView zoomScale="130" zoomScaleNormal="130" zoomScaleSheetLayoutView="115" workbookViewId="0">
      <selection activeCell="A3" sqref="A3:O3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6.5703125" bestFit="1" customWidth="1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25">
      <c r="A5" s="367" t="s">
        <v>38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111</v>
      </c>
      <c r="N5" s="371"/>
      <c r="O5" s="372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5" t="s">
        <v>135</v>
      </c>
      <c r="I7" s="206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"/>
      <c r="M10" s="86">
        <v>17000000</v>
      </c>
      <c r="N10" s="38">
        <v>113845508</v>
      </c>
      <c r="O10" s="28">
        <v>104424751.79000001</v>
      </c>
      <c r="P10" s="355"/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4" t="s">
        <v>16</v>
      </c>
      <c r="I11" s="186" t="s">
        <v>15</v>
      </c>
      <c r="J11" s="180">
        <f>+J12</f>
        <v>27</v>
      </c>
      <c r="K11" s="323">
        <f>+K12+K14</f>
        <v>298</v>
      </c>
      <c r="L11" s="181">
        <f>+L12</f>
        <v>119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5" t="s">
        <v>16</v>
      </c>
      <c r="I12" s="201" t="s">
        <v>15</v>
      </c>
      <c r="J12" s="182">
        <v>27</v>
      </c>
      <c r="K12" s="49">
        <v>194</v>
      </c>
      <c r="L12" s="183">
        <v>119</v>
      </c>
      <c r="M12" s="86"/>
      <c r="N12" s="38"/>
      <c r="O12" s="28"/>
    </row>
    <row r="13" spans="1:16" s="53" customFormat="1" ht="15" x14ac:dyDescent="0.2">
      <c r="A13" s="312"/>
      <c r="B13" s="313"/>
      <c r="C13" s="313"/>
      <c r="D13" s="313"/>
      <c r="E13" s="313"/>
      <c r="F13" s="313"/>
      <c r="G13" s="314">
        <v>3</v>
      </c>
      <c r="H13" s="315" t="s">
        <v>39</v>
      </c>
      <c r="I13" s="316" t="s">
        <v>27</v>
      </c>
      <c r="J13" s="317">
        <v>8000</v>
      </c>
      <c r="K13" s="318">
        <v>4506</v>
      </c>
      <c r="L13" s="319">
        <v>0</v>
      </c>
      <c r="M13" s="320"/>
      <c r="N13" s="321"/>
      <c r="O13" s="322"/>
    </row>
    <row r="14" spans="1:16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8" t="s">
        <v>190</v>
      </c>
      <c r="I14" s="221" t="s">
        <v>15</v>
      </c>
      <c r="J14" s="226">
        <v>0</v>
      </c>
      <c r="K14" s="171">
        <v>104</v>
      </c>
      <c r="L14" s="227">
        <v>0</v>
      </c>
      <c r="M14" s="172"/>
      <c r="N14" s="173"/>
      <c r="O14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" customHeight="1" thickBot="1" x14ac:dyDescent="0.3">
      <c r="A5" s="367" t="s">
        <v>40</v>
      </c>
      <c r="B5" s="368"/>
      <c r="C5" s="368"/>
      <c r="D5" s="368"/>
      <c r="E5" s="368"/>
      <c r="F5" s="368"/>
      <c r="G5" s="368"/>
      <c r="H5" s="368"/>
      <c r="I5" s="374"/>
      <c r="J5" s="380" t="s">
        <v>98</v>
      </c>
      <c r="K5" s="381"/>
      <c r="L5" s="38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298" t="s">
        <v>8</v>
      </c>
      <c r="J6" s="299" t="s">
        <v>9</v>
      </c>
      <c r="K6" s="300" t="s">
        <v>10</v>
      </c>
      <c r="L6" s="301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31" t="s">
        <v>133</v>
      </c>
      <c r="I7" s="65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9" t="s">
        <v>118</v>
      </c>
      <c r="I10" s="55"/>
      <c r="J10" s="57"/>
      <c r="K10" s="3"/>
      <c r="L10" s="13"/>
      <c r="M10" s="86">
        <v>2920598</v>
      </c>
      <c r="N10" s="38">
        <v>3865284</v>
      </c>
      <c r="O10" s="28">
        <v>2675383.0299999998</v>
      </c>
      <c r="P10" s="364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7" t="s">
        <v>15</v>
      </c>
      <c r="J11" s="15">
        <f>SUM(J12)</f>
        <v>163</v>
      </c>
      <c r="K11" s="6">
        <f t="shared" ref="K11:L11" si="0">SUM(K12)</f>
        <v>180</v>
      </c>
      <c r="L11" s="16">
        <f t="shared" si="0"/>
        <v>155</v>
      </c>
      <c r="M11" s="86"/>
      <c r="N11" s="6"/>
      <c r="O11" s="16"/>
      <c r="P11" s="36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8" t="s">
        <v>15</v>
      </c>
      <c r="J12" s="17">
        <v>163</v>
      </c>
      <c r="K12" s="4">
        <v>180</v>
      </c>
      <c r="L12" s="67">
        <v>155</v>
      </c>
      <c r="M12" s="86"/>
      <c r="N12" s="38"/>
      <c r="O12" s="28"/>
      <c r="P12" s="36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41</v>
      </c>
      <c r="I13" s="208"/>
      <c r="J13" s="57"/>
      <c r="K13" s="3"/>
      <c r="L13" s="13"/>
      <c r="M13" s="86">
        <v>2089149</v>
      </c>
      <c r="N13" s="38">
        <v>2613405</v>
      </c>
      <c r="O13" s="28">
        <v>2055009.05</v>
      </c>
      <c r="P13" s="364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42</v>
      </c>
      <c r="I14" s="207" t="s">
        <v>27</v>
      </c>
      <c r="J14" s="68">
        <f>J15+J16+J17</f>
        <v>1626</v>
      </c>
      <c r="K14" s="7">
        <f>K15+K16+K17</f>
        <v>1626</v>
      </c>
      <c r="L14" s="16">
        <f>L15+L16+L17</f>
        <v>685</v>
      </c>
      <c r="M14" s="86"/>
      <c r="N14" s="6"/>
      <c r="O14" s="16"/>
      <c r="P14" s="36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9" t="s">
        <v>43</v>
      </c>
      <c r="I15" s="208" t="s">
        <v>27</v>
      </c>
      <c r="J15" s="69">
        <v>1404</v>
      </c>
      <c r="K15" s="8">
        <v>1404</v>
      </c>
      <c r="L15" s="70">
        <v>490</v>
      </c>
      <c r="M15" s="86"/>
      <c r="N15" s="38"/>
      <c r="O15" s="28"/>
      <c r="P15" s="36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9" t="s">
        <v>156</v>
      </c>
      <c r="I16" s="208" t="s">
        <v>27</v>
      </c>
      <c r="J16" s="17">
        <v>6</v>
      </c>
      <c r="K16" s="4">
        <v>6</v>
      </c>
      <c r="L16" s="67">
        <v>6</v>
      </c>
      <c r="M16" s="86"/>
      <c r="N16" s="38"/>
      <c r="O16" s="28"/>
      <c r="P16" s="36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9" t="s">
        <v>157</v>
      </c>
      <c r="I17" s="208" t="s">
        <v>27</v>
      </c>
      <c r="J17" s="17">
        <v>216</v>
      </c>
      <c r="K17" s="4">
        <v>216</v>
      </c>
      <c r="L17" s="67">
        <v>189</v>
      </c>
      <c r="M17" s="86"/>
      <c r="N17" s="38"/>
      <c r="O17" s="28"/>
      <c r="P17" s="36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9" t="s">
        <v>134</v>
      </c>
      <c r="I18" s="208"/>
      <c r="J18" s="17"/>
      <c r="K18" s="4"/>
      <c r="L18" s="67"/>
      <c r="M18" s="86">
        <v>4490253</v>
      </c>
      <c r="N18" s="38">
        <v>4724784</v>
      </c>
      <c r="O18" s="28">
        <v>3537413.27</v>
      </c>
      <c r="P18" s="364"/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93</v>
      </c>
      <c r="I19" s="207" t="s">
        <v>15</v>
      </c>
      <c r="J19" s="68">
        <f>SUM(J20:J22)</f>
        <v>54288</v>
      </c>
      <c r="K19" s="7">
        <f t="shared" ref="K19:L19" si="1">SUM(K20:K22)</f>
        <v>52098</v>
      </c>
      <c r="L19" s="18">
        <f t="shared" si="1"/>
        <v>41992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9" t="s">
        <v>94</v>
      </c>
      <c r="I20" s="208" t="s">
        <v>15</v>
      </c>
      <c r="J20" s="69">
        <v>2742</v>
      </c>
      <c r="K20" s="8">
        <v>552</v>
      </c>
      <c r="L20" s="70">
        <v>186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9" t="s">
        <v>95</v>
      </c>
      <c r="I21" s="208" t="s">
        <v>15</v>
      </c>
      <c r="J21" s="69">
        <v>15966</v>
      </c>
      <c r="K21" s="8">
        <v>15966</v>
      </c>
      <c r="L21" s="70">
        <v>11530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0" t="s">
        <v>44</v>
      </c>
      <c r="I22" s="223" t="s">
        <v>15</v>
      </c>
      <c r="J22" s="71">
        <v>35580</v>
      </c>
      <c r="K22" s="230">
        <v>35580</v>
      </c>
      <c r="L22" s="72">
        <v>30276</v>
      </c>
      <c r="M22" s="88"/>
      <c r="N22" s="40"/>
      <c r="O22" s="27"/>
    </row>
    <row r="23" spans="1:16" x14ac:dyDescent="0.25">
      <c r="O23" s="34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A2" zoomScale="115" zoomScaleNormal="115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B4" s="126"/>
    </row>
    <row r="5" spans="1:16" ht="15" customHeight="1" thickBot="1" x14ac:dyDescent="0.3">
      <c r="A5" s="367" t="s">
        <v>113</v>
      </c>
      <c r="B5" s="368"/>
      <c r="C5" s="368"/>
      <c r="D5" s="368"/>
      <c r="E5" s="368"/>
      <c r="F5" s="368"/>
      <c r="G5" s="368"/>
      <c r="H5" s="368"/>
      <c r="I5" s="369"/>
      <c r="J5" s="370" t="s">
        <v>98</v>
      </c>
      <c r="K5" s="371"/>
      <c r="L5" s="372"/>
      <c r="M5" s="370" t="s">
        <v>111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83" t="s">
        <v>131</v>
      </c>
      <c r="I7" s="324"/>
      <c r="J7" s="293"/>
      <c r="K7" s="325"/>
      <c r="L7" s="326"/>
      <c r="M7" s="327"/>
      <c r="N7" s="325"/>
      <c r="O7" s="326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114">
        <v>3557600</v>
      </c>
      <c r="N10" s="41">
        <v>3227240</v>
      </c>
      <c r="O10" s="232">
        <v>2448899.0699999998</v>
      </c>
      <c r="P10" s="364">
        <f>O10/N10</f>
        <v>0.75882149142920885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154</v>
      </c>
      <c r="K11" s="6">
        <f t="shared" ref="K11:L11" si="0">+K12</f>
        <v>71</v>
      </c>
      <c r="L11" s="16">
        <f t="shared" si="0"/>
        <v>71</v>
      </c>
      <c r="M11" s="118"/>
      <c r="N11" s="46"/>
      <c r="O11" s="119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154</v>
      </c>
      <c r="K12" s="4">
        <v>71</v>
      </c>
      <c r="L12" s="67">
        <v>71</v>
      </c>
      <c r="M12" s="114"/>
      <c r="N12" s="41"/>
      <c r="O12" s="232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201"/>
      <c r="J13" s="17"/>
      <c r="K13" s="4"/>
      <c r="L13" s="67"/>
      <c r="M13" s="114">
        <v>1896400</v>
      </c>
      <c r="N13" s="41">
        <v>2226760</v>
      </c>
      <c r="O13" s="232">
        <v>1887690.95</v>
      </c>
      <c r="P13" s="364">
        <f>O13/N13</f>
        <v>0.84772986311950993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45</v>
      </c>
      <c r="I14" s="186" t="s">
        <v>46</v>
      </c>
      <c r="J14" s="68">
        <f>J15+J16+J18</f>
        <v>2886</v>
      </c>
      <c r="K14" s="7">
        <f>K15+K16+K18</f>
        <v>2108</v>
      </c>
      <c r="L14" s="18">
        <f>L15+L16+L18</f>
        <v>2066</v>
      </c>
      <c r="M14" s="118"/>
      <c r="N14" s="46"/>
      <c r="O14" s="119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9" t="s">
        <v>47</v>
      </c>
      <c r="I15" s="201" t="s">
        <v>46</v>
      </c>
      <c r="J15" s="69">
        <v>2666</v>
      </c>
      <c r="K15" s="8">
        <v>1954</v>
      </c>
      <c r="L15" s="70">
        <v>1919</v>
      </c>
      <c r="M15" s="233"/>
      <c r="N15" s="43"/>
      <c r="O15" s="234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9" t="s">
        <v>48</v>
      </c>
      <c r="I16" s="201" t="s">
        <v>46</v>
      </c>
      <c r="J16" s="17">
        <v>60</v>
      </c>
      <c r="K16" s="4">
        <v>44</v>
      </c>
      <c r="L16" s="67">
        <v>42</v>
      </c>
      <c r="M16" s="233"/>
      <c r="N16" s="43"/>
      <c r="O16" s="234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9" t="s">
        <v>148</v>
      </c>
      <c r="I17" s="201" t="s">
        <v>15</v>
      </c>
      <c r="J17" s="69">
        <v>7998</v>
      </c>
      <c r="K17" s="8">
        <v>5862</v>
      </c>
      <c r="L17" s="8">
        <v>5391</v>
      </c>
      <c r="M17" s="233"/>
      <c r="N17" s="43"/>
      <c r="O17" s="234"/>
    </row>
    <row r="18" spans="1:15" ht="14.25" thickBot="1" x14ac:dyDescent="0.3">
      <c r="A18" s="235"/>
      <c r="B18" s="130"/>
      <c r="C18" s="130"/>
      <c r="D18" s="130"/>
      <c r="E18" s="130"/>
      <c r="F18" s="130"/>
      <c r="G18" s="10">
        <v>6</v>
      </c>
      <c r="H18" s="220" t="s">
        <v>158</v>
      </c>
      <c r="I18" s="221" t="s">
        <v>46</v>
      </c>
      <c r="J18" s="89">
        <v>160</v>
      </c>
      <c r="K18" s="32">
        <v>110</v>
      </c>
      <c r="L18" s="90">
        <v>105</v>
      </c>
      <c r="M18" s="235"/>
      <c r="N18" s="130"/>
      <c r="O18" s="17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1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s="1" customFormat="1" ht="15" x14ac:dyDescent="0.2">
      <c r="A2" s="373" t="s">
        <v>143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6" s="1" customFormat="1" ht="15" x14ac:dyDescent="0.2">
      <c r="A3" s="373" t="s">
        <v>203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</row>
    <row r="4" spans="1:16" ht="14.25" thickBot="1" x14ac:dyDescent="0.3">
      <c r="A4" s="126"/>
    </row>
    <row r="5" spans="1:16" ht="15.75" customHeight="1" thickBot="1" x14ac:dyDescent="0.3">
      <c r="A5" s="383" t="s">
        <v>49</v>
      </c>
      <c r="B5" s="384"/>
      <c r="C5" s="384"/>
      <c r="D5" s="384"/>
      <c r="E5" s="384"/>
      <c r="F5" s="384"/>
      <c r="G5" s="384"/>
      <c r="H5" s="384"/>
      <c r="I5" s="385"/>
      <c r="J5" s="370" t="s">
        <v>98</v>
      </c>
      <c r="K5" s="371"/>
      <c r="L5" s="372"/>
      <c r="M5" s="370" t="s">
        <v>110</v>
      </c>
      <c r="N5" s="371"/>
      <c r="O5" s="37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30" x14ac:dyDescent="0.25">
      <c r="A7" s="237"/>
      <c r="B7" s="62">
        <v>16</v>
      </c>
      <c r="C7" s="62"/>
      <c r="D7" s="62"/>
      <c r="E7" s="62"/>
      <c r="F7" s="62"/>
      <c r="G7" s="62"/>
      <c r="H7" s="175" t="s">
        <v>127</v>
      </c>
      <c r="I7" s="222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118</v>
      </c>
      <c r="I10" s="202"/>
      <c r="J10" s="57"/>
      <c r="K10" s="3"/>
      <c r="L10" s="13"/>
      <c r="M10" s="86">
        <v>11216320</v>
      </c>
      <c r="N10" s="38">
        <v>12397554</v>
      </c>
      <c r="O10" s="28">
        <v>5961543.8600000003</v>
      </c>
      <c r="P10" s="364">
        <f>O10/N10</f>
        <v>0.48086452053364726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6" t="s">
        <v>15</v>
      </c>
      <c r="J11" s="68">
        <f>+J12</f>
        <v>700</v>
      </c>
      <c r="K11" s="7">
        <f t="shared" ref="K11:L11" si="0">+K12</f>
        <v>814</v>
      </c>
      <c r="L11" s="18">
        <f t="shared" si="0"/>
        <v>737</v>
      </c>
      <c r="M11" s="68"/>
      <c r="N11" s="38"/>
      <c r="O11" s="18"/>
      <c r="P11" s="356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9" t="s">
        <v>16</v>
      </c>
      <c r="I12" s="201" t="s">
        <v>15</v>
      </c>
      <c r="J12" s="69">
        <v>700</v>
      </c>
      <c r="K12" s="4">
        <v>814</v>
      </c>
      <c r="L12" s="67">
        <v>737</v>
      </c>
      <c r="M12" s="86"/>
      <c r="N12" s="38"/>
      <c r="O12" s="28"/>
      <c r="P12" s="356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128</v>
      </c>
      <c r="I13" s="186"/>
      <c r="J13" s="15"/>
      <c r="K13" s="6"/>
      <c r="L13" s="16"/>
      <c r="M13" s="86">
        <v>7899507</v>
      </c>
      <c r="N13" s="38">
        <v>17203698</v>
      </c>
      <c r="O13" s="28">
        <v>6475151.0700000003</v>
      </c>
      <c r="P13" s="364">
        <f>O13/N13</f>
        <v>0.37638134952148078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162</v>
      </c>
      <c r="I14" s="186" t="s">
        <v>22</v>
      </c>
      <c r="J14" s="68">
        <f>+J15+J16</f>
        <v>14870</v>
      </c>
      <c r="K14" s="7">
        <f t="shared" ref="K14:L14" si="1">+K15+K16</f>
        <v>17357</v>
      </c>
      <c r="L14" s="18">
        <f t="shared" si="1"/>
        <v>15868</v>
      </c>
      <c r="M14" s="86"/>
      <c r="N14" s="38"/>
      <c r="O14" s="28"/>
      <c r="P14" s="356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9" t="s">
        <v>50</v>
      </c>
      <c r="I15" s="201" t="s">
        <v>22</v>
      </c>
      <c r="J15" s="69">
        <v>12220</v>
      </c>
      <c r="K15" s="8">
        <v>14819</v>
      </c>
      <c r="L15" s="70">
        <v>13541</v>
      </c>
      <c r="M15" s="86"/>
      <c r="N15" s="38"/>
      <c r="O15" s="28"/>
      <c r="P15" s="356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9" t="s">
        <v>163</v>
      </c>
      <c r="I16" s="201" t="s">
        <v>22</v>
      </c>
      <c r="J16" s="69">
        <v>2650</v>
      </c>
      <c r="K16" s="8">
        <v>2538</v>
      </c>
      <c r="L16" s="70">
        <v>2327</v>
      </c>
      <c r="M16" s="86"/>
      <c r="N16" s="38"/>
      <c r="O16" s="28"/>
      <c r="P16" s="356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129</v>
      </c>
      <c r="I17" s="186"/>
      <c r="J17" s="15"/>
      <c r="K17" s="6"/>
      <c r="L17" s="16"/>
      <c r="M17" s="86">
        <v>2357763</v>
      </c>
      <c r="N17" s="38">
        <v>4568283</v>
      </c>
      <c r="O17" s="28">
        <v>1706386.04</v>
      </c>
      <c r="P17" s="364">
        <f>O17/N17</f>
        <v>0.37352896919914991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159</v>
      </c>
      <c r="I18" s="186" t="s">
        <v>22</v>
      </c>
      <c r="J18" s="68">
        <f>+J19+J20</f>
        <v>19665</v>
      </c>
      <c r="K18" s="7">
        <f t="shared" ref="K18:L18" si="2">+K19+K20</f>
        <v>15230</v>
      </c>
      <c r="L18" s="18">
        <f t="shared" si="2"/>
        <v>13765</v>
      </c>
      <c r="M18" s="54"/>
      <c r="N18" s="38"/>
      <c r="O18" s="29"/>
      <c r="P18" s="356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9" t="s">
        <v>160</v>
      </c>
      <c r="I19" s="201" t="s">
        <v>22</v>
      </c>
      <c r="J19" s="69">
        <v>6966</v>
      </c>
      <c r="K19" s="8">
        <v>5969</v>
      </c>
      <c r="L19" s="70">
        <v>5384</v>
      </c>
      <c r="M19" s="86"/>
      <c r="N19" s="38"/>
      <c r="O19" s="28"/>
      <c r="P19" s="356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9" t="s">
        <v>161</v>
      </c>
      <c r="I20" s="201" t="s">
        <v>22</v>
      </c>
      <c r="J20" s="69">
        <v>12699</v>
      </c>
      <c r="K20" s="8">
        <v>9261</v>
      </c>
      <c r="L20" s="70">
        <v>8381</v>
      </c>
      <c r="M20" s="86"/>
      <c r="N20" s="38"/>
      <c r="O20" s="28"/>
      <c r="P20" s="356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130</v>
      </c>
      <c r="I21" s="201"/>
      <c r="J21" s="17"/>
      <c r="K21" s="4"/>
      <c r="L21" s="67"/>
      <c r="M21" s="86">
        <v>5989223</v>
      </c>
      <c r="N21" s="38">
        <v>11087182</v>
      </c>
      <c r="O21" s="28">
        <v>4848661.09</v>
      </c>
      <c r="P21" s="364">
        <f>O21/N21</f>
        <v>0.43732132204558377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164</v>
      </c>
      <c r="I22" s="186" t="s">
        <v>22</v>
      </c>
      <c r="J22" s="68">
        <f>+J23+J24+J25</f>
        <v>10542</v>
      </c>
      <c r="K22" s="7">
        <f t="shared" ref="K22:L22" si="3">+K23+K24+K25</f>
        <v>9765</v>
      </c>
      <c r="L22" s="18">
        <f t="shared" si="3"/>
        <v>8871</v>
      </c>
      <c r="M22" s="68"/>
      <c r="N22" s="38"/>
      <c r="O22" s="18"/>
      <c r="P22" s="356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9" t="s">
        <v>165</v>
      </c>
      <c r="I23" s="201" t="s">
        <v>22</v>
      </c>
      <c r="J23" s="69">
        <v>4628</v>
      </c>
      <c r="K23" s="8">
        <v>580</v>
      </c>
      <c r="L23" s="70">
        <v>518</v>
      </c>
      <c r="M23" s="87"/>
      <c r="N23" s="38"/>
      <c r="O23" s="26"/>
      <c r="P23" s="356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9" t="s">
        <v>166</v>
      </c>
      <c r="I24" s="201" t="s">
        <v>22</v>
      </c>
      <c r="J24" s="69">
        <v>3226</v>
      </c>
      <c r="K24" s="8">
        <v>6472</v>
      </c>
      <c r="L24" s="70">
        <v>5870</v>
      </c>
      <c r="M24" s="87"/>
      <c r="N24" s="39"/>
      <c r="O24" s="26"/>
      <c r="P24" s="356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20" t="s">
        <v>167</v>
      </c>
      <c r="I25" s="221" t="s">
        <v>22</v>
      </c>
      <c r="J25" s="71">
        <v>2688</v>
      </c>
      <c r="K25" s="230">
        <v>2713</v>
      </c>
      <c r="L25" s="72">
        <v>2483</v>
      </c>
      <c r="M25" s="88"/>
      <c r="N25" s="40"/>
      <c r="O25" s="27"/>
      <c r="P25" s="356"/>
    </row>
    <row r="26" spans="1:16" ht="15.75" thickBot="1" x14ac:dyDescent="0.35">
      <c r="A26" s="335"/>
      <c r="B26" s="336">
        <v>94</v>
      </c>
      <c r="C26" s="335"/>
      <c r="D26" s="335"/>
      <c r="E26" s="335"/>
      <c r="F26" s="335"/>
      <c r="G26" s="335"/>
      <c r="H26" s="132" t="s">
        <v>192</v>
      </c>
      <c r="I26" s="221"/>
      <c r="J26" s="71"/>
      <c r="K26" s="230"/>
      <c r="L26" s="72"/>
      <c r="M26" s="88"/>
      <c r="N26" s="40"/>
      <c r="O26" s="40"/>
      <c r="P26" s="356"/>
    </row>
    <row r="27" spans="1:16" ht="15.75" thickBot="1" x14ac:dyDescent="0.35">
      <c r="A27" s="335"/>
      <c r="B27" s="335"/>
      <c r="C27" s="336">
        <v>7</v>
      </c>
      <c r="D27" s="335"/>
      <c r="E27" s="335"/>
      <c r="F27" s="335"/>
      <c r="G27" s="335"/>
      <c r="H27" s="132" t="s">
        <v>193</v>
      </c>
      <c r="I27" s="221"/>
      <c r="J27" s="71"/>
      <c r="K27" s="230"/>
      <c r="L27" s="72"/>
      <c r="M27" s="88"/>
      <c r="N27" s="40"/>
      <c r="O27" s="40"/>
      <c r="P27" s="356"/>
    </row>
    <row r="28" spans="1:16" ht="15.75" thickBot="1" x14ac:dyDescent="0.35">
      <c r="A28" s="335"/>
      <c r="B28" s="335"/>
      <c r="C28" s="335"/>
      <c r="D28" s="336">
        <v>0</v>
      </c>
      <c r="E28" s="335"/>
      <c r="F28" s="335"/>
      <c r="G28" s="335"/>
      <c r="H28" s="132" t="s">
        <v>13</v>
      </c>
      <c r="I28" s="221"/>
      <c r="J28" s="71"/>
      <c r="K28" s="230"/>
      <c r="L28" s="72"/>
      <c r="M28" s="86">
        <v>0</v>
      </c>
      <c r="N28" s="38">
        <v>1872490</v>
      </c>
      <c r="O28" s="28">
        <v>0</v>
      </c>
      <c r="P28" s="364">
        <f>O28/N28</f>
        <v>0</v>
      </c>
    </row>
    <row r="29" spans="1:16" ht="15.75" thickBot="1" x14ac:dyDescent="0.35">
      <c r="A29" s="336">
        <v>4</v>
      </c>
      <c r="B29" s="335"/>
      <c r="C29" s="335"/>
      <c r="D29" s="335"/>
      <c r="E29" s="336">
        <v>1</v>
      </c>
      <c r="F29" s="336">
        <v>0</v>
      </c>
      <c r="G29" s="335"/>
      <c r="H29" s="132" t="s">
        <v>194</v>
      </c>
      <c r="I29" s="221"/>
      <c r="J29" s="71"/>
      <c r="K29" s="230"/>
      <c r="L29" s="72"/>
      <c r="M29" s="88"/>
      <c r="N29" s="40"/>
      <c r="O29" s="40"/>
    </row>
    <row r="30" spans="1:16" ht="15.75" thickBot="1" x14ac:dyDescent="0.35">
      <c r="A30" s="335"/>
      <c r="B30" s="335"/>
      <c r="C30" s="335"/>
      <c r="D30" s="335"/>
      <c r="E30" s="335"/>
      <c r="F30" s="335"/>
      <c r="G30" s="336">
        <v>1</v>
      </c>
      <c r="H30" s="132" t="s">
        <v>194</v>
      </c>
      <c r="I30" s="221" t="s">
        <v>15</v>
      </c>
      <c r="J30" s="71">
        <v>0</v>
      </c>
      <c r="K30" s="230">
        <v>2</v>
      </c>
      <c r="L30" s="72">
        <v>0</v>
      </c>
      <c r="M30" s="88"/>
      <c r="N30" s="40"/>
      <c r="O30" s="40"/>
    </row>
    <row r="31" spans="1:16" ht="14.25" thickBot="1" x14ac:dyDescent="0.3">
      <c r="A31" s="335"/>
      <c r="B31" s="335"/>
      <c r="C31" s="335"/>
      <c r="D31" s="335"/>
      <c r="E31" s="335"/>
      <c r="F31" s="335"/>
      <c r="G31" s="335">
        <v>2</v>
      </c>
      <c r="H31" s="129" t="s">
        <v>194</v>
      </c>
      <c r="I31" s="221" t="s">
        <v>15</v>
      </c>
      <c r="J31" s="71">
        <v>0</v>
      </c>
      <c r="K31" s="230">
        <v>2</v>
      </c>
      <c r="L31" s="72">
        <v>0</v>
      </c>
      <c r="M31" s="88"/>
      <c r="N31" s="40"/>
      <c r="O31" s="4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2018-11-28T16:49:26Z</cp:lastPrinted>
  <dcterms:created xsi:type="dcterms:W3CDTF">2016-02-15T16:06:45Z</dcterms:created>
  <dcterms:modified xsi:type="dcterms:W3CDTF">2018-12-04T20:08:55Z</dcterms:modified>
</cp:coreProperties>
</file>