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5.04.2018\Seguimiento Fisico y financiero funcionamiento e inversion\"/>
    </mc:Choice>
  </mc:AlternateContent>
  <bookViews>
    <workbookView xWindow="0" yWindow="0" windowWidth="10140" windowHeight="6975" activeTab="4"/>
  </bookViews>
  <sheets>
    <sheet name="DGC" sheetId="1" r:id="rId1"/>
    <sheet name="UCEE" sheetId="2" r:id="rId2"/>
    <sheet name="INSIVUMEH" sheetId="3" r:id="rId3"/>
    <sheet name="UDEVIPO" sheetId="4" r:id="rId4"/>
    <sheet name="FSS" sheetId="5" r:id="rId5"/>
  </sheets>
  <definedNames>
    <definedName name="_xlnm.Print_Area" localSheetId="0">DGC!$A$1:$L$87</definedName>
    <definedName name="_xlnm.Print_Area" localSheetId="4">FSS!$A$1:$L$64</definedName>
    <definedName name="_xlnm.Print_Area" localSheetId="2">INSIVUMEH!$A$1:$L$16</definedName>
    <definedName name="_xlnm.Print_Area" localSheetId="1">UCEE!$A$1:$L$128</definedName>
    <definedName name="_xlnm.Print_Area" localSheetId="3">UDEVIPO!$A$1:$L$13</definedName>
    <definedName name="_xlnm.Print_Titles" localSheetId="0">DGC!$1:$8</definedName>
    <definedName name="_xlnm.Print_Titles" localSheetId="4">FSS!$1:$8</definedName>
    <definedName name="_xlnm.Print_Titles" localSheetId="1">UCEE!$1:$9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5" l="1"/>
  <c r="A12" i="1"/>
  <c r="A13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G126" i="2"/>
  <c r="G85" i="1"/>
  <c r="F11" i="4" l="1"/>
  <c r="E11" i="4"/>
  <c r="F14" i="3"/>
  <c r="E14" i="3"/>
  <c r="E126" i="2"/>
  <c r="E63" i="5" l="1"/>
  <c r="F63" i="5"/>
  <c r="F126" i="2"/>
  <c r="E85" i="1"/>
  <c r="F85" i="1"/>
  <c r="A12" i="3"/>
  <c r="A13" i="3" s="1"/>
  <c r="A11" i="2"/>
  <c r="A12" i="2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0" i="1"/>
  <c r="A11" i="1" s="1"/>
</calcChain>
</file>

<file path=xl/sharedStrings.xml><?xml version="1.0" encoding="utf-8"?>
<sst xmlns="http://schemas.openxmlformats.org/spreadsheetml/2006/main" count="605" uniqueCount="278">
  <si>
    <t>NO.</t>
  </si>
  <si>
    <t>SNIP</t>
  </si>
  <si>
    <t>NOMBRE</t>
  </si>
  <si>
    <t>ASIGNADO</t>
  </si>
  <si>
    <t>VIGENTE</t>
  </si>
  <si>
    <t>EJECUTADO</t>
  </si>
  <si>
    <t>PRESUPUESTO Q.</t>
  </si>
  <si>
    <t>META FÍSICA</t>
  </si>
  <si>
    <t>ENERO</t>
  </si>
  <si>
    <t>FEBRERO</t>
  </si>
  <si>
    <t>MINISTERIO DE COMUNICACIONES, INFRAESTRUCTURA Y VIVIENDA</t>
  </si>
  <si>
    <t>UNIDAD SECTORIAL DE PLANIFICACIÓN</t>
  </si>
  <si>
    <t>DIRECCIÓN GENERAL DE CAMINOS</t>
  </si>
  <si>
    <t>UNIDAD DE MEDIDA</t>
  </si>
  <si>
    <t>KILÓMETRO</t>
  </si>
  <si>
    <t>DOCUMENTO</t>
  </si>
  <si>
    <t>METRO</t>
  </si>
  <si>
    <t>CONSTRUCCION CARRETERA CA-9 NORTE, TRAMO: SANARATE - EL RANCHO</t>
  </si>
  <si>
    <t>CONSTRUCCION CARRETERA FRANJA TRANSVERSAL DEL NORTE (FRONTERA CON MEXICO-MODESTO MENDEZ, IZABAL)</t>
  </si>
  <si>
    <t>CONSTRUCCION PUENTE VEHICULAR EL ARENAL</t>
  </si>
  <si>
    <t>CONSTRUCCION PUENTE VEHICULAR ALDEA CHITOMAX, MUNICIPIO DE CUBULCO, BAJA VERAPAZ</t>
  </si>
  <si>
    <t>CONSTRUCCION CARRETERA LIBRAMIENTO CABECERA  DEPARTAMENTAL DE CHIMALTENANGO, RUTA CA-1 OCCIDENTE, TRAMO: KM 48 CA-01 OCC. (SAN MIGUEL MORAZAN) - KM 62 CA-01 OCC.</t>
  </si>
  <si>
    <t>CONSTRUCCION CARRETERA RN 11 TRAMO: SAN LUCAS TOLIMÁN - PATULUL - COCALES</t>
  </si>
  <si>
    <t>CONSTRUCCION PASO A DESNIVEL RUTA CA - 01 OCCIDENTE CUATRO CAMINOS, TOTONICAPAN</t>
  </si>
  <si>
    <t>CONSTRUCCION PUENTE VEHICULAR LAS LAJAS, RUTA NACIONAL 14.</t>
  </si>
  <si>
    <t>CONSTRUCCION PUENTE VEHICULAR SOBRE RIO LA PASIÓN, SAYAXCHE, PETEN</t>
  </si>
  <si>
    <t>REPOSICION CARRETERA RUTA CA 10 TRAMO QUEZALTEPEQUE FRONTERA AGUA CALIENTE CHIQUIMULA</t>
  </si>
  <si>
    <t>REPOSICION CARRETERA CA-2 OCC, TRAMO: SIQUINALA (KM 83.) - COCALES (KM 112)</t>
  </si>
  <si>
    <t>MEJORAMIENTO CARRETERA TRAMO: ACCESOS IPALA - CA-10, SN JOSE LA ARADA, ALDEAS:STA ROSA, RINCONCITO, LOS CIMIENTOS, SABANA GRANDE, EL OBRAJE, SAN ESTEBAN, SASPAN Y EL TULE (REHABILITACION)</t>
  </si>
  <si>
    <t>CONSTRUCCION PASO A DESNIVEL CA-09 NORTE KM 18+000 ACCESO A PALENCIA, GUATEMALA.</t>
  </si>
  <si>
    <t>CONSTRUCCION PUENTE VEHICULAR LAS VACAS</t>
  </si>
  <si>
    <t>MEJORAMIENTO PUENTE VEHICULAR BELICE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</si>
  <si>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</si>
  <si>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</si>
  <si>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RN-05 TRAMO: ALDEA MONTUFAR - ALDEA CONCUA - EL CHOL (PAVIMENTACION)</t>
  </si>
  <si>
    <t>MEJORAMIENTO CARRETERA CA-1 ARENERA-IPALA Y ACCESOS A SANTA CATARINA MITA-HORCONES Y AGUA BLANCA (PAVIMENTACION)</t>
  </si>
  <si>
    <t>MEJORAMIENTO CARRETERA TRAMO: MATAQUESCUINTLA - JALAPA, MATAQUESCUINTLA - SAN JOSE PINULA - MATEQUESCUINTLA - SAMORORO
(REHABILITACION)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</si>
  <si>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</si>
  <si>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</si>
  <si>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</si>
  <si>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</si>
  <si>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</si>
  <si>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</si>
  <si>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</si>
  <si>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</si>
  <si>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</si>
  <si>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</si>
  <si>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CAMINO RURAL, ALDEA AGUA BLANCA - ALDEA LA CAMPANA, USPANTAN, QUICHE</t>
  </si>
  <si>
    <t>CONSTRUCCION CARRETERA ALDEA CHIQUIRINES - ALDEA LA BLANCA SAN MARCOS</t>
  </si>
  <si>
    <t>CONSTRUCCION CARRETERA TRAMO: SANTA CRUZ BARILLAS - RÍO ESPÍRITU</t>
  </si>
  <si>
    <t>REPOSICION CARRETERA RDSM 13, TRAMO: RIO BLANCO ENTRONQUE EN EL KILOMETRO 268 DE LA RUTA NACIONAL 1 - SANTA IRENE (REHABILITACION)</t>
  </si>
  <si>
    <t>REPOSICION CARRETERA RD HUE 12 TRAMO BIF CA 1 OCC CAMOJA DESVIO A SANTA ANA HUISTA HUEHUETENANGO</t>
  </si>
  <si>
    <t>MEJORAMIENTO CARRETERA RDHUE-6 TRAMO: ENTRONQUE CA-01 EN EL KILOMETRO 314 LA LIBERTAD (REHABILITACION)</t>
  </si>
  <si>
    <t>MEJORAMIENTO CARRETERA RD QUI-21 TRAMO I: CHICAMAN - EL SOCH - SECA, LONGITUD 33.66 KM</t>
  </si>
  <si>
    <t>MEJORAMIENTO CARRETERA RDAV 06, TRAMO: LANQUIN - CAHABON (PAVIMENTACION</t>
  </si>
  <si>
    <t>MEJORAMIENTO CARRETERA CR-HUE 55, TRAMO: CHEPITO - OAXAQUEÑO, LONGITUD 28 KM (PAVIMENTACION)</t>
  </si>
  <si>
    <t>MEJORAMIENTO CARRETERA TRAMO: RANCHO DE TEJA - MOMOSTENANGO (PAVIMENTACIÓN)</t>
  </si>
  <si>
    <t>MEJORAMIENTO CARRETERA RD CHM-4, TRAMO: TECPAN GUATEMALA - PATZUN</t>
  </si>
  <si>
    <t>MEJORAMIENTO CARRETERA RD HUE 16 TRAMO SAN RAFAEL LA INDEPENDENCIA PET HUEHUETENANGO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</si>
  <si>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</si>
  <si>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</si>
  <si>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</si>
  <si>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</si>
  <si>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TAJUMULCO - ALDEA TOCACHE (SAN PABLO) SAN MARCOS</t>
  </si>
  <si>
    <t>MEJORAMIENTO CARRETERA TRAMO: ALDEA PANABAJ SANTIAGO ATITLÁN - ALDEA CHICAJAY SAN PEDRO LA LAGUNA</t>
  </si>
  <si>
    <t>MEJORAMIENTO CARRETERA RD SOL 4, TRAMO TZANJUCUB - SANTA MARIA VISITACION - SANTA CLARA LA LAGUNA, SOLOLA.</t>
  </si>
  <si>
    <t>MEJORAMIENTO CARRETERA TRAMO RD ESC 01 PALIN ESCUINTLA SANTA MARIA DE JESUS SACATEPEQUEZ</t>
  </si>
  <si>
    <t>UNIDAD DE CONSTRUCCIÓN DE EDIFICIOS DEL ESTADO</t>
  </si>
  <si>
    <t>INSTITUTO NACIONAL DE SISMOLOGIA, VULCANOLOGIA, METEOROLOGIA E HIDROLOGIA</t>
  </si>
  <si>
    <t>UNIDAD PARA EL DESARROLLO DE VIVIENDA POPULAR</t>
  </si>
  <si>
    <t>FONDO SOCIAL DE SOLIDARIDAD</t>
  </si>
  <si>
    <t>INVERSIÓN 2018</t>
  </si>
  <si>
    <t>AMPLIACION ESCUELA PRIMARIA OFICIAL
URBANA MIXTA COLONIA JERUSALEN, ZONA 8,</t>
  </si>
  <si>
    <t>REPOSICION ESCUELA PRIMARIA OFICIAL
RURAL MIXTA MARIA ALBERTINA GALVEZ SAN
ANTONIO SACATEPEQUEZ SAN MARCOS
CODIGO UDI 1203116943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</si>
  <si>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</si>
  <si>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</si>
  <si>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</si>
  <si>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</si>
  <si>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</si>
  <si>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</si>
  <si>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</si>
  <si>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</si>
  <si>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</si>
  <si>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</si>
  <si>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</si>
  <si>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</si>
  <si>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</si>
  <si>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</si>
  <si>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</si>
  <si>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</si>
  <si>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</si>
  <si>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</si>
  <si>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</si>
  <si>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</si>
  <si>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</si>
  <si>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</si>
  <si>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</si>
  <si>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</si>
  <si>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</si>
  <si>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</si>
  <si>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</si>
  <si>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</si>
  <si>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</si>
  <si>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</si>
  <si>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</si>
  <si>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</si>
  <si>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</si>
  <si>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</si>
  <si>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</si>
  <si>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</si>
  <si>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</si>
  <si>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</si>
  <si>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</si>
  <si>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</si>
  <si>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</si>
  <si>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</si>
  <si>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</si>
  <si>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</si>
  <si>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</si>
  <si>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</si>
  <si>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</si>
  <si>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</si>
  <si>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AMPLIACION ESCUELA PRIMARIA OFICIAL
RURAL MIXTA, ALDEA TZUCUBAL, NAHUALA,
SOLOLA. CODIGO UDI: 07-05-0160-43</t>
  </si>
  <si>
    <t>MEJORAMIENTO ESCUELA PRIMARIA OFICIAL
RURAL MIXTA, ALDEA CERRO CHATO, SANTA
MARIA IXHUATAN,SANTA ROSA. CÓDIGO
06-10-0443-43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</si>
  <si>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</si>
  <si>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</si>
  <si>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</si>
  <si>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</si>
  <si>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</si>
  <si>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</si>
  <si>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AMPLIACION ESCUELA PRIMARIA OFICIAL
RURAL MIXTA, CASERIO QUEXLEMUJ,
COMITANCILLO, SAN MARCOS. CODIGO UDI:
12-04-0202-43</t>
  </si>
  <si>
    <t>CONSTRUCCION ESCUELA PRIMARIA OFICIAL
RURAL MIXTA, CASERIO SAN ANTONIO, ALDEA
PAVILTZAJ, CUILCO, HUEHUETENANGO.
CODIGO UDI: 13-04-0034-43</t>
  </si>
  <si>
    <t>AMPLIACION ESCUELA PRIMARIA OFICIAL
RURAL MIXTA, ALDEA XEPAC, TECPAN
GUATEMALA, CHIMALTENANGO. CODIGO UDI:
04-06-0322-43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</si>
  <si>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</si>
  <si>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</si>
  <si>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</si>
  <si>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CONSTRUCCION INSTITUTO DIVERSIFICADO E
INSTITUTO BASICO, CABECERA MUNICIPAL, SAN
ANTONIO SACATEPEQUEZ, SAN MARCOS</t>
  </si>
  <si>
    <t>CONSTRUCCION CENTRO DE SALUD SEPUR
ZARCO EL ESTOR IZABAL</t>
  </si>
  <si>
    <t>AMPLIACION CENTRO DE SALUD DE VILLA
NUEVA SEGUNDO NIVEL VILLA NUEVA
GUATEMALA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</si>
  <si>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</si>
  <si>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</si>
  <si>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</si>
  <si>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</si>
  <si>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</si>
  <si>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</si>
  <si>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</si>
  <si>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</si>
  <si>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</si>
  <si>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</si>
  <si>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</si>
  <si>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</si>
  <si>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</si>
  <si>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</si>
  <si>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</si>
  <si>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</si>
  <si>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</si>
  <si>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</si>
  <si>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</si>
  <si>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</si>
  <si>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</si>
  <si>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</si>
  <si>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</si>
  <si>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</si>
  <si>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</si>
  <si>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</si>
  <si>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</si>
  <si>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</si>
  <si>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</si>
  <si>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</si>
  <si>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</si>
  <si>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</si>
  <si>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</si>
  <si>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</si>
  <si>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</si>
  <si>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</si>
  <si>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</si>
  <si>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</si>
  <si>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METRO CUADRADO</t>
  </si>
  <si>
    <t>CONSTRUCCION MURO DE CONTENCION
ASENTAMIENTO 21 DE NOVIEMBRE, FASE II,
ZONA 7, GUATEMALA, GUATEMALA</t>
  </si>
  <si>
    <t>MEJORAMIENTO CAMINO RURAL ALDEA
CHIRRENOX, SAN FRANCISCO EL ALTO,
TOTONICAPAN</t>
  </si>
  <si>
    <t>MEJORAMIENTO CAMINO RURAL A
JUMAYTEPEQUE,NUEVA SANTA ROSA,
ESTACION 76+210 A 80+410, SANTA ROSA</t>
  </si>
  <si>
    <t>MEJORAMIENTO CAMINO RURAL ALDEA
XEQUEMEYA A CASERIO RACHOQUEL,
MOMOSTENANGO, TOTONICAPAN</t>
  </si>
  <si>
    <t>CONSTRUCCION CAMINO RURAL
MANZANOTES-GUALAN, RD ZAC-03 DIF RD-13</t>
  </si>
  <si>
    <t xml:space="preserve">MEJORAMIENTO CARRETERA RUTA DEPARTAMENTAL SUCHITEPEQUEZ 8, TRAMO:ALDEA GUINEALES-SANTO TOMAS LA UNION </t>
  </si>
  <si>
    <t>MEJORAMIENTO CARRETERA RD QUICHE 4 TRAMO: SANTA CRUZ DEL QUICHE - PATZITE - CHIMENTE</t>
  </si>
  <si>
    <t>FUENTE: Sistema de Gestión SIGES</t>
  </si>
  <si>
    <t>CONSTRUCCION CARRETERA CA-1 OCC., CHICHAVAC A CHICE VIA RIO MOTAGUA. TRAMO: ESTACION 16+740 (ENTRADA A PAQUIP) A LA ESTACION 29+440 (RIO MOTAGUA), LONGITUD APROXIMADA 12.70 KM.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</si>
  <si>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</si>
  <si>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</si>
  <si>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</si>
  <si>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</si>
  <si>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JALAPA,MATAQUESCUINTLA - SAN JOSE PINULA - MATEQUESCUINTLA - SAMORORO (REHABILITACION)</t>
  </si>
  <si>
    <t>MEJORAMIENTO CARRETERA ACCESO SANYUYO - PALENCIA (INCLUYE ACCESO AL ENTRONQUE CON LA CA-9 NORTE)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</si>
  <si>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</si>
  <si>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</si>
  <si>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RN 12 SUR, TRAMO: SAN MARCOS - GUATIVIL - EL QUETZAL - SINTANÁ</t>
  </si>
  <si>
    <t>MEJORAMIENTO CARRETERA RUTA CA-10 TRAMO: QUEZALTEPEQUE - FRONTERA AGUA CALIENTE</t>
  </si>
  <si>
    <t>CONSTRUCCION CARRETERA TRAMO: RUTA SRO - 5, CA-2 ORIENTE TAXISCO - ALDEA LA AVELLANA</t>
  </si>
  <si>
    <t>CONSTRUCCION CARRETERA RD- ESC 27 TRAMO: FINCA IPALA RIO BRAVO - EL SEMILLERO TIQUISATE.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</si>
  <si>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</si>
  <si>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</si>
  <si>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</si>
  <si>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</si>
  <si>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</si>
  <si>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</si>
  <si>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>MEJORAMIENTO CARRETERA RD GUA-50, TRAMO ALDEA LO DE MEJIA SAJCAVILLA - SAN RAIMUNDO</t>
  </si>
  <si>
    <t>MEJORAMIENTO CARRETERA RD GUA - 12 TRAMO ALDEA CARRIZAL, SAN RAIMUNDO, ALDEA VUELTA GRANDE, CHUARRANCHO.</t>
  </si>
  <si>
    <t>MEJORAMIENTO  CARRETERA RUTA RD QUE-01 TRAMO: BIFURCACIÓN RN-01 - ALDEA LA VICTORIA, SAN JUAN OSTUNCALCO</t>
  </si>
  <si>
    <t>MEJORAMIENTO CARRETERA RD PET 12 DEL TRAMO: LAS CRUCES - PUESTO FRONTERIZO BETHEL, PETEN.</t>
  </si>
  <si>
    <t>TOTAL</t>
  </si>
  <si>
    <t>REPOSICION ESCUELA PRIMARIA OFICIAL
RURAL MIXTA CANTON TOHAMAN SIBINAL SAN MARCOS CODIGO UDI 1208040343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</si>
  <si>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</si>
  <si>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</si>
  <si>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PASO A DESNIVEL KM. 14+700 CA-1 CALZADA ROOSEVELT, MIXCO, GUATEMALA</t>
  </si>
  <si>
    <t>CONSTRUCCION CARRETERA , BIFURCACIÓN CA-09 NORTE, KILÓMETRO 291.500 A KILOMETRO 296.6, PUERTO BARRIOS, IZABAL</t>
  </si>
  <si>
    <t>MEJORAMIENTO CARRETERA CA14 EL RANCHO EL PROGRESO HACIA CUMBRE SANTA ELENA COBAN ALTA VERAPAZ PAVIMENTACION</t>
  </si>
  <si>
    <t>MEJORAMIENTO CARRETERA TRAMO CA-10 BIFURCACION CA-9, RIO HONDO Y ESTANZUELA ZACAPA (PAVIMENTACION)</t>
  </si>
  <si>
    <t>MEJORAMIENTO CARRETERA RUTA CA-13 TRAMO IXLU-MONTERREY FLORES, PETEN (PAVIMENTACION)</t>
  </si>
  <si>
    <t>MEJORAMIENTO CARRETERA CA-01 OCCIDENTE BIF. SAN CRISTOBAL TOTONICAPAN KM. 188+600 A BIF. SAN LORENZO KM. 257+600, HUEHUETENANGO</t>
  </si>
  <si>
    <t>MEJORAMIENTO CARRETERA SAN PEDRO PINULA JALAPA, HACIA SAN DIEGO ZACAPA (PAVIMENTACION)</t>
  </si>
  <si>
    <t>MEJORAMIENTO CARRETERA TRAMO ACCESO PUENTE SOBRE RIO CUILCO HACIA ALDEA TUICAMPANA, SAN MIGUEL IXTAHUACAN SAN
MARCOS (PAVIMENTACION)</t>
  </si>
  <si>
    <t>MEJORAMIENTO CARRETERA TRAMO CASERIO CHUENA (KM 17+500)ALDEA LOS HORCONES - ALDEA LLANO GRANDE - ALDEA LA CAL - ALDEA
CUCAL - BIF. CA01 OCCIDENTE,
MALACATANCITO, HUEHUETENANGO
(PAVIMENTACION)</t>
  </si>
  <si>
    <t>MEJORAMIENTO CARRETERA TRAMO ENTRADA PUENTE CANTZELA (KM 11+644)CASERIO EL ARENAL - ALDEA CHANXAJ (KM 19+745), SAN
GASPAR IXCHIL, HUEHUETENANGO
(PAVIMENTACION)</t>
  </si>
  <si>
    <t>MEJORAMIENTO CARRETERA TRAMO CRUCERO CHUMBEL RD-SM-18 LA HORQUETA - BIF. PUENTE, SAN MIGUEL IXTAHUACAN, SAN MARCOS (PAVIMENTACION)</t>
  </si>
  <si>
    <t>MEJORAMIENTO CARRETERA RN-01 DESVIO DE CA-01 A SOLOLA, SOLOLA A PANAJACHEL, SOLOLA (PAVIMENTACION)</t>
  </si>
  <si>
    <t>MEJORAMIENTO CARRETERA BIF CA-01
OCCIDENTE KILOMETRO 149+500 RD-04 SANTA LUCIA UTATLAN-SAN PEDRO LA LAGUNA, SOLOLA (PAVIMENTACION)</t>
  </si>
  <si>
    <t>MEJORAMIENTO CARRETERA TRAMOS SAN JUAN SACATEPÉQUEZ- BIFURCACIÓN PACHALI-PACHALUM, QUICHÉ (PAVIMENTACION)</t>
  </si>
  <si>
    <t>MEJORAMIENTO CARRETERA TRAMO PAJAPITABIF RN 13, EL TUMBADOR SAN MARCOS (PAVIMENTACION)</t>
  </si>
  <si>
    <t>MEJORAMIENTO CARRETERA RD-05, TRAMO SAN ANDRES SAJCABAJA-CANILLA, QUICHE (PAVIMENTACION)</t>
  </si>
  <si>
    <t>MEJORAMIENTO CARRETERA RN-9N, TRAMO SALIDA DE HUEHUETENANGO (EST.262+650) A ENTRADA DE CHIANTLA (EST. 267+300), HUEHUETENANGO, HUEHUETENANGO (PAVIMENTACION)</t>
  </si>
  <si>
    <t>MEJORAMIENTO CARRETERA TRAMO ROTONDA DE LOS TRIBUNALES A ROTONDA DE LA LICORERA, QUETZALTENANGO
(PAVIMENTACION)</t>
  </si>
  <si>
    <t>MEJORAMIENTO CARRETERA TRAMO BIF. CA-09 NORTE KM 46.86 ENTRADA FINCA SAN MIGUEL - ALDEA EL CARMEN, SANARATE, EL PROGRESO
(PAVIMENTACION)</t>
  </si>
  <si>
    <t>MEJORAMIENTO CARRETERA PUENTE EL MOTAGUA - ALDEA LLANO GRANDE, SALAMA, BAJA VERAPAZ</t>
  </si>
  <si>
    <t>MEJORAMIENTO CARRETERA RUTA NACIONAL 11 TRAMO BIF KM 142 HACIA TECOJATE, NUEVA CONCEPCION Y RUTA RD-ESC-27 Y TRAMO LA
HORQUETA TIQUISATE A NUEVA CONCEPCION, ESCUINTLA (PAVIMENTACION)</t>
  </si>
  <si>
    <t>MEJORAMIENTO CARRETERA RD-QUE-13, TRAMO SAN CARLOS SIJA - HUITAN,
QUETZALTENANGO</t>
  </si>
  <si>
    <t>MEJORAMIENTO CARRETERA RD-QUE-13 221+100 A 223+300, COATEPEQUE,
QUETZALTENANGO</t>
  </si>
  <si>
    <t>MEJORAMIENTO CARRETERA RD-QUE-13 212+300 A 216+640, ALDEA EL ROSARIO,
GENOVA, QUETZALTENANGO</t>
  </si>
  <si>
    <t>MEJORAMIENTO CARRETERA RUTA CPR-QUE-25 TRAMO SAN JERONIMO HACIA EL PALMAR, SECTOR CHUVA COLOMBA, QUETZALTENANGO</t>
  </si>
  <si>
    <t>MEJORAMIENTO CARRETERA RD-QUE-16 EST. 228+600 HACIA EST. 230+650, PALESTINA DE LOS ALTOS-ALDEA SAN JOSE BUENA VISTA, QUETZALTENANGO</t>
  </si>
  <si>
    <t>MEJORAMIENTO CARRETERA SAN ANTONIO SUCHITEPEQUEZ COMUNIAD CHOCOLA-SANTO TOMAS LA UNION, SUCHITEPEQUEZ.</t>
  </si>
  <si>
    <t>MEJORAMIENTO CARRETERA RN-11 TRAMO PATULUL SUCHITEPEQUEZ EST. 152+26 A SAN LUCAS TOLIMAN EST. 176+816, SOLOLA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</si>
  <si>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</si>
  <si>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</si>
  <si>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RD-PET-04, BIF CA-13 YAXHA, ESTACION 521+850 - 533+015, FLORES, PETEN</t>
  </si>
  <si>
    <t>MEJORAMIENTO CARRETERA RN-01 ROTONDA LA LICORERA ESTACION 204+300 ENTRADA SAN JUAN OSTUNCALCO ESTACION 214+300
QUETZALTENANGO</t>
  </si>
  <si>
    <t>MEJORAMIENTO CARRETERA RDSM-01
MONUMENTO JUSTO RUFINO BARRIOS EST. 262+980 HACIA SAN LORENZO EST. 271+680, SAN MARCOS</t>
  </si>
  <si>
    <t>MEJORAMIENTO CARRETERA CIRCUNVALACION COLOMBA COSTA CUCA RD-QUE-12 DE 222+000
A 224+710 QUETZALTENANGO</t>
  </si>
  <si>
    <t>MEJORAMIENTO CARRETERA RN-9 NORTE, EST. 377+360 A 406+560 TRAMO SAN MATEO IXTATAN - BARILLAS, HUEHUETENANGO</t>
  </si>
  <si>
    <t>MEJORAMIENTO CARRETERA TRAMO CRUCE A PUENTE LA BARRANQUILLA HACIA PLAN BUENA VISTA, DEL KM. 66 AL KM. 70, SANARATE, EL
PROGRESO</t>
  </si>
  <si>
    <t>MEJORAMIENTO CARRETERA RN-01 SALIDA SAN JUAN OSTUNCALCO EST. 214+700, QUETZALTENANGO A ENTRADA SAN PEDRO SACATEPEQUEZ EST. 247+400, SAN MARCOS</t>
  </si>
  <si>
    <t>MEJORAMIENTO CAMINO RURAL CASERIO CAFETALES HACIA CRUZ-CHE 1, SANTA CRUZ DEL QUICHE, QUICHE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</si>
  <si>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</si>
  <si>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</si>
  <si>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
BARRANECHE, MUNICIPIO DE TOTONICAPAN, DEPARTAMENTO DE TOTONICAPAN</t>
  </si>
  <si>
    <t>MEJORAMIENTO CAMINO RURAL ALDEA
RANCHO DE TEJA, SAN FRANCISCO EL ALTO, TOTONICAPAN</t>
  </si>
  <si>
    <t>MEJORAMIENTO CAMINO RURAL CENTRO PARAJE XEQUIAC-CANTON XANTUN, TOTONICAPAN</t>
  </si>
  <si>
    <t>MEJORAMIENTO CAMINO RURAL PARAJE PACHAQUIJCHAJ-ALDEA PATACHAJ, SAN CRISTOBAL, TOTONICAPAN</t>
  </si>
  <si>
    <t>MEJORAMIENTO CAMINO RURAL CASERIO PASUC-ALDEA LOS CIPRESES
MOMOSTENANGO, TOTONICAPAN</t>
  </si>
  <si>
    <t>MEJORAMIENTO CAMINO RURAL PARAJE TZANCORRAL-CANTON GUALTUX SANTA LUCIA
LA REFORMA, TOTONICAPAN</t>
  </si>
  <si>
    <t>MEJORAMIENTO CAMINO RURAL PARAJE PASAKQUIM-ALDEA PATACHAJ SAN CRISTOBAL, TOTONICAPAN</t>
  </si>
  <si>
    <t>MEJORAMIENTO CAMINO RURAL PARAJE CHI-PEDRO CHISAC ALDEA SAN ANTONIO SIJA, SAN FRANCISCO EL ALTO, TOTONICAPAN</t>
  </si>
  <si>
    <t>MEJORAMIENTO CAMINO RURAL ALDEA
XAXMOXAN-ALDEA XECOL AMAJCHEL Y
AMAJCHEL CENTRO-SANTA CLARA, CHAJUL, QUICHE</t>
  </si>
  <si>
    <t>MEJORAMIENTO CAMINO RURAL XOLABAJ A ALDEA PALOMORA, SAN ANDRES XECUL, TOTONICAPAN</t>
  </si>
  <si>
    <t>CONSTRUCCION DE EDIFICIO CENTRO NACIONAL DE PRONÓSTICOS (CNP),GUATEMALA, GUATEMALA</t>
  </si>
  <si>
    <t>MARZO</t>
  </si>
  <si>
    <t xml:space="preserve">MEJORAMIENTO CARRETERA RD-QUI 21 TRAMO III: LA LIBERTAD - RIO COPON - ASENCION COPON - SAN JUAN CHACTELA.
</t>
  </si>
  <si>
    <t xml:space="preserve"> REPOSICION ESCUELA PRIMARIA OFICIAL RURAL MIXTA CANTON EL MILAGRO SERCHIL, SAN MARCOS, SAN MARCOS. CODIGO UDI: 12-01-0070-43</t>
  </si>
  <si>
    <t>REPOSICION ESCUELA PRIMARIA OFICIAL URBANA MIXTA CARLOS CASTILLO ARMAS, ZONA 5, SAN MARCOS, SAN MARCOS. CODIGO UDI: 12-01-0013-43</t>
  </si>
  <si>
    <t xml:space="preserve"> REPOSICION ESCUELA PRIMARIA OFICIAL RURAL MIXTA SECTOR CHICAJALAJ, ALDEA SAN LUIS TUIMUJ, COMITANCILLO, SAN MARCOS. CÓDIGO UDI: 12-04-0045-43</t>
  </si>
  <si>
    <t>REPOSICION ESCUELA PRIMARIA OFICIAL RURAL MIXTA ALDEA SAN ISIDRO, COMITANCILLO, SAN MARCOS</t>
  </si>
  <si>
    <t>REPOSICION ESCUELA PRIMARIA OFICIAL RURAL MIXTA SECTOR SAN JUAN EL MIRADOR,
CASERIO SAN JUAN LA ESPERANZA, COMITANCILLO, SAN MARCOS. CODIGO UDI: 12-04-0047-43</t>
  </si>
  <si>
    <t>REPOSICION ESCUELA PRIMARIA OFICIAL RURAL MIXTA, ALDEA TONINCHUM, TAJUMULCO, SAN MARCOS. CODIGO UDI: 12-09-0451-43</t>
  </si>
  <si>
    <t xml:space="preserve">REPOSICION ESCUELA PRIMARIA OFICIAL RURAL MIXTA ANITA DEL CARMEN VIUDA DE
CARREDANO ALDEA PLAN DE LA GLORIA, EL TUMBADOR, SAN MARCOS. CODIGO UDI: 12-13-0586-
43
</t>
  </si>
  <si>
    <t xml:space="preserve"> REPOSICION ESCUELA PRIMARIA OFICIAL URBANA MIXTA JOSÉ MARTÍ, COLONIA EL CARMEN, EL TUMBADOR, SAN MARCOS. CÓDIGO UDI: 12-13-0567-43</t>
  </si>
  <si>
    <t>AMPLIACION ESCUELA PRIMARIA OFICIAL RURAL MIXTA, ALDEA LA UNIÓN, MALACATÁN, SAN MARCOS. CÓDIGO UDI: 12-15-0684-43</t>
  </si>
  <si>
    <t xml:space="preserve"> AMPLIACION INSTITUTO DIVERSIFICADO NACIONAL, ALDEA LAS BRISAS PETACALAPA, MALACATÁN, SAN MARCOS. CÓDIGO UDI: 12-15-0045-45</t>
  </si>
  <si>
    <t>EJECUTADO FINANCIERO AL 04 DE ABRIL</t>
  </si>
  <si>
    <t>FUENTE: Sistema de Gestión SIGES / SNIP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</si>
</sst>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4" fontId="3" fillId="0" borderId="3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0" fontId="6" fillId="0" borderId="0" xfId="0" applyFont="1" applyFill="1"/>
    <xf numFmtId="0" fontId="3" fillId="0" borderId="0" xfId="0" applyFont="1" applyAlignment="1">
      <alignment horizontal="left" vertical="center"/>
    </xf>
    <xf numFmtId="0" fontId="9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/>
    <xf numFmtId="44" fontId="7" fillId="0" borderId="0" xfId="1" applyFont="1"/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 shrinkToFit="1"/>
    </xf>
    <xf numFmtId="0" fontId="10" fillId="0" borderId="0" xfId="0" applyFont="1"/>
    <xf numFmtId="44" fontId="9" fillId="0" borderId="1" xfId="0" applyNumberFormat="1" applyFont="1" applyBorder="1" applyAlignment="1">
      <alignment horizontal="center" vertical="center"/>
    </xf>
    <xf numFmtId="44" fontId="9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0" borderId="0" xfId="0" applyFont="1"/>
    <xf numFmtId="44" fontId="11" fillId="0" borderId="0" xfId="1" applyFont="1"/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1" applyFont="1"/>
    <xf numFmtId="164" fontId="4" fillId="0" borderId="0" xfId="1" applyNumberFormat="1" applyFont="1"/>
    <xf numFmtId="44" fontId="11" fillId="3" borderId="1" xfId="1" applyFont="1" applyFill="1" applyBorder="1" applyAlignment="1">
      <alignment horizontal="center" vertical="center"/>
    </xf>
    <xf numFmtId="164" fontId="11" fillId="3" borderId="13" xfId="1" applyNumberFormat="1" applyFont="1" applyFill="1" applyBorder="1" applyAlignment="1">
      <alignment horizontal="center" vertical="center"/>
    </xf>
    <xf numFmtId="164" fontId="11" fillId="3" borderId="1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11" fillId="3" borderId="6" xfId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4" fontId="12" fillId="3" borderId="1" xfId="1" applyFont="1" applyFill="1" applyBorder="1" applyAlignment="1">
      <alignment horizontal="center" vertical="center"/>
    </xf>
    <xf numFmtId="44" fontId="13" fillId="3" borderId="19" xfId="0" applyNumberFormat="1" applyFont="1" applyFill="1" applyBorder="1"/>
    <xf numFmtId="0" fontId="13" fillId="3" borderId="19" xfId="0" applyFont="1" applyFill="1" applyBorder="1"/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44" fontId="11" fillId="3" borderId="1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vertical="center"/>
    </xf>
    <xf numFmtId="44" fontId="13" fillId="3" borderId="6" xfId="1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 shrinkToFit="1"/>
    </xf>
    <xf numFmtId="44" fontId="9" fillId="0" borderId="15" xfId="0" applyNumberFormat="1" applyFont="1" applyBorder="1" applyAlignment="1">
      <alignment horizontal="center" vertical="center"/>
    </xf>
    <xf numFmtId="44" fontId="12" fillId="3" borderId="6" xfId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44" fontId="12" fillId="3" borderId="6" xfId="1" applyFont="1" applyFill="1" applyBorder="1"/>
    <xf numFmtId="0" fontId="12" fillId="3" borderId="6" xfId="0" applyFont="1" applyFill="1" applyBorder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44" fontId="4" fillId="0" borderId="15" xfId="1" applyFont="1" applyBorder="1" applyAlignment="1">
      <alignment vertical="center"/>
    </xf>
    <xf numFmtId="164" fontId="4" fillId="0" borderId="15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/>
    <xf numFmtId="0" fontId="4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4" fontId="11" fillId="3" borderId="3" xfId="1" applyFont="1" applyFill="1" applyBorder="1" applyAlignment="1">
      <alignment horizontal="center" vertical="center"/>
    </xf>
    <xf numFmtId="44" fontId="11" fillId="3" borderId="13" xfId="1" applyFont="1" applyFill="1" applyBorder="1" applyAlignment="1">
      <alignment horizontal="center" vertical="center" wrapText="1"/>
    </xf>
    <xf numFmtId="44" fontId="11" fillId="3" borderId="12" xfId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horizontal="center" vertical="center"/>
    </xf>
    <xf numFmtId="44" fontId="11" fillId="3" borderId="13" xfId="1" applyFont="1" applyFill="1" applyBorder="1" applyAlignment="1">
      <alignment horizontal="center" vertical="center"/>
    </xf>
    <xf numFmtId="44" fontId="11" fillId="3" borderId="10" xfId="1" applyFont="1" applyFill="1" applyBorder="1" applyAlignment="1">
      <alignment horizontal="center" vertical="center"/>
    </xf>
    <xf numFmtId="44" fontId="11" fillId="3" borderId="22" xfId="1" applyFont="1" applyFill="1" applyBorder="1" applyAlignment="1">
      <alignment horizontal="center" vertical="center"/>
    </xf>
    <xf numFmtId="44" fontId="11" fillId="3" borderId="11" xfId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4" fontId="12" fillId="3" borderId="3" xfId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164" fontId="11" fillId="3" borderId="8" xfId="1" applyNumberFormat="1" applyFont="1" applyFill="1" applyBorder="1" applyAlignment="1">
      <alignment horizontal="center" vertical="center"/>
    </xf>
    <xf numFmtId="164" fontId="11" fillId="3" borderId="3" xfId="1" applyNumberFormat="1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ADE"/>
      <color rgb="FF77D3D5"/>
      <color rgb="FF66E0E6"/>
      <color rgb="FFEB5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view="pageBreakPreview" zoomScale="60" zoomScaleNormal="100" workbookViewId="0">
      <selection activeCell="D13" sqref="D13"/>
    </sheetView>
  </sheetViews>
  <sheetFormatPr baseColWidth="10" defaultRowHeight="14.25" x14ac:dyDescent="0.2"/>
  <cols>
    <col min="1" max="1" width="7.28515625" style="18" customWidth="1"/>
    <col min="2" max="2" width="8.7109375" style="18" bestFit="1" customWidth="1"/>
    <col min="3" max="3" width="76.85546875" style="1" customWidth="1"/>
    <col min="4" max="4" width="21.85546875" style="18" customWidth="1"/>
    <col min="5" max="6" width="27.28515625" style="19" customWidth="1"/>
    <col min="7" max="7" width="24.42578125" style="19" customWidth="1"/>
    <col min="8" max="8" width="15.85546875" style="18" customWidth="1"/>
    <col min="9" max="9" width="13.28515625" style="18" customWidth="1"/>
    <col min="10" max="10" width="11.140625" style="18" customWidth="1"/>
    <col min="11" max="11" width="14.7109375" style="18" customWidth="1"/>
    <col min="12" max="12" width="11.42578125" style="4"/>
    <col min="13" max="16384" width="11.42578125" style="1"/>
  </cols>
  <sheetData>
    <row r="1" spans="1:12" ht="15" x14ac:dyDescent="0.25">
      <c r="A1" s="149" t="s">
        <v>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15" x14ac:dyDescent="0.2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2" ht="15" x14ac:dyDescent="0.25">
      <c r="A3" s="149" t="s">
        <v>12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2" ht="15" x14ac:dyDescent="0.25">
      <c r="A4" s="149" t="s">
        <v>71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2" ht="15.75" thickBot="1" x14ac:dyDescent="0.3">
      <c r="A5" s="2"/>
      <c r="B5" s="2"/>
      <c r="C5" s="2"/>
      <c r="D5" s="2"/>
      <c r="E5" s="3"/>
      <c r="F5" s="3"/>
      <c r="G5" s="3"/>
      <c r="H5" s="20"/>
      <c r="I5" s="20"/>
      <c r="J5" s="20"/>
    </row>
    <row r="6" spans="1:12" s="4" customFormat="1" ht="15.75" customHeight="1" x14ac:dyDescent="0.25">
      <c r="A6" s="154" t="s">
        <v>0</v>
      </c>
      <c r="B6" s="142" t="s">
        <v>1</v>
      </c>
      <c r="C6" s="142" t="s">
        <v>2</v>
      </c>
      <c r="D6" s="150" t="s">
        <v>13</v>
      </c>
      <c r="E6" s="144" t="s">
        <v>6</v>
      </c>
      <c r="F6" s="144"/>
      <c r="G6" s="144"/>
      <c r="H6" s="142" t="s">
        <v>7</v>
      </c>
      <c r="I6" s="142"/>
      <c r="J6" s="142"/>
      <c r="K6" s="142"/>
      <c r="L6" s="143"/>
    </row>
    <row r="7" spans="1:12" s="4" customFormat="1" ht="48" customHeight="1" x14ac:dyDescent="0.25">
      <c r="A7" s="155"/>
      <c r="B7" s="140"/>
      <c r="C7" s="140"/>
      <c r="D7" s="151"/>
      <c r="E7" s="157" t="s">
        <v>3</v>
      </c>
      <c r="F7" s="157" t="s">
        <v>4</v>
      </c>
      <c r="G7" s="145" t="s">
        <v>276</v>
      </c>
      <c r="H7" s="140" t="s">
        <v>3</v>
      </c>
      <c r="I7" s="140" t="s">
        <v>4</v>
      </c>
      <c r="J7" s="140" t="s">
        <v>5</v>
      </c>
      <c r="K7" s="140"/>
      <c r="L7" s="141"/>
    </row>
    <row r="8" spans="1:12" s="4" customFormat="1" ht="15.75" thickBot="1" x14ac:dyDescent="0.3">
      <c r="A8" s="156"/>
      <c r="B8" s="153"/>
      <c r="C8" s="153"/>
      <c r="D8" s="152"/>
      <c r="E8" s="158"/>
      <c r="F8" s="158"/>
      <c r="G8" s="146"/>
      <c r="H8" s="153"/>
      <c r="I8" s="153"/>
      <c r="J8" s="103" t="s">
        <v>8</v>
      </c>
      <c r="K8" s="103" t="s">
        <v>9</v>
      </c>
      <c r="L8" s="104" t="s">
        <v>264</v>
      </c>
    </row>
    <row r="9" spans="1:12" s="8" customFormat="1" ht="45" customHeight="1" x14ac:dyDescent="0.25">
      <c r="A9" s="5">
        <v>1</v>
      </c>
      <c r="B9" s="6">
        <v>24234</v>
      </c>
      <c r="C9" s="7" t="s">
        <v>17</v>
      </c>
      <c r="D9" s="6" t="s">
        <v>14</v>
      </c>
      <c r="E9" s="108">
        <v>329625000</v>
      </c>
      <c r="F9" s="108">
        <v>329625000</v>
      </c>
      <c r="G9" s="108">
        <v>0</v>
      </c>
      <c r="H9" s="6">
        <v>15</v>
      </c>
      <c r="I9" s="6">
        <v>15</v>
      </c>
      <c r="J9" s="106">
        <v>0</v>
      </c>
      <c r="K9" s="106">
        <v>0</v>
      </c>
      <c r="L9" s="112">
        <v>0</v>
      </c>
    </row>
    <row r="10" spans="1:12" s="8" customFormat="1" ht="45" customHeight="1" x14ac:dyDescent="0.25">
      <c r="A10" s="9">
        <f>A9+1</f>
        <v>2</v>
      </c>
      <c r="B10" s="10">
        <v>60132</v>
      </c>
      <c r="C10" s="11" t="s">
        <v>18</v>
      </c>
      <c r="D10" s="10" t="s">
        <v>14</v>
      </c>
      <c r="E10" s="12">
        <v>150000000</v>
      </c>
      <c r="F10" s="12">
        <v>150000000</v>
      </c>
      <c r="G10" s="12">
        <v>0</v>
      </c>
      <c r="H10" s="10">
        <v>2</v>
      </c>
      <c r="I10" s="10">
        <v>2</v>
      </c>
      <c r="J10" s="10">
        <v>0</v>
      </c>
      <c r="K10" s="10">
        <v>0</v>
      </c>
      <c r="L10" s="37">
        <v>0</v>
      </c>
    </row>
    <row r="11" spans="1:12" s="16" customFormat="1" ht="45" customHeight="1" x14ac:dyDescent="0.25">
      <c r="A11" s="9">
        <f t="shared" ref="A11:A75" si="0">A10+1</f>
        <v>3</v>
      </c>
      <c r="B11" s="13">
        <v>130705</v>
      </c>
      <c r="C11" s="14" t="s">
        <v>21</v>
      </c>
      <c r="D11" s="13" t="s">
        <v>14</v>
      </c>
      <c r="E11" s="15">
        <v>190000000</v>
      </c>
      <c r="F11" s="15">
        <v>329330401</v>
      </c>
      <c r="G11" s="15">
        <v>42149105.490000002</v>
      </c>
      <c r="H11" s="13">
        <v>12</v>
      </c>
      <c r="I11" s="13">
        <v>12</v>
      </c>
      <c r="J11" s="10">
        <v>0</v>
      </c>
      <c r="K11" s="10">
        <v>1</v>
      </c>
      <c r="L11" s="34">
        <v>1.92</v>
      </c>
    </row>
    <row r="12" spans="1:12" s="16" customFormat="1" ht="45" customHeight="1" x14ac:dyDescent="0.25">
      <c r="A12" s="9">
        <f t="shared" si="0"/>
        <v>4</v>
      </c>
      <c r="B12" s="13">
        <v>167405</v>
      </c>
      <c r="C12" s="14" t="s">
        <v>265</v>
      </c>
      <c r="D12" s="13" t="s">
        <v>14</v>
      </c>
      <c r="E12" s="15">
        <v>0</v>
      </c>
      <c r="F12" s="15">
        <v>17000000</v>
      </c>
      <c r="G12" s="15">
        <v>0</v>
      </c>
      <c r="H12" s="13"/>
      <c r="I12" s="13">
        <v>32.340000000000003</v>
      </c>
      <c r="J12" s="10">
        <v>2.94</v>
      </c>
      <c r="K12" s="10">
        <v>0</v>
      </c>
      <c r="L12" s="34">
        <v>0</v>
      </c>
    </row>
    <row r="13" spans="1:12" s="16" customFormat="1" ht="45" customHeight="1" x14ac:dyDescent="0.25">
      <c r="A13" s="9">
        <f t="shared" si="0"/>
        <v>5</v>
      </c>
      <c r="B13" s="13">
        <v>136547</v>
      </c>
      <c r="C13" s="14" t="s">
        <v>19</v>
      </c>
      <c r="D13" s="13" t="s">
        <v>15</v>
      </c>
      <c r="E13" s="15">
        <v>1200000</v>
      </c>
      <c r="F13" s="15">
        <v>1200000</v>
      </c>
      <c r="G13" s="15">
        <v>0</v>
      </c>
      <c r="H13" s="13">
        <v>1</v>
      </c>
      <c r="I13" s="13">
        <v>1</v>
      </c>
      <c r="J13" s="13">
        <v>0</v>
      </c>
      <c r="K13" s="13">
        <v>0</v>
      </c>
      <c r="L13" s="34">
        <v>0</v>
      </c>
    </row>
    <row r="14" spans="1:12" s="16" customFormat="1" ht="45" customHeight="1" x14ac:dyDescent="0.25">
      <c r="A14" s="9">
        <f t="shared" si="0"/>
        <v>6</v>
      </c>
      <c r="B14" s="13">
        <v>154599</v>
      </c>
      <c r="C14" s="14" t="s">
        <v>20</v>
      </c>
      <c r="D14" s="13" t="s">
        <v>16</v>
      </c>
      <c r="E14" s="15">
        <v>40000000</v>
      </c>
      <c r="F14" s="15">
        <v>40000000</v>
      </c>
      <c r="G14" s="15">
        <v>0</v>
      </c>
      <c r="H14" s="13">
        <v>70</v>
      </c>
      <c r="I14" s="13">
        <v>70</v>
      </c>
      <c r="J14" s="13">
        <v>0</v>
      </c>
      <c r="K14" s="13">
        <v>0</v>
      </c>
      <c r="L14" s="34">
        <v>0</v>
      </c>
    </row>
    <row r="15" spans="1:12" s="16" customFormat="1" ht="45" customHeight="1" x14ac:dyDescent="0.25">
      <c r="A15" s="9">
        <f t="shared" si="0"/>
        <v>7</v>
      </c>
      <c r="B15" s="13">
        <v>171379</v>
      </c>
      <c r="C15" s="14" t="s">
        <v>186</v>
      </c>
      <c r="D15" s="13" t="s">
        <v>14</v>
      </c>
      <c r="E15" s="15">
        <v>500000</v>
      </c>
      <c r="F15" s="15">
        <v>500000</v>
      </c>
      <c r="G15" s="15">
        <v>0</v>
      </c>
      <c r="H15" s="13">
        <v>1</v>
      </c>
      <c r="I15" s="13">
        <v>1</v>
      </c>
      <c r="J15" s="13">
        <v>0</v>
      </c>
      <c r="K15" s="13">
        <v>0</v>
      </c>
      <c r="L15" s="34">
        <v>0</v>
      </c>
    </row>
    <row r="16" spans="1:12" s="16" customFormat="1" ht="45" customHeight="1" x14ac:dyDescent="0.25">
      <c r="A16" s="9">
        <f t="shared" si="0"/>
        <v>8</v>
      </c>
      <c r="B16" s="13">
        <v>189823</v>
      </c>
      <c r="C16" s="14" t="s">
        <v>187</v>
      </c>
      <c r="D16" s="13" t="s">
        <v>16</v>
      </c>
      <c r="E16" s="15">
        <v>50000</v>
      </c>
      <c r="F16" s="15">
        <v>500000</v>
      </c>
      <c r="G16" s="15">
        <v>0</v>
      </c>
      <c r="H16" s="13">
        <v>1</v>
      </c>
      <c r="I16" s="13">
        <v>1</v>
      </c>
      <c r="J16" s="13">
        <v>0</v>
      </c>
      <c r="K16" s="13">
        <v>0</v>
      </c>
      <c r="L16" s="34">
        <v>0</v>
      </c>
    </row>
    <row r="17" spans="1:12" s="16" customFormat="1" ht="45" customHeight="1" x14ac:dyDescent="0.25">
      <c r="A17" s="9">
        <f t="shared" si="0"/>
        <v>9</v>
      </c>
      <c r="B17" s="13">
        <v>189831</v>
      </c>
      <c r="C17" s="14" t="s">
        <v>188</v>
      </c>
      <c r="D17" s="13" t="s">
        <v>16</v>
      </c>
      <c r="E17" s="15">
        <v>250000</v>
      </c>
      <c r="F17" s="15">
        <v>250000</v>
      </c>
      <c r="G17" s="15">
        <v>0</v>
      </c>
      <c r="H17" s="13">
        <v>1</v>
      </c>
      <c r="I17" s="13">
        <v>1</v>
      </c>
      <c r="J17" s="13">
        <v>0</v>
      </c>
      <c r="K17" s="13">
        <v>0</v>
      </c>
      <c r="L17" s="34">
        <v>0</v>
      </c>
    </row>
    <row r="18" spans="1:12" s="16" customFormat="1" ht="45" customHeight="1" x14ac:dyDescent="0.25">
      <c r="A18" s="9">
        <f t="shared" si="0"/>
        <v>10</v>
      </c>
      <c r="B18" s="13">
        <v>189902</v>
      </c>
      <c r="C18" s="14" t="s">
        <v>22</v>
      </c>
      <c r="D18" s="13" t="s">
        <v>14</v>
      </c>
      <c r="E18" s="15">
        <v>30000000</v>
      </c>
      <c r="F18" s="15">
        <v>30000000</v>
      </c>
      <c r="G18" s="15">
        <v>0</v>
      </c>
      <c r="H18" s="13">
        <v>8</v>
      </c>
      <c r="I18" s="13">
        <v>8</v>
      </c>
      <c r="J18" s="13">
        <v>0</v>
      </c>
      <c r="K18" s="13">
        <v>0</v>
      </c>
      <c r="L18" s="34">
        <v>0</v>
      </c>
    </row>
    <row r="19" spans="1:12" s="16" customFormat="1" ht="45" customHeight="1" x14ac:dyDescent="0.25">
      <c r="A19" s="9">
        <f t="shared" si="0"/>
        <v>11</v>
      </c>
      <c r="B19" s="13">
        <v>190098</v>
      </c>
      <c r="C19" s="14" t="s">
        <v>23</v>
      </c>
      <c r="D19" s="13" t="s">
        <v>14</v>
      </c>
      <c r="E19" s="15">
        <v>40000000</v>
      </c>
      <c r="F19" s="15">
        <v>40000000</v>
      </c>
      <c r="G19" s="15">
        <v>0</v>
      </c>
      <c r="H19" s="13">
        <v>1</v>
      </c>
      <c r="I19" s="13">
        <v>1</v>
      </c>
      <c r="J19" s="13">
        <v>0</v>
      </c>
      <c r="K19" s="13">
        <v>0</v>
      </c>
      <c r="L19" s="34">
        <v>0</v>
      </c>
    </row>
    <row r="20" spans="1:12" s="16" customFormat="1" ht="45" customHeight="1" x14ac:dyDescent="0.25">
      <c r="A20" s="9">
        <f t="shared" si="0"/>
        <v>12</v>
      </c>
      <c r="B20" s="13">
        <v>190110</v>
      </c>
      <c r="C20" s="14" t="s">
        <v>24</v>
      </c>
      <c r="D20" s="13" t="s">
        <v>14</v>
      </c>
      <c r="E20" s="15">
        <v>500000</v>
      </c>
      <c r="F20" s="15">
        <v>500000</v>
      </c>
      <c r="G20" s="15">
        <v>0</v>
      </c>
      <c r="H20" s="13">
        <v>1</v>
      </c>
      <c r="I20" s="13">
        <v>1</v>
      </c>
      <c r="J20" s="13">
        <v>0</v>
      </c>
      <c r="K20" s="13">
        <v>0</v>
      </c>
      <c r="L20" s="34">
        <v>0</v>
      </c>
    </row>
    <row r="21" spans="1:12" s="16" customFormat="1" ht="45" customHeight="1" x14ac:dyDescent="0.25">
      <c r="A21" s="9">
        <f t="shared" si="0"/>
        <v>13</v>
      </c>
      <c r="B21" s="13">
        <v>190121</v>
      </c>
      <c r="C21" s="14" t="s">
        <v>25</v>
      </c>
      <c r="D21" s="13" t="s">
        <v>14</v>
      </c>
      <c r="E21" s="15">
        <v>500000</v>
      </c>
      <c r="F21" s="15">
        <v>500000</v>
      </c>
      <c r="G21" s="15">
        <v>0</v>
      </c>
      <c r="H21" s="13">
        <v>0</v>
      </c>
      <c r="I21" s="13">
        <v>0</v>
      </c>
      <c r="J21" s="13">
        <v>0</v>
      </c>
      <c r="K21" s="13">
        <v>0</v>
      </c>
      <c r="L21" s="34">
        <v>0</v>
      </c>
    </row>
    <row r="22" spans="1:12" s="16" customFormat="1" ht="45" customHeight="1" x14ac:dyDescent="0.25">
      <c r="A22" s="9">
        <f t="shared" si="0"/>
        <v>14</v>
      </c>
      <c r="B22" s="13">
        <v>190128</v>
      </c>
      <c r="C22" s="14" t="s">
        <v>30</v>
      </c>
      <c r="D22" s="13" t="s">
        <v>14</v>
      </c>
      <c r="E22" s="15">
        <v>500000</v>
      </c>
      <c r="F22" s="15">
        <v>500000</v>
      </c>
      <c r="G22" s="15">
        <v>0</v>
      </c>
      <c r="H22" s="13">
        <v>0</v>
      </c>
      <c r="I22" s="13">
        <v>0</v>
      </c>
      <c r="J22" s="13">
        <v>0</v>
      </c>
      <c r="K22" s="13">
        <v>0</v>
      </c>
      <c r="L22" s="34">
        <v>0</v>
      </c>
    </row>
    <row r="23" spans="1:12" s="16" customFormat="1" ht="45" customHeight="1" x14ac:dyDescent="0.25">
      <c r="A23" s="9">
        <f t="shared" si="0"/>
        <v>15</v>
      </c>
      <c r="B23" s="13">
        <v>209134</v>
      </c>
      <c r="C23" s="14" t="s">
        <v>29</v>
      </c>
      <c r="D23" s="13" t="s">
        <v>16</v>
      </c>
      <c r="E23" s="15">
        <v>0</v>
      </c>
      <c r="F23" s="15">
        <v>2459861</v>
      </c>
      <c r="G23" s="15">
        <v>0</v>
      </c>
      <c r="H23" s="13">
        <v>0</v>
      </c>
      <c r="I23" s="13">
        <v>2</v>
      </c>
      <c r="J23" s="13">
        <v>0</v>
      </c>
      <c r="K23" s="13">
        <v>0</v>
      </c>
      <c r="L23" s="34">
        <v>0</v>
      </c>
    </row>
    <row r="24" spans="1:12" s="16" customFormat="1" ht="45" customHeight="1" x14ac:dyDescent="0.25">
      <c r="A24" s="9">
        <f t="shared" si="0"/>
        <v>16</v>
      </c>
      <c r="B24" s="13">
        <v>4332</v>
      </c>
      <c r="C24" s="14" t="s">
        <v>28</v>
      </c>
      <c r="D24" s="13" t="s">
        <v>14</v>
      </c>
      <c r="E24" s="15">
        <v>10000000</v>
      </c>
      <c r="F24" s="15">
        <v>10000000</v>
      </c>
      <c r="G24" s="15">
        <v>0</v>
      </c>
      <c r="H24" s="13">
        <v>7</v>
      </c>
      <c r="I24" s="13">
        <v>7</v>
      </c>
      <c r="J24" s="13">
        <v>0</v>
      </c>
      <c r="K24" s="13">
        <v>0</v>
      </c>
      <c r="L24" s="34">
        <v>0</v>
      </c>
    </row>
    <row r="25" spans="1:12" s="16" customFormat="1" ht="45" customHeight="1" x14ac:dyDescent="0.25">
      <c r="A25" s="9">
        <f t="shared" si="0"/>
        <v>17</v>
      </c>
      <c r="B25" s="13">
        <v>37474</v>
      </c>
      <c r="C25" s="14" t="s">
        <v>27</v>
      </c>
      <c r="D25" s="13" t="s">
        <v>14</v>
      </c>
      <c r="E25" s="15">
        <v>25000000</v>
      </c>
      <c r="F25" s="15">
        <v>25000000</v>
      </c>
      <c r="G25" s="15">
        <v>0</v>
      </c>
      <c r="H25" s="13">
        <v>3</v>
      </c>
      <c r="I25" s="13">
        <v>3</v>
      </c>
      <c r="J25" s="13">
        <v>0</v>
      </c>
      <c r="K25" s="13">
        <v>0</v>
      </c>
      <c r="L25" s="34">
        <v>0</v>
      </c>
    </row>
    <row r="26" spans="1:12" s="16" customFormat="1" ht="45" customHeight="1" x14ac:dyDescent="0.25">
      <c r="A26" s="9">
        <f t="shared" si="0"/>
        <v>18</v>
      </c>
      <c r="B26" s="13">
        <v>209051</v>
      </c>
      <c r="C26" s="14" t="s">
        <v>26</v>
      </c>
      <c r="D26" s="13" t="s">
        <v>14</v>
      </c>
      <c r="E26" s="15">
        <v>0</v>
      </c>
      <c r="F26" s="15">
        <v>42000000</v>
      </c>
      <c r="G26" s="15">
        <v>0</v>
      </c>
      <c r="H26" s="13">
        <v>0</v>
      </c>
      <c r="I26" s="13">
        <v>11</v>
      </c>
      <c r="J26" s="13">
        <v>0</v>
      </c>
      <c r="K26" s="13">
        <v>0</v>
      </c>
      <c r="L26" s="34">
        <v>0</v>
      </c>
    </row>
    <row r="27" spans="1:12" s="16" customFormat="1" ht="45" customHeight="1" x14ac:dyDescent="0.25">
      <c r="A27" s="9">
        <f t="shared" si="0"/>
        <v>19</v>
      </c>
      <c r="B27" s="13">
        <v>2431</v>
      </c>
      <c r="C27" s="14" t="s">
        <v>189</v>
      </c>
      <c r="D27" s="13" t="s">
        <v>14</v>
      </c>
      <c r="E27" s="15">
        <v>25000000</v>
      </c>
      <c r="F27" s="15">
        <v>25000000</v>
      </c>
      <c r="G27" s="15">
        <v>0</v>
      </c>
      <c r="H27" s="13">
        <v>6</v>
      </c>
      <c r="I27" s="13">
        <v>6</v>
      </c>
      <c r="J27" s="13">
        <v>0</v>
      </c>
      <c r="K27" s="13">
        <v>0</v>
      </c>
      <c r="L27" s="34">
        <v>0</v>
      </c>
    </row>
    <row r="28" spans="1:12" s="16" customFormat="1" ht="66" customHeight="1" x14ac:dyDescent="0.25">
      <c r="A28" s="9">
        <f t="shared" si="0"/>
        <v>20</v>
      </c>
      <c r="B28" s="13">
        <v>6412</v>
      </c>
      <c r="C28" s="14" t="s">
        <v>190</v>
      </c>
      <c r="D28" s="13" t="s">
        <v>14</v>
      </c>
      <c r="E28" s="15">
        <v>5000000</v>
      </c>
      <c r="F28" s="15">
        <v>5000000</v>
      </c>
      <c r="G28" s="15">
        <v>0</v>
      </c>
      <c r="H28" s="13">
        <v>7</v>
      </c>
      <c r="I28" s="13">
        <v>7</v>
      </c>
      <c r="J28" s="13">
        <v>0</v>
      </c>
      <c r="K28" s="13">
        <v>0</v>
      </c>
      <c r="L28" s="34">
        <v>0</v>
      </c>
    </row>
    <row r="29" spans="1:12" s="16" customFormat="1" ht="45" customHeight="1" x14ac:dyDescent="0.25">
      <c r="A29" s="9">
        <f t="shared" si="0"/>
        <v>21</v>
      </c>
      <c r="B29" s="13">
        <v>10109</v>
      </c>
      <c r="C29" s="14" t="s">
        <v>36</v>
      </c>
      <c r="D29" s="13" t="s">
        <v>14</v>
      </c>
      <c r="E29" s="15">
        <v>20000000</v>
      </c>
      <c r="F29" s="15">
        <v>0</v>
      </c>
      <c r="G29" s="15">
        <v>0</v>
      </c>
      <c r="H29" s="13">
        <v>8</v>
      </c>
      <c r="I29" s="13">
        <v>0</v>
      </c>
      <c r="J29" s="13">
        <v>0</v>
      </c>
      <c r="K29" s="13">
        <v>0</v>
      </c>
      <c r="L29" s="34">
        <v>0</v>
      </c>
    </row>
    <row r="30" spans="1:12" s="16" customFormat="1" ht="45" customHeight="1" x14ac:dyDescent="0.25">
      <c r="A30" s="9">
        <f t="shared" si="0"/>
        <v>22</v>
      </c>
      <c r="B30" s="13">
        <v>15149</v>
      </c>
      <c r="C30" s="14" t="s">
        <v>191</v>
      </c>
      <c r="D30" s="13" t="s">
        <v>14</v>
      </c>
      <c r="E30" s="15">
        <v>40000000</v>
      </c>
      <c r="F30" s="15">
        <v>40000000</v>
      </c>
      <c r="G30" s="15">
        <v>0</v>
      </c>
      <c r="H30" s="13">
        <v>9</v>
      </c>
      <c r="I30" s="13">
        <v>9</v>
      </c>
      <c r="J30" s="13">
        <v>0</v>
      </c>
      <c r="K30" s="13">
        <v>0</v>
      </c>
      <c r="L30" s="34">
        <v>0</v>
      </c>
    </row>
    <row r="31" spans="1:12" s="16" customFormat="1" ht="45" customHeight="1" x14ac:dyDescent="0.25">
      <c r="A31" s="9">
        <f t="shared" si="0"/>
        <v>23</v>
      </c>
      <c r="B31" s="13">
        <v>34968</v>
      </c>
      <c r="C31" s="14" t="s">
        <v>32</v>
      </c>
      <c r="D31" s="13" t="s">
        <v>14</v>
      </c>
      <c r="E31" s="15">
        <v>35014763</v>
      </c>
      <c r="F31" s="15">
        <v>35014763</v>
      </c>
      <c r="G31" s="15">
        <v>0</v>
      </c>
      <c r="H31" s="13">
        <v>4</v>
      </c>
      <c r="I31" s="13">
        <v>4</v>
      </c>
      <c r="J31" s="13">
        <v>0</v>
      </c>
      <c r="K31" s="13">
        <v>0</v>
      </c>
      <c r="L31" s="34">
        <v>0</v>
      </c>
    </row>
    <row r="32" spans="1:12" s="16" customFormat="1" ht="45" customHeight="1" x14ac:dyDescent="0.25">
      <c r="A32" s="9">
        <f t="shared" si="0"/>
        <v>24</v>
      </c>
      <c r="B32" s="13">
        <v>34973</v>
      </c>
      <c r="C32" s="14" t="s">
        <v>33</v>
      </c>
      <c r="D32" s="13" t="s">
        <v>14</v>
      </c>
      <c r="E32" s="15">
        <v>30000000</v>
      </c>
      <c r="F32" s="15">
        <v>30000000</v>
      </c>
      <c r="G32" s="15">
        <v>0</v>
      </c>
      <c r="H32" s="13">
        <v>4</v>
      </c>
      <c r="I32" s="13">
        <v>4</v>
      </c>
      <c r="J32" s="13">
        <v>0</v>
      </c>
      <c r="K32" s="13">
        <v>0</v>
      </c>
      <c r="L32" s="34">
        <v>0</v>
      </c>
    </row>
    <row r="33" spans="1:12" s="16" customFormat="1" ht="45" customHeight="1" x14ac:dyDescent="0.25">
      <c r="A33" s="9">
        <f t="shared" si="0"/>
        <v>25</v>
      </c>
      <c r="B33" s="13">
        <v>37470</v>
      </c>
      <c r="C33" s="14" t="s">
        <v>192</v>
      </c>
      <c r="D33" s="13" t="s">
        <v>14</v>
      </c>
      <c r="E33" s="15">
        <v>30000000</v>
      </c>
      <c r="F33" s="15">
        <v>8000000</v>
      </c>
      <c r="G33" s="15">
        <v>0</v>
      </c>
      <c r="H33" s="13">
        <v>7</v>
      </c>
      <c r="I33" s="13">
        <v>2</v>
      </c>
      <c r="J33" s="13">
        <v>0</v>
      </c>
      <c r="K33" s="13">
        <v>0</v>
      </c>
      <c r="L33" s="34">
        <v>0</v>
      </c>
    </row>
    <row r="34" spans="1:12" s="16" customFormat="1" ht="45" customHeight="1" x14ac:dyDescent="0.25">
      <c r="A34" s="9">
        <f t="shared" si="0"/>
        <v>26</v>
      </c>
      <c r="B34" s="13">
        <v>37502</v>
      </c>
      <c r="C34" s="14" t="s">
        <v>34</v>
      </c>
      <c r="D34" s="13" t="s">
        <v>14</v>
      </c>
      <c r="E34" s="15">
        <v>5000000</v>
      </c>
      <c r="F34" s="15">
        <v>5000000</v>
      </c>
      <c r="G34" s="15">
        <v>0</v>
      </c>
      <c r="H34" s="13">
        <v>3</v>
      </c>
      <c r="I34" s="13">
        <v>3</v>
      </c>
      <c r="J34" s="13">
        <v>0</v>
      </c>
      <c r="K34" s="13">
        <v>0</v>
      </c>
      <c r="L34" s="34">
        <v>0</v>
      </c>
    </row>
    <row r="35" spans="1:12" s="16" customFormat="1" ht="45" customHeight="1" x14ac:dyDescent="0.25">
      <c r="A35" s="9">
        <f t="shared" si="0"/>
        <v>27</v>
      </c>
      <c r="B35" s="13">
        <v>66159</v>
      </c>
      <c r="C35" s="14" t="s">
        <v>193</v>
      </c>
      <c r="D35" s="13" t="s">
        <v>14</v>
      </c>
      <c r="E35" s="15">
        <v>70000000</v>
      </c>
      <c r="F35" s="15">
        <v>70000000</v>
      </c>
      <c r="G35" s="15">
        <v>0</v>
      </c>
      <c r="H35" s="13">
        <v>6</v>
      </c>
      <c r="I35" s="13">
        <v>6</v>
      </c>
      <c r="J35" s="13">
        <v>0</v>
      </c>
      <c r="K35" s="13">
        <v>0</v>
      </c>
      <c r="L35" s="34">
        <v>0</v>
      </c>
    </row>
    <row r="36" spans="1:12" s="16" customFormat="1" ht="45" customHeight="1" x14ac:dyDescent="0.25">
      <c r="A36" s="9">
        <f t="shared" si="0"/>
        <v>28</v>
      </c>
      <c r="B36" s="13">
        <v>75943</v>
      </c>
      <c r="C36" s="14" t="s">
        <v>194</v>
      </c>
      <c r="D36" s="13" t="s">
        <v>14</v>
      </c>
      <c r="E36" s="15">
        <v>10000000</v>
      </c>
      <c r="F36" s="15">
        <v>10000000</v>
      </c>
      <c r="G36" s="15">
        <v>0</v>
      </c>
      <c r="H36" s="13">
        <v>12</v>
      </c>
      <c r="I36" s="13">
        <v>12</v>
      </c>
      <c r="J36" s="13">
        <v>0</v>
      </c>
      <c r="K36" s="13">
        <v>0</v>
      </c>
      <c r="L36" s="34">
        <v>0</v>
      </c>
    </row>
    <row r="37" spans="1:12" s="16" customFormat="1" ht="45" customHeight="1" x14ac:dyDescent="0.25">
      <c r="A37" s="9">
        <f t="shared" si="0"/>
        <v>29</v>
      </c>
      <c r="B37" s="13">
        <v>96096</v>
      </c>
      <c r="C37" s="14" t="s">
        <v>35</v>
      </c>
      <c r="D37" s="13" t="s">
        <v>14</v>
      </c>
      <c r="E37" s="15">
        <v>5000000</v>
      </c>
      <c r="F37" s="15">
        <v>5000000</v>
      </c>
      <c r="G37" s="15">
        <v>0</v>
      </c>
      <c r="H37" s="13">
        <v>7</v>
      </c>
      <c r="I37" s="13">
        <v>7</v>
      </c>
      <c r="J37" s="13">
        <v>0</v>
      </c>
      <c r="K37" s="13">
        <v>0</v>
      </c>
      <c r="L37" s="34">
        <v>0</v>
      </c>
    </row>
    <row r="38" spans="1:12" s="16" customFormat="1" ht="45" customHeight="1" x14ac:dyDescent="0.25">
      <c r="A38" s="9">
        <f t="shared" si="0"/>
        <v>30</v>
      </c>
      <c r="B38" s="13">
        <v>102580</v>
      </c>
      <c r="C38" s="14" t="s">
        <v>37</v>
      </c>
      <c r="D38" s="13" t="s">
        <v>14</v>
      </c>
      <c r="E38" s="15">
        <v>10000000</v>
      </c>
      <c r="F38" s="15">
        <v>7540139</v>
      </c>
      <c r="G38" s="15">
        <v>0</v>
      </c>
      <c r="H38" s="13">
        <v>7</v>
      </c>
      <c r="I38" s="13">
        <v>6</v>
      </c>
      <c r="J38" s="13">
        <v>0</v>
      </c>
      <c r="K38" s="13">
        <v>0</v>
      </c>
      <c r="L38" s="34">
        <v>0</v>
      </c>
    </row>
    <row r="39" spans="1:12" s="16" customFormat="1" ht="45" customHeight="1" x14ac:dyDescent="0.25">
      <c r="A39" s="9">
        <f t="shared" si="0"/>
        <v>31</v>
      </c>
      <c r="B39" s="13">
        <v>116535</v>
      </c>
      <c r="C39" s="14" t="s">
        <v>195</v>
      </c>
      <c r="D39" s="13" t="s">
        <v>15</v>
      </c>
      <c r="E39" s="15">
        <v>3200000</v>
      </c>
      <c r="F39" s="15">
        <v>3200000</v>
      </c>
      <c r="G39" s="15">
        <v>0</v>
      </c>
      <c r="H39" s="13">
        <v>1</v>
      </c>
      <c r="I39" s="13">
        <v>1</v>
      </c>
      <c r="J39" s="13">
        <v>0</v>
      </c>
      <c r="K39" s="13">
        <v>0</v>
      </c>
      <c r="L39" s="34">
        <v>0</v>
      </c>
    </row>
    <row r="40" spans="1:12" s="16" customFormat="1" ht="45" customHeight="1" x14ac:dyDescent="0.25">
      <c r="A40" s="9">
        <f t="shared" si="0"/>
        <v>32</v>
      </c>
      <c r="B40" s="13">
        <v>189880</v>
      </c>
      <c r="C40" s="14" t="s">
        <v>38</v>
      </c>
      <c r="D40" s="13" t="s">
        <v>14</v>
      </c>
      <c r="E40" s="15">
        <v>15000000</v>
      </c>
      <c r="F40" s="15">
        <v>15000000</v>
      </c>
      <c r="G40" s="15">
        <v>0</v>
      </c>
      <c r="H40" s="13">
        <v>4</v>
      </c>
      <c r="I40" s="13">
        <v>4</v>
      </c>
      <c r="J40" s="13">
        <v>0</v>
      </c>
      <c r="K40" s="13">
        <v>0</v>
      </c>
      <c r="L40" s="34">
        <v>0</v>
      </c>
    </row>
    <row r="41" spans="1:12" s="16" customFormat="1" ht="45" customHeight="1" x14ac:dyDescent="0.25">
      <c r="A41" s="9">
        <f t="shared" si="0"/>
        <v>33</v>
      </c>
      <c r="B41" s="13">
        <v>190088</v>
      </c>
      <c r="C41" s="14" t="s">
        <v>196</v>
      </c>
      <c r="D41" s="13" t="s">
        <v>14</v>
      </c>
      <c r="E41" s="15">
        <v>500000</v>
      </c>
      <c r="F41" s="15">
        <v>500000</v>
      </c>
      <c r="G41" s="15">
        <v>0</v>
      </c>
      <c r="H41" s="13">
        <v>1</v>
      </c>
      <c r="I41" s="13">
        <v>1</v>
      </c>
      <c r="J41" s="13">
        <v>0</v>
      </c>
      <c r="K41" s="13">
        <v>0</v>
      </c>
      <c r="L41" s="34">
        <v>0</v>
      </c>
    </row>
    <row r="42" spans="1:12" s="16" customFormat="1" ht="45" customHeight="1" x14ac:dyDescent="0.25">
      <c r="A42" s="9">
        <f t="shared" si="0"/>
        <v>34</v>
      </c>
      <c r="B42" s="13">
        <v>190113</v>
      </c>
      <c r="C42" s="14" t="s">
        <v>39</v>
      </c>
      <c r="D42" s="13" t="s">
        <v>14</v>
      </c>
      <c r="E42" s="15">
        <v>480000</v>
      </c>
      <c r="F42" s="15">
        <v>480000</v>
      </c>
      <c r="G42" s="15">
        <v>0</v>
      </c>
      <c r="H42" s="13">
        <v>1</v>
      </c>
      <c r="I42" s="13">
        <v>1</v>
      </c>
      <c r="J42" s="13">
        <v>0</v>
      </c>
      <c r="K42" s="13">
        <v>0</v>
      </c>
      <c r="L42" s="34">
        <v>0</v>
      </c>
    </row>
    <row r="43" spans="1:12" s="16" customFormat="1" ht="45" customHeight="1" x14ac:dyDescent="0.25">
      <c r="A43" s="9">
        <f t="shared" si="0"/>
        <v>35</v>
      </c>
      <c r="B43" s="13">
        <v>190116</v>
      </c>
      <c r="C43" s="14" t="s">
        <v>40</v>
      </c>
      <c r="D43" s="13" t="s">
        <v>14</v>
      </c>
      <c r="E43" s="15">
        <v>400000</v>
      </c>
      <c r="F43" s="15">
        <v>400000</v>
      </c>
      <c r="G43" s="15">
        <v>0</v>
      </c>
      <c r="H43" s="13">
        <v>1</v>
      </c>
      <c r="I43" s="13">
        <v>1</v>
      </c>
      <c r="J43" s="13">
        <v>0</v>
      </c>
      <c r="K43" s="13">
        <v>0</v>
      </c>
      <c r="L43" s="34">
        <v>0</v>
      </c>
    </row>
    <row r="44" spans="1:12" s="16" customFormat="1" ht="45" customHeight="1" x14ac:dyDescent="0.25">
      <c r="A44" s="9">
        <f t="shared" si="0"/>
        <v>36</v>
      </c>
      <c r="B44" s="13">
        <v>190117</v>
      </c>
      <c r="C44" s="14" t="s">
        <v>41</v>
      </c>
      <c r="D44" s="13" t="s">
        <v>14</v>
      </c>
      <c r="E44" s="15">
        <v>80000</v>
      </c>
      <c r="F44" s="15">
        <v>80000</v>
      </c>
      <c r="G44" s="15">
        <v>0</v>
      </c>
      <c r="H44" s="13">
        <v>1</v>
      </c>
      <c r="I44" s="13">
        <v>1</v>
      </c>
      <c r="J44" s="13">
        <v>0</v>
      </c>
      <c r="K44" s="13">
        <v>0</v>
      </c>
      <c r="L44" s="34">
        <v>0</v>
      </c>
    </row>
    <row r="45" spans="1:12" s="16" customFormat="1" ht="45" customHeight="1" x14ac:dyDescent="0.25">
      <c r="A45" s="9">
        <f t="shared" si="0"/>
        <v>37</v>
      </c>
      <c r="B45" s="13">
        <v>190125</v>
      </c>
      <c r="C45" s="14" t="s">
        <v>42</v>
      </c>
      <c r="D45" s="13" t="s">
        <v>14</v>
      </c>
      <c r="E45" s="15">
        <v>500000</v>
      </c>
      <c r="F45" s="15">
        <v>500000</v>
      </c>
      <c r="G45" s="15">
        <v>0</v>
      </c>
      <c r="H45" s="13">
        <v>1</v>
      </c>
      <c r="I45" s="13">
        <v>1</v>
      </c>
      <c r="J45" s="13">
        <v>0</v>
      </c>
      <c r="K45" s="13">
        <v>0</v>
      </c>
      <c r="L45" s="34">
        <v>0</v>
      </c>
    </row>
    <row r="46" spans="1:12" s="16" customFormat="1" ht="45" customHeight="1" x14ac:dyDescent="0.25">
      <c r="A46" s="9">
        <f t="shared" si="0"/>
        <v>38</v>
      </c>
      <c r="B46" s="13">
        <v>190126</v>
      </c>
      <c r="C46" s="14" t="s">
        <v>43</v>
      </c>
      <c r="D46" s="13" t="s">
        <v>14</v>
      </c>
      <c r="E46" s="15">
        <v>30000000</v>
      </c>
      <c r="F46" s="15">
        <v>30000000</v>
      </c>
      <c r="G46" s="15">
        <v>0</v>
      </c>
      <c r="H46" s="13">
        <v>8</v>
      </c>
      <c r="I46" s="13">
        <v>8</v>
      </c>
      <c r="J46" s="13">
        <v>0</v>
      </c>
      <c r="K46" s="13">
        <v>0</v>
      </c>
      <c r="L46" s="34">
        <v>0</v>
      </c>
    </row>
    <row r="47" spans="1:12" s="16" customFormat="1" ht="45" customHeight="1" x14ac:dyDescent="0.25">
      <c r="A47" s="9">
        <f t="shared" si="0"/>
        <v>39</v>
      </c>
      <c r="B47" s="13">
        <v>190127</v>
      </c>
      <c r="C47" s="14" t="s">
        <v>31</v>
      </c>
      <c r="D47" s="13" t="s">
        <v>14</v>
      </c>
      <c r="E47" s="15">
        <v>40000000</v>
      </c>
      <c r="F47" s="15">
        <v>40000000</v>
      </c>
      <c r="G47" s="15">
        <v>0</v>
      </c>
      <c r="H47" s="13">
        <v>0</v>
      </c>
      <c r="I47" s="13">
        <v>0</v>
      </c>
      <c r="J47" s="13">
        <v>0</v>
      </c>
      <c r="K47" s="13">
        <v>0</v>
      </c>
      <c r="L47" s="34">
        <v>0</v>
      </c>
    </row>
    <row r="48" spans="1:12" s="16" customFormat="1" ht="45" customHeight="1" x14ac:dyDescent="0.25">
      <c r="A48" s="9">
        <f t="shared" si="0"/>
        <v>40</v>
      </c>
      <c r="B48" s="13">
        <v>116528</v>
      </c>
      <c r="C48" s="14" t="s">
        <v>44</v>
      </c>
      <c r="D48" s="13" t="s">
        <v>14</v>
      </c>
      <c r="E48" s="15">
        <v>50000000</v>
      </c>
      <c r="F48" s="15">
        <v>50000000</v>
      </c>
      <c r="G48" s="15">
        <v>0</v>
      </c>
      <c r="H48" s="13">
        <v>7</v>
      </c>
      <c r="I48" s="13">
        <v>7</v>
      </c>
      <c r="J48" s="13">
        <v>0</v>
      </c>
      <c r="K48" s="13">
        <v>0</v>
      </c>
      <c r="L48" s="34">
        <v>0</v>
      </c>
    </row>
    <row r="49" spans="1:12" s="16" customFormat="1" ht="45" customHeight="1" x14ac:dyDescent="0.25">
      <c r="A49" s="9">
        <f t="shared" si="0"/>
        <v>41</v>
      </c>
      <c r="B49" s="13">
        <v>132258</v>
      </c>
      <c r="C49" s="17" t="s">
        <v>45</v>
      </c>
      <c r="D49" s="13" t="s">
        <v>14</v>
      </c>
      <c r="E49" s="15">
        <v>30000000</v>
      </c>
      <c r="F49" s="15">
        <v>30000000</v>
      </c>
      <c r="G49" s="15">
        <v>0</v>
      </c>
      <c r="H49" s="13">
        <v>23</v>
      </c>
      <c r="I49" s="13">
        <v>23</v>
      </c>
      <c r="J49" s="13">
        <v>0</v>
      </c>
      <c r="K49" s="13">
        <v>0</v>
      </c>
      <c r="L49" s="34">
        <v>0</v>
      </c>
    </row>
    <row r="50" spans="1:12" s="16" customFormat="1" ht="45" customHeight="1" x14ac:dyDescent="0.25">
      <c r="A50" s="9">
        <f t="shared" si="0"/>
        <v>42</v>
      </c>
      <c r="B50" s="13">
        <v>173534</v>
      </c>
      <c r="C50" s="14" t="s">
        <v>46</v>
      </c>
      <c r="D50" s="13" t="s">
        <v>14</v>
      </c>
      <c r="E50" s="15">
        <v>40000000</v>
      </c>
      <c r="F50" s="15">
        <v>40000000</v>
      </c>
      <c r="G50" s="15">
        <v>0</v>
      </c>
      <c r="H50" s="13">
        <v>8</v>
      </c>
      <c r="I50" s="13">
        <v>8</v>
      </c>
      <c r="J50" s="13">
        <v>0</v>
      </c>
      <c r="K50" s="13">
        <v>0</v>
      </c>
      <c r="L50" s="34">
        <v>0</v>
      </c>
    </row>
    <row r="51" spans="1:12" s="16" customFormat="1" ht="45" customHeight="1" x14ac:dyDescent="0.25">
      <c r="A51" s="9">
        <f t="shared" si="0"/>
        <v>43</v>
      </c>
      <c r="B51" s="13">
        <v>189444</v>
      </c>
      <c r="C51" s="14" t="s">
        <v>197</v>
      </c>
      <c r="D51" s="13" t="s">
        <v>14</v>
      </c>
      <c r="E51" s="15">
        <v>18300000</v>
      </c>
      <c r="F51" s="15">
        <v>18300000</v>
      </c>
      <c r="G51" s="15">
        <v>8434001.6099999994</v>
      </c>
      <c r="H51" s="13">
        <v>5</v>
      </c>
      <c r="I51" s="13">
        <v>5</v>
      </c>
      <c r="J51" s="13">
        <v>0</v>
      </c>
      <c r="K51" s="13">
        <v>0</v>
      </c>
      <c r="L51" s="34">
        <v>1.45</v>
      </c>
    </row>
    <row r="52" spans="1:12" s="16" customFormat="1" ht="45" customHeight="1" x14ac:dyDescent="0.25">
      <c r="A52" s="9">
        <f t="shared" si="0"/>
        <v>44</v>
      </c>
      <c r="B52" s="13">
        <v>190099</v>
      </c>
      <c r="C52" s="14" t="s">
        <v>47</v>
      </c>
      <c r="D52" s="13" t="s">
        <v>14</v>
      </c>
      <c r="E52" s="15">
        <v>384000</v>
      </c>
      <c r="F52" s="15">
        <v>384000</v>
      </c>
      <c r="G52" s="15">
        <v>0</v>
      </c>
      <c r="H52" s="13">
        <v>1</v>
      </c>
      <c r="I52" s="13">
        <v>1</v>
      </c>
      <c r="J52" s="13">
        <v>0</v>
      </c>
      <c r="K52" s="13">
        <v>0</v>
      </c>
      <c r="L52" s="34">
        <v>0</v>
      </c>
    </row>
    <row r="53" spans="1:12" s="16" customFormat="1" ht="45" customHeight="1" x14ac:dyDescent="0.25">
      <c r="A53" s="9">
        <f t="shared" si="0"/>
        <v>45</v>
      </c>
      <c r="B53" s="13">
        <v>190104</v>
      </c>
      <c r="C53" s="14" t="s">
        <v>198</v>
      </c>
      <c r="D53" s="13" t="s">
        <v>14</v>
      </c>
      <c r="E53" s="15">
        <v>500000</v>
      </c>
      <c r="F53" s="15">
        <v>500000</v>
      </c>
      <c r="G53" s="15">
        <v>0</v>
      </c>
      <c r="H53" s="13">
        <v>1</v>
      </c>
      <c r="I53" s="13">
        <v>1</v>
      </c>
      <c r="J53" s="13">
        <v>0</v>
      </c>
      <c r="K53" s="13">
        <v>0</v>
      </c>
      <c r="L53" s="34">
        <v>0</v>
      </c>
    </row>
    <row r="54" spans="1:12" s="16" customFormat="1" ht="45" customHeight="1" x14ac:dyDescent="0.25">
      <c r="A54" s="9">
        <f t="shared" si="0"/>
        <v>46</v>
      </c>
      <c r="B54" s="13">
        <v>190119</v>
      </c>
      <c r="C54" s="14" t="s">
        <v>48</v>
      </c>
      <c r="D54" s="13" t="s">
        <v>14</v>
      </c>
      <c r="E54" s="15">
        <v>15240000</v>
      </c>
      <c r="F54" s="15">
        <v>15240000</v>
      </c>
      <c r="G54" s="15">
        <v>0</v>
      </c>
      <c r="H54" s="13">
        <v>4</v>
      </c>
      <c r="I54" s="13">
        <v>4</v>
      </c>
      <c r="J54" s="13">
        <v>0</v>
      </c>
      <c r="K54" s="13">
        <v>0</v>
      </c>
      <c r="L54" s="34">
        <v>0</v>
      </c>
    </row>
    <row r="55" spans="1:12" s="16" customFormat="1" ht="45" customHeight="1" x14ac:dyDescent="0.25">
      <c r="A55" s="9">
        <f t="shared" si="0"/>
        <v>47</v>
      </c>
      <c r="B55" s="13">
        <v>190120</v>
      </c>
      <c r="C55" s="14" t="s">
        <v>49</v>
      </c>
      <c r="D55" s="13" t="s">
        <v>14</v>
      </c>
      <c r="E55" s="15">
        <v>1792000</v>
      </c>
      <c r="F55" s="15">
        <v>1792000</v>
      </c>
      <c r="G55" s="15">
        <v>0</v>
      </c>
      <c r="H55" s="13">
        <v>1</v>
      </c>
      <c r="I55" s="13">
        <v>1</v>
      </c>
      <c r="J55" s="13">
        <v>0</v>
      </c>
      <c r="K55" s="13">
        <v>0</v>
      </c>
      <c r="L55" s="34">
        <v>0.9</v>
      </c>
    </row>
    <row r="56" spans="1:12" s="16" customFormat="1" ht="45" customHeight="1" x14ac:dyDescent="0.25">
      <c r="A56" s="9">
        <f t="shared" si="0"/>
        <v>48</v>
      </c>
      <c r="B56" s="13">
        <v>14834</v>
      </c>
      <c r="C56" s="14" t="s">
        <v>50</v>
      </c>
      <c r="D56" s="13" t="s">
        <v>14</v>
      </c>
      <c r="E56" s="15">
        <v>40000000</v>
      </c>
      <c r="F56" s="15">
        <v>40000000</v>
      </c>
      <c r="G56" s="15">
        <v>0</v>
      </c>
      <c r="H56" s="13">
        <v>5</v>
      </c>
      <c r="I56" s="13">
        <v>5</v>
      </c>
      <c r="J56" s="13">
        <v>0</v>
      </c>
      <c r="K56" s="13">
        <v>0</v>
      </c>
      <c r="L56" s="34">
        <v>0</v>
      </c>
    </row>
    <row r="57" spans="1:12" s="16" customFormat="1" ht="45" customHeight="1" x14ac:dyDescent="0.25">
      <c r="A57" s="9">
        <f t="shared" si="0"/>
        <v>49</v>
      </c>
      <c r="B57" s="13">
        <v>209182</v>
      </c>
      <c r="C57" s="14" t="s">
        <v>51</v>
      </c>
      <c r="D57" s="13" t="s">
        <v>14</v>
      </c>
      <c r="E57" s="15">
        <v>0</v>
      </c>
      <c r="F57" s="15">
        <v>6000000</v>
      </c>
      <c r="G57" s="15">
        <v>0</v>
      </c>
      <c r="H57" s="13">
        <v>0</v>
      </c>
      <c r="I57" s="13">
        <v>6</v>
      </c>
      <c r="J57" s="13">
        <v>0</v>
      </c>
      <c r="K57" s="13">
        <v>0</v>
      </c>
      <c r="L57" s="34">
        <v>0</v>
      </c>
    </row>
    <row r="58" spans="1:12" s="16" customFormat="1" ht="45" customHeight="1" x14ac:dyDescent="0.25">
      <c r="A58" s="9">
        <f t="shared" si="0"/>
        <v>50</v>
      </c>
      <c r="B58" s="13">
        <v>18433</v>
      </c>
      <c r="C58" s="14" t="s">
        <v>52</v>
      </c>
      <c r="D58" s="13" t="s">
        <v>14</v>
      </c>
      <c r="E58" s="15">
        <v>5000000</v>
      </c>
      <c r="F58" s="15">
        <v>5000000</v>
      </c>
      <c r="G58" s="15">
        <v>0</v>
      </c>
      <c r="H58" s="13">
        <v>4</v>
      </c>
      <c r="I58" s="13">
        <v>4</v>
      </c>
      <c r="J58" s="13">
        <v>0</v>
      </c>
      <c r="K58" s="13">
        <v>0</v>
      </c>
      <c r="L58" s="34">
        <v>0</v>
      </c>
    </row>
    <row r="59" spans="1:12" s="16" customFormat="1" ht="45" customHeight="1" x14ac:dyDescent="0.25">
      <c r="A59" s="9">
        <f t="shared" si="0"/>
        <v>51</v>
      </c>
      <c r="B59" s="13">
        <v>18435</v>
      </c>
      <c r="C59" s="14" t="s">
        <v>199</v>
      </c>
      <c r="D59" s="13" t="s">
        <v>14</v>
      </c>
      <c r="E59" s="15">
        <v>5000000</v>
      </c>
      <c r="F59" s="15">
        <v>5000000</v>
      </c>
      <c r="G59" s="15">
        <v>0</v>
      </c>
      <c r="H59" s="13">
        <v>2</v>
      </c>
      <c r="I59" s="13">
        <v>2</v>
      </c>
      <c r="J59" s="13">
        <v>0</v>
      </c>
      <c r="K59" s="13">
        <v>0</v>
      </c>
      <c r="L59" s="34">
        <v>0</v>
      </c>
    </row>
    <row r="60" spans="1:12" s="16" customFormat="1" ht="45" customHeight="1" x14ac:dyDescent="0.25">
      <c r="A60" s="9">
        <f t="shared" si="0"/>
        <v>52</v>
      </c>
      <c r="B60" s="13">
        <v>18437</v>
      </c>
      <c r="C60" s="14" t="s">
        <v>200</v>
      </c>
      <c r="D60" s="13" t="s">
        <v>14</v>
      </c>
      <c r="E60" s="15">
        <v>5000000</v>
      </c>
      <c r="F60" s="15">
        <v>5000000</v>
      </c>
      <c r="G60" s="15">
        <v>0</v>
      </c>
      <c r="H60" s="13">
        <v>0</v>
      </c>
      <c r="I60" s="13">
        <v>0</v>
      </c>
      <c r="J60" s="13">
        <v>0</v>
      </c>
      <c r="K60" s="13">
        <v>0</v>
      </c>
      <c r="L60" s="34">
        <v>0</v>
      </c>
    </row>
    <row r="61" spans="1:12" s="16" customFormat="1" ht="45" customHeight="1" x14ac:dyDescent="0.25">
      <c r="A61" s="9">
        <f t="shared" si="0"/>
        <v>53</v>
      </c>
      <c r="B61" s="13">
        <v>72219</v>
      </c>
      <c r="C61" s="14" t="s">
        <v>53</v>
      </c>
      <c r="D61" s="13" t="s">
        <v>14</v>
      </c>
      <c r="E61" s="15">
        <v>64325478</v>
      </c>
      <c r="F61" s="15">
        <v>64325478</v>
      </c>
      <c r="G61" s="15">
        <v>0</v>
      </c>
      <c r="H61" s="13">
        <v>18</v>
      </c>
      <c r="I61" s="13">
        <v>18</v>
      </c>
      <c r="J61" s="13">
        <v>0</v>
      </c>
      <c r="K61" s="13">
        <v>0</v>
      </c>
      <c r="L61" s="34">
        <v>0</v>
      </c>
    </row>
    <row r="62" spans="1:12" s="16" customFormat="1" ht="45" customHeight="1" x14ac:dyDescent="0.25">
      <c r="A62" s="9">
        <f t="shared" si="0"/>
        <v>54</v>
      </c>
      <c r="B62" s="13">
        <v>72220</v>
      </c>
      <c r="C62" s="14" t="s">
        <v>54</v>
      </c>
      <c r="D62" s="13" t="s">
        <v>14</v>
      </c>
      <c r="E62" s="15">
        <v>5000000</v>
      </c>
      <c r="F62" s="15">
        <v>5000000</v>
      </c>
      <c r="G62" s="15">
        <v>0</v>
      </c>
      <c r="H62" s="13">
        <v>15</v>
      </c>
      <c r="I62" s="13">
        <v>15</v>
      </c>
      <c r="J62" s="13">
        <v>0</v>
      </c>
      <c r="K62" s="13">
        <v>0</v>
      </c>
      <c r="L62" s="34">
        <v>0</v>
      </c>
    </row>
    <row r="63" spans="1:12" s="16" customFormat="1" ht="45" customHeight="1" x14ac:dyDescent="0.25">
      <c r="A63" s="9">
        <f t="shared" si="0"/>
        <v>55</v>
      </c>
      <c r="B63" s="13">
        <v>96841</v>
      </c>
      <c r="C63" s="14" t="s">
        <v>55</v>
      </c>
      <c r="D63" s="13" t="s">
        <v>14</v>
      </c>
      <c r="E63" s="15">
        <v>1824000</v>
      </c>
      <c r="F63" s="15">
        <v>1824000</v>
      </c>
      <c r="G63" s="15">
        <v>0</v>
      </c>
      <c r="H63" s="13">
        <v>1</v>
      </c>
      <c r="I63" s="13">
        <v>1</v>
      </c>
      <c r="J63" s="13">
        <v>0</v>
      </c>
      <c r="K63" s="13">
        <v>0</v>
      </c>
      <c r="L63" s="34">
        <v>0.9</v>
      </c>
    </row>
    <row r="64" spans="1:12" s="16" customFormat="1" ht="45" customHeight="1" x14ac:dyDescent="0.25">
      <c r="A64" s="9">
        <f t="shared" si="0"/>
        <v>56</v>
      </c>
      <c r="B64" s="13">
        <v>100133</v>
      </c>
      <c r="C64" s="14" t="s">
        <v>201</v>
      </c>
      <c r="D64" s="13" t="s">
        <v>14</v>
      </c>
      <c r="E64" s="15">
        <v>17419000</v>
      </c>
      <c r="F64" s="15">
        <v>17419000</v>
      </c>
      <c r="G64" s="15">
        <v>0</v>
      </c>
      <c r="H64" s="13">
        <v>3</v>
      </c>
      <c r="I64" s="13">
        <v>3</v>
      </c>
      <c r="J64" s="13">
        <v>0</v>
      </c>
      <c r="K64" s="13">
        <v>0</v>
      </c>
      <c r="L64" s="34">
        <v>0</v>
      </c>
    </row>
    <row r="65" spans="1:12" s="16" customFormat="1" ht="45" customHeight="1" x14ac:dyDescent="0.25">
      <c r="A65" s="9">
        <f t="shared" si="0"/>
        <v>57</v>
      </c>
      <c r="B65" s="13">
        <v>116527</v>
      </c>
      <c r="C65" s="14" t="s">
        <v>202</v>
      </c>
      <c r="D65" s="13" t="s">
        <v>14</v>
      </c>
      <c r="E65" s="15">
        <v>58506848</v>
      </c>
      <c r="F65" s="15">
        <v>58506848</v>
      </c>
      <c r="G65" s="15">
        <v>0</v>
      </c>
      <c r="H65" s="13">
        <v>19</v>
      </c>
      <c r="I65" s="13">
        <v>19</v>
      </c>
      <c r="J65" s="13">
        <v>0</v>
      </c>
      <c r="K65" s="13">
        <v>0</v>
      </c>
      <c r="L65" s="34">
        <v>0</v>
      </c>
    </row>
    <row r="66" spans="1:12" s="16" customFormat="1" ht="45" customHeight="1" x14ac:dyDescent="0.25">
      <c r="A66" s="9">
        <f t="shared" si="0"/>
        <v>58</v>
      </c>
      <c r="B66" s="13">
        <v>116530</v>
      </c>
      <c r="C66" s="14" t="s">
        <v>56</v>
      </c>
      <c r="D66" s="13" t="s">
        <v>14</v>
      </c>
      <c r="E66" s="15">
        <v>576000</v>
      </c>
      <c r="F66" s="15">
        <v>576000</v>
      </c>
      <c r="G66" s="15">
        <v>0</v>
      </c>
      <c r="H66" s="13">
        <v>1</v>
      </c>
      <c r="I66" s="13">
        <v>1</v>
      </c>
      <c r="J66" s="13">
        <v>0</v>
      </c>
      <c r="K66" s="13">
        <v>0</v>
      </c>
      <c r="L66" s="34">
        <v>0</v>
      </c>
    </row>
    <row r="67" spans="1:12" s="16" customFormat="1" ht="45" customHeight="1" x14ac:dyDescent="0.25">
      <c r="A67" s="9">
        <f t="shared" si="0"/>
        <v>59</v>
      </c>
      <c r="B67" s="13">
        <v>116547</v>
      </c>
      <c r="C67" s="14" t="s">
        <v>57</v>
      </c>
      <c r="D67" s="13" t="s">
        <v>15</v>
      </c>
      <c r="E67" s="15">
        <v>500000</v>
      </c>
      <c r="F67" s="15">
        <v>500000</v>
      </c>
      <c r="G67" s="15">
        <v>0</v>
      </c>
      <c r="H67" s="13">
        <v>1</v>
      </c>
      <c r="I67" s="13">
        <v>1</v>
      </c>
      <c r="J67" s="13">
        <v>0</v>
      </c>
      <c r="K67" s="13">
        <v>0</v>
      </c>
      <c r="L67" s="34">
        <v>0</v>
      </c>
    </row>
    <row r="68" spans="1:12" s="16" customFormat="1" ht="45" customHeight="1" x14ac:dyDescent="0.25">
      <c r="A68" s="9">
        <f t="shared" si="0"/>
        <v>60</v>
      </c>
      <c r="B68" s="13">
        <v>116577</v>
      </c>
      <c r="C68" s="14" t="s">
        <v>58</v>
      </c>
      <c r="D68" s="13" t="s">
        <v>14</v>
      </c>
      <c r="E68" s="15">
        <v>0</v>
      </c>
      <c r="F68" s="15">
        <v>1800000</v>
      </c>
      <c r="G68" s="15">
        <v>0</v>
      </c>
      <c r="H68" s="13">
        <v>0</v>
      </c>
      <c r="I68" s="13">
        <v>1</v>
      </c>
      <c r="J68" s="13">
        <v>0</v>
      </c>
      <c r="K68" s="13">
        <v>0</v>
      </c>
      <c r="L68" s="34">
        <v>0</v>
      </c>
    </row>
    <row r="69" spans="1:12" s="16" customFormat="1" ht="45" customHeight="1" x14ac:dyDescent="0.25">
      <c r="A69" s="9">
        <f t="shared" si="0"/>
        <v>61</v>
      </c>
      <c r="B69" s="13">
        <v>142767</v>
      </c>
      <c r="C69" s="14" t="s">
        <v>203</v>
      </c>
      <c r="D69" s="13" t="s">
        <v>14</v>
      </c>
      <c r="E69" s="15">
        <v>500000</v>
      </c>
      <c r="F69" s="15">
        <v>500000</v>
      </c>
      <c r="G69" s="15">
        <v>0</v>
      </c>
      <c r="H69" s="13">
        <v>1</v>
      </c>
      <c r="I69" s="13">
        <v>1</v>
      </c>
      <c r="J69" s="13">
        <v>0</v>
      </c>
      <c r="K69" s="13">
        <v>0</v>
      </c>
      <c r="L69" s="34">
        <v>0.26</v>
      </c>
    </row>
    <row r="70" spans="1:12" s="16" customFormat="1" ht="45" customHeight="1" x14ac:dyDescent="0.25">
      <c r="A70" s="9">
        <f t="shared" si="0"/>
        <v>62</v>
      </c>
      <c r="B70" s="13">
        <v>149858</v>
      </c>
      <c r="C70" s="14" t="s">
        <v>204</v>
      </c>
      <c r="D70" s="13" t="s">
        <v>14</v>
      </c>
      <c r="E70" s="15">
        <v>500000</v>
      </c>
      <c r="F70" s="15">
        <v>500000</v>
      </c>
      <c r="G70" s="15">
        <v>0</v>
      </c>
      <c r="H70" s="13">
        <v>1</v>
      </c>
      <c r="I70" s="13">
        <v>1</v>
      </c>
      <c r="J70" s="13">
        <v>0</v>
      </c>
      <c r="K70" s="13">
        <v>0</v>
      </c>
      <c r="L70" s="34">
        <v>0</v>
      </c>
    </row>
    <row r="71" spans="1:12" s="16" customFormat="1" ht="45" customHeight="1" x14ac:dyDescent="0.25">
      <c r="A71" s="9">
        <f t="shared" si="0"/>
        <v>63</v>
      </c>
      <c r="B71" s="13">
        <v>189312</v>
      </c>
      <c r="C71" s="14" t="s">
        <v>59</v>
      </c>
      <c r="D71" s="13" t="s">
        <v>14</v>
      </c>
      <c r="E71" s="15">
        <v>30000000</v>
      </c>
      <c r="F71" s="15">
        <v>22000000</v>
      </c>
      <c r="G71" s="15">
        <v>2629271.0099999998</v>
      </c>
      <c r="H71" s="13">
        <v>10</v>
      </c>
      <c r="I71" s="13">
        <v>10</v>
      </c>
      <c r="J71" s="13">
        <v>0</v>
      </c>
      <c r="K71" s="13">
        <v>1</v>
      </c>
      <c r="L71" s="34">
        <v>0</v>
      </c>
    </row>
    <row r="72" spans="1:12" s="16" customFormat="1" ht="45" customHeight="1" x14ac:dyDescent="0.25">
      <c r="A72" s="9">
        <f t="shared" si="0"/>
        <v>64</v>
      </c>
      <c r="B72" s="13">
        <v>189315</v>
      </c>
      <c r="C72" s="14" t="s">
        <v>60</v>
      </c>
      <c r="D72" s="13" t="s">
        <v>14</v>
      </c>
      <c r="E72" s="15">
        <v>30000000</v>
      </c>
      <c r="F72" s="15">
        <v>36560000</v>
      </c>
      <c r="G72" s="15">
        <v>16315859.48</v>
      </c>
      <c r="H72" s="13">
        <v>10</v>
      </c>
      <c r="I72" s="13">
        <v>10</v>
      </c>
      <c r="J72" s="13">
        <v>0</v>
      </c>
      <c r="K72" s="13">
        <v>5</v>
      </c>
      <c r="L72" s="34">
        <v>1.49</v>
      </c>
    </row>
    <row r="73" spans="1:12" s="16" customFormat="1" ht="45" customHeight="1" x14ac:dyDescent="0.25">
      <c r="A73" s="9">
        <f t="shared" si="0"/>
        <v>65</v>
      </c>
      <c r="B73" s="13">
        <v>189455</v>
      </c>
      <c r="C73" s="14" t="s">
        <v>61</v>
      </c>
      <c r="D73" s="13" t="s">
        <v>14</v>
      </c>
      <c r="E73" s="15">
        <v>11304000</v>
      </c>
      <c r="F73" s="15">
        <v>11304000</v>
      </c>
      <c r="G73" s="15">
        <v>6396961.79</v>
      </c>
      <c r="H73" s="13">
        <v>5</v>
      </c>
      <c r="I73" s="13">
        <v>5</v>
      </c>
      <c r="J73" s="13">
        <v>0</v>
      </c>
      <c r="K73" s="13">
        <v>0</v>
      </c>
      <c r="L73" s="34">
        <v>0.69</v>
      </c>
    </row>
    <row r="74" spans="1:12" s="16" customFormat="1" ht="45" customHeight="1" x14ac:dyDescent="0.25">
      <c r="A74" s="9">
        <f t="shared" si="0"/>
        <v>66</v>
      </c>
      <c r="B74" s="13">
        <v>189481</v>
      </c>
      <c r="C74" s="14" t="s">
        <v>62</v>
      </c>
      <c r="D74" s="13" t="s">
        <v>14</v>
      </c>
      <c r="E74" s="15">
        <v>1600000</v>
      </c>
      <c r="F74" s="15">
        <v>1600000</v>
      </c>
      <c r="G74" s="15">
        <v>0</v>
      </c>
      <c r="H74" s="13">
        <v>1</v>
      </c>
      <c r="I74" s="13">
        <v>1</v>
      </c>
      <c r="J74" s="13">
        <v>0</v>
      </c>
      <c r="K74" s="13">
        <v>0</v>
      </c>
      <c r="L74" s="34">
        <v>0</v>
      </c>
    </row>
    <row r="75" spans="1:12" s="16" customFormat="1" ht="45" customHeight="1" x14ac:dyDescent="0.25">
      <c r="A75" s="9">
        <f t="shared" si="0"/>
        <v>67</v>
      </c>
      <c r="B75" s="13">
        <v>189499</v>
      </c>
      <c r="C75" s="11" t="s">
        <v>184</v>
      </c>
      <c r="D75" s="13" t="s">
        <v>14</v>
      </c>
      <c r="E75" s="15">
        <v>13210000</v>
      </c>
      <c r="F75" s="15">
        <v>4560000</v>
      </c>
      <c r="G75" s="15">
        <v>0</v>
      </c>
      <c r="H75" s="13">
        <v>4</v>
      </c>
      <c r="I75" s="13">
        <v>0</v>
      </c>
      <c r="J75" s="13">
        <v>0</v>
      </c>
      <c r="K75" s="13">
        <v>0</v>
      </c>
      <c r="L75" s="34">
        <v>0</v>
      </c>
    </row>
    <row r="76" spans="1:12" s="16" customFormat="1" ht="45" customHeight="1" x14ac:dyDescent="0.25">
      <c r="A76" s="9">
        <f t="shared" ref="A76:A84" si="1">A75+1</f>
        <v>68</v>
      </c>
      <c r="B76" s="13">
        <v>190096</v>
      </c>
      <c r="C76" s="14" t="s">
        <v>183</v>
      </c>
      <c r="D76" s="13" t="s">
        <v>14</v>
      </c>
      <c r="E76" s="15">
        <v>480000</v>
      </c>
      <c r="F76" s="15">
        <v>480000</v>
      </c>
      <c r="G76" s="15">
        <v>0</v>
      </c>
      <c r="H76" s="13">
        <v>1</v>
      </c>
      <c r="I76" s="13">
        <v>1</v>
      </c>
      <c r="J76" s="13">
        <v>0</v>
      </c>
      <c r="K76" s="13">
        <v>0</v>
      </c>
      <c r="L76" s="34">
        <v>0</v>
      </c>
    </row>
    <row r="77" spans="1:12" s="16" customFormat="1" ht="45" customHeight="1" x14ac:dyDescent="0.25">
      <c r="A77" s="9">
        <f t="shared" si="1"/>
        <v>69</v>
      </c>
      <c r="B77" s="13">
        <v>190101</v>
      </c>
      <c r="C77" s="14" t="s">
        <v>205</v>
      </c>
      <c r="D77" s="13" t="s">
        <v>14</v>
      </c>
      <c r="E77" s="15">
        <v>500000</v>
      </c>
      <c r="F77" s="15">
        <v>500000</v>
      </c>
      <c r="G77" s="15">
        <v>0</v>
      </c>
      <c r="H77" s="13">
        <v>1</v>
      </c>
      <c r="I77" s="13">
        <v>1</v>
      </c>
      <c r="J77" s="13">
        <v>0</v>
      </c>
      <c r="K77" s="13">
        <v>0</v>
      </c>
      <c r="L77" s="34">
        <v>0</v>
      </c>
    </row>
    <row r="78" spans="1:12" s="16" customFormat="1" ht="45" customHeight="1" x14ac:dyDescent="0.25">
      <c r="A78" s="9">
        <f t="shared" si="1"/>
        <v>70</v>
      </c>
      <c r="B78" s="13">
        <v>190108</v>
      </c>
      <c r="C78" s="14" t="s">
        <v>63</v>
      </c>
      <c r="D78" s="13" t="s">
        <v>14</v>
      </c>
      <c r="E78" s="15">
        <v>500000</v>
      </c>
      <c r="F78" s="15">
        <v>500000</v>
      </c>
      <c r="G78" s="15">
        <v>0</v>
      </c>
      <c r="H78" s="13">
        <v>1</v>
      </c>
      <c r="I78" s="13">
        <v>1</v>
      </c>
      <c r="J78" s="13">
        <v>0</v>
      </c>
      <c r="K78" s="13">
        <v>0</v>
      </c>
      <c r="L78" s="34">
        <v>0</v>
      </c>
    </row>
    <row r="79" spans="1:12" s="16" customFormat="1" ht="45" customHeight="1" x14ac:dyDescent="0.25">
      <c r="A79" s="9">
        <f t="shared" si="1"/>
        <v>71</v>
      </c>
      <c r="B79" s="13">
        <v>190111</v>
      </c>
      <c r="C79" s="14" t="s">
        <v>206</v>
      </c>
      <c r="D79" s="13" t="s">
        <v>14</v>
      </c>
      <c r="E79" s="15">
        <v>500000</v>
      </c>
      <c r="F79" s="15">
        <v>500000</v>
      </c>
      <c r="G79" s="15">
        <v>0</v>
      </c>
      <c r="H79" s="13">
        <v>1</v>
      </c>
      <c r="I79" s="13">
        <v>1</v>
      </c>
      <c r="J79" s="13">
        <v>0</v>
      </c>
      <c r="K79" s="13">
        <v>0</v>
      </c>
      <c r="L79" s="34">
        <v>0</v>
      </c>
    </row>
    <row r="80" spans="1:12" s="16" customFormat="1" ht="45" customHeight="1" x14ac:dyDescent="0.25">
      <c r="A80" s="9">
        <f t="shared" si="1"/>
        <v>72</v>
      </c>
      <c r="B80" s="13">
        <v>190118</v>
      </c>
      <c r="C80" s="14" t="s">
        <v>64</v>
      </c>
      <c r="D80" s="13" t="s">
        <v>14</v>
      </c>
      <c r="E80" s="15">
        <v>15000000</v>
      </c>
      <c r="F80" s="15">
        <v>15000000</v>
      </c>
      <c r="G80" s="15">
        <v>0</v>
      </c>
      <c r="H80" s="13">
        <v>4</v>
      </c>
      <c r="I80" s="13">
        <v>4</v>
      </c>
      <c r="J80" s="13">
        <v>0</v>
      </c>
      <c r="K80" s="13">
        <v>0</v>
      </c>
      <c r="L80" s="34">
        <v>0</v>
      </c>
    </row>
    <row r="81" spans="1:12" s="16" customFormat="1" ht="45" customHeight="1" x14ac:dyDescent="0.25">
      <c r="A81" s="9">
        <f t="shared" si="1"/>
        <v>73</v>
      </c>
      <c r="B81" s="13">
        <v>190122</v>
      </c>
      <c r="C81" s="14" t="s">
        <v>207</v>
      </c>
      <c r="D81" s="13" t="s">
        <v>14</v>
      </c>
      <c r="E81" s="15">
        <v>480000</v>
      </c>
      <c r="F81" s="15">
        <v>480000</v>
      </c>
      <c r="G81" s="15">
        <v>0</v>
      </c>
      <c r="H81" s="13">
        <v>1</v>
      </c>
      <c r="I81" s="13">
        <v>1</v>
      </c>
      <c r="J81" s="13">
        <v>0</v>
      </c>
      <c r="K81" s="13">
        <v>0</v>
      </c>
      <c r="L81" s="34">
        <v>0</v>
      </c>
    </row>
    <row r="82" spans="1:12" s="16" customFormat="1" ht="45" customHeight="1" x14ac:dyDescent="0.25">
      <c r="A82" s="9">
        <f t="shared" si="1"/>
        <v>74</v>
      </c>
      <c r="B82" s="13">
        <v>190123</v>
      </c>
      <c r="C82" s="14" t="s">
        <v>65</v>
      </c>
      <c r="D82" s="13" t="s">
        <v>14</v>
      </c>
      <c r="E82" s="15">
        <v>500000</v>
      </c>
      <c r="F82" s="15">
        <v>500000</v>
      </c>
      <c r="G82" s="15">
        <v>0</v>
      </c>
      <c r="H82" s="13">
        <v>1</v>
      </c>
      <c r="I82" s="13">
        <v>1</v>
      </c>
      <c r="J82" s="13">
        <v>0</v>
      </c>
      <c r="K82" s="13">
        <v>0</v>
      </c>
      <c r="L82" s="34">
        <v>0</v>
      </c>
    </row>
    <row r="83" spans="1:12" s="16" customFormat="1" ht="45" customHeight="1" x14ac:dyDescent="0.25">
      <c r="A83" s="9">
        <f t="shared" si="1"/>
        <v>75</v>
      </c>
      <c r="B83" s="13">
        <v>190124</v>
      </c>
      <c r="C83" s="14" t="s">
        <v>208</v>
      </c>
      <c r="D83" s="13" t="s">
        <v>14</v>
      </c>
      <c r="E83" s="15">
        <v>500000</v>
      </c>
      <c r="F83" s="15">
        <v>500000</v>
      </c>
      <c r="G83" s="15">
        <v>0</v>
      </c>
      <c r="H83" s="13">
        <v>1</v>
      </c>
      <c r="I83" s="13">
        <v>1</v>
      </c>
      <c r="J83" s="13">
        <v>0</v>
      </c>
      <c r="K83" s="13">
        <v>0</v>
      </c>
      <c r="L83" s="34">
        <v>0</v>
      </c>
    </row>
    <row r="84" spans="1:12" s="16" customFormat="1" ht="45" customHeight="1" x14ac:dyDescent="0.25">
      <c r="A84" s="9">
        <f t="shared" si="1"/>
        <v>76</v>
      </c>
      <c r="B84" s="13">
        <v>211714</v>
      </c>
      <c r="C84" s="14" t="s">
        <v>66</v>
      </c>
      <c r="D84" s="13" t="s">
        <v>14</v>
      </c>
      <c r="E84" s="15">
        <v>0</v>
      </c>
      <c r="F84" s="15">
        <v>850000</v>
      </c>
      <c r="G84" s="15">
        <v>0</v>
      </c>
      <c r="H84" s="13">
        <v>0</v>
      </c>
      <c r="I84" s="13">
        <v>1</v>
      </c>
      <c r="J84" s="13">
        <v>0</v>
      </c>
      <c r="K84" s="13">
        <v>0</v>
      </c>
      <c r="L84" s="34">
        <v>0</v>
      </c>
    </row>
    <row r="85" spans="1:12" s="22" customFormat="1" ht="27.75" customHeight="1" thickBot="1" x14ac:dyDescent="0.3">
      <c r="A85" s="147" t="s">
        <v>209</v>
      </c>
      <c r="B85" s="148"/>
      <c r="C85" s="148"/>
      <c r="D85" s="148"/>
      <c r="E85" s="109">
        <f>SUM(E9:E84)</f>
        <v>1658241089</v>
      </c>
      <c r="F85" s="109">
        <f>SUM(F9:F84)</f>
        <v>1813581490</v>
      </c>
      <c r="G85" s="109">
        <f>SUM(G9:G84)</f>
        <v>75925199.38000001</v>
      </c>
      <c r="H85" s="110"/>
      <c r="I85" s="110"/>
      <c r="J85" s="110"/>
      <c r="K85" s="110"/>
      <c r="L85" s="113"/>
    </row>
    <row r="87" spans="1:12" x14ac:dyDescent="0.2">
      <c r="A87" s="21" t="s">
        <v>277</v>
      </c>
    </row>
  </sheetData>
  <mergeCells count="17">
    <mergeCell ref="A3:K3"/>
    <mergeCell ref="A1:K1"/>
    <mergeCell ref="A4:K4"/>
    <mergeCell ref="A2:K2"/>
    <mergeCell ref="D6:D8"/>
    <mergeCell ref="C6:C8"/>
    <mergeCell ref="B6:B8"/>
    <mergeCell ref="A6:A8"/>
    <mergeCell ref="H7:H8"/>
    <mergeCell ref="I7:I8"/>
    <mergeCell ref="E7:E8"/>
    <mergeCell ref="F7:F8"/>
    <mergeCell ref="J7:L7"/>
    <mergeCell ref="H6:L6"/>
    <mergeCell ref="E6:G6"/>
    <mergeCell ref="G7:G8"/>
    <mergeCell ref="A85:D85"/>
  </mergeCells>
  <pageMargins left="0.70866141732283472" right="0.70866141732283472" top="0.74803149606299213" bottom="0.74803149606299213" header="0.31496062992125984" footer="0.31496062992125984"/>
  <pageSetup paperSize="14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view="pageBreakPreview" zoomScale="62" zoomScaleNormal="100" zoomScaleSheetLayoutView="62" workbookViewId="0">
      <selection activeCell="C12" sqref="C12"/>
    </sheetView>
  </sheetViews>
  <sheetFormatPr baseColWidth="10" defaultRowHeight="14.25" x14ac:dyDescent="0.2"/>
  <cols>
    <col min="1" max="1" width="6.7109375" style="4" bestFit="1" customWidth="1"/>
    <col min="2" max="2" width="11.5703125" style="4" bestFit="1" customWidth="1"/>
    <col min="3" max="3" width="59.42578125" style="45" customWidth="1"/>
    <col min="4" max="4" width="18.85546875" style="4" customWidth="1"/>
    <col min="5" max="6" width="27.85546875" style="50" bestFit="1" customWidth="1"/>
    <col min="7" max="7" width="31.7109375" style="50" customWidth="1"/>
    <col min="8" max="8" width="16" style="4" bestFit="1" customWidth="1"/>
    <col min="9" max="9" width="13.42578125" style="4" bestFit="1" customWidth="1"/>
    <col min="10" max="10" width="11.28515625" style="4" bestFit="1" customWidth="1"/>
    <col min="11" max="11" width="14.85546875" style="4" bestFit="1" customWidth="1"/>
    <col min="12" max="12" width="14.42578125" style="4" customWidth="1"/>
    <col min="13" max="16384" width="11.42578125" style="1"/>
  </cols>
  <sheetData>
    <row r="1" spans="1:12" ht="15" x14ac:dyDescent="0.25">
      <c r="A1" s="149" t="s">
        <v>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15" x14ac:dyDescent="0.2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2" ht="15" x14ac:dyDescent="0.25">
      <c r="A3" s="149" t="s">
        <v>67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2" ht="15" x14ac:dyDescent="0.25">
      <c r="A4" s="149" t="s">
        <v>71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2" ht="15" x14ac:dyDescent="0.25">
      <c r="A5" s="23"/>
      <c r="B5" s="23"/>
      <c r="C5" s="24"/>
      <c r="D5" s="23"/>
      <c r="E5" s="46"/>
      <c r="F5" s="46"/>
      <c r="G5" s="46"/>
      <c r="H5" s="23"/>
      <c r="I5" s="23"/>
      <c r="J5" s="23"/>
      <c r="K5" s="23"/>
    </row>
    <row r="6" spans="1:12" ht="15.75" thickBot="1" x14ac:dyDescent="0.3">
      <c r="A6" s="23"/>
      <c r="B6" s="23"/>
      <c r="C6" s="25"/>
      <c r="D6" s="23"/>
      <c r="E6" s="47"/>
      <c r="F6" s="47"/>
      <c r="G6" s="47"/>
      <c r="H6" s="23"/>
      <c r="I6" s="23"/>
      <c r="J6" s="23"/>
      <c r="K6" s="23"/>
    </row>
    <row r="7" spans="1:12" ht="19.5" customHeight="1" x14ac:dyDescent="0.2">
      <c r="A7" s="154" t="s">
        <v>0</v>
      </c>
      <c r="B7" s="142" t="s">
        <v>1</v>
      </c>
      <c r="C7" s="150" t="s">
        <v>2</v>
      </c>
      <c r="D7" s="150" t="s">
        <v>13</v>
      </c>
      <c r="E7" s="159" t="s">
        <v>6</v>
      </c>
      <c r="F7" s="160"/>
      <c r="G7" s="161"/>
      <c r="H7" s="142" t="s">
        <v>7</v>
      </c>
      <c r="I7" s="142"/>
      <c r="J7" s="142"/>
      <c r="K7" s="142"/>
      <c r="L7" s="143"/>
    </row>
    <row r="8" spans="1:12" ht="46.5" customHeight="1" x14ac:dyDescent="0.2">
      <c r="A8" s="155"/>
      <c r="B8" s="140"/>
      <c r="C8" s="151"/>
      <c r="D8" s="151"/>
      <c r="E8" s="92" t="s">
        <v>3</v>
      </c>
      <c r="F8" s="92" t="s">
        <v>4</v>
      </c>
      <c r="G8" s="145" t="s">
        <v>276</v>
      </c>
      <c r="H8" s="107" t="s">
        <v>3</v>
      </c>
      <c r="I8" s="107" t="s">
        <v>4</v>
      </c>
      <c r="J8" s="140" t="s">
        <v>5</v>
      </c>
      <c r="K8" s="140"/>
      <c r="L8" s="141"/>
    </row>
    <row r="9" spans="1:12" ht="15.75" thickBot="1" x14ac:dyDescent="0.25">
      <c r="A9" s="156"/>
      <c r="B9" s="153"/>
      <c r="C9" s="152"/>
      <c r="D9" s="152"/>
      <c r="E9" s="105"/>
      <c r="F9" s="105"/>
      <c r="G9" s="146"/>
      <c r="H9" s="103"/>
      <c r="I9" s="103"/>
      <c r="J9" s="103" t="s">
        <v>8</v>
      </c>
      <c r="K9" s="103" t="s">
        <v>9</v>
      </c>
      <c r="L9" s="104" t="s">
        <v>264</v>
      </c>
    </row>
    <row r="10" spans="1:12" ht="28.5" x14ac:dyDescent="0.2">
      <c r="A10" s="26">
        <v>1</v>
      </c>
      <c r="B10" s="27">
        <v>111507</v>
      </c>
      <c r="C10" s="28" t="s">
        <v>72</v>
      </c>
      <c r="D10" s="29" t="s">
        <v>177</v>
      </c>
      <c r="E10" s="48">
        <v>5985782</v>
      </c>
      <c r="F10" s="48">
        <v>5985782</v>
      </c>
      <c r="G10" s="48">
        <v>0</v>
      </c>
      <c r="H10" s="27">
        <v>1710</v>
      </c>
      <c r="I10" s="27">
        <v>1710</v>
      </c>
      <c r="J10" s="27">
        <v>0</v>
      </c>
      <c r="K10" s="27">
        <v>0</v>
      </c>
      <c r="L10" s="30">
        <v>0</v>
      </c>
    </row>
    <row r="11" spans="1:12" ht="57" x14ac:dyDescent="0.2">
      <c r="A11" s="31">
        <f>A10+1</f>
        <v>2</v>
      </c>
      <c r="B11" s="13">
        <v>131336</v>
      </c>
      <c r="C11" s="32" t="s">
        <v>73</v>
      </c>
      <c r="D11" s="33" t="s">
        <v>177</v>
      </c>
      <c r="E11" s="15">
        <v>1990759</v>
      </c>
      <c r="F11" s="15">
        <v>1990759</v>
      </c>
      <c r="G11" s="15">
        <v>0</v>
      </c>
      <c r="H11" s="13">
        <v>569</v>
      </c>
      <c r="I11" s="13">
        <v>569</v>
      </c>
      <c r="J11" s="13">
        <v>0</v>
      </c>
      <c r="K11" s="13">
        <v>0</v>
      </c>
      <c r="L11" s="34">
        <v>0</v>
      </c>
    </row>
    <row r="12" spans="1:12" ht="42.75" x14ac:dyDescent="0.2">
      <c r="A12" s="31">
        <f t="shared" ref="A12:A83" si="0">A11+1</f>
        <v>3</v>
      </c>
      <c r="B12" s="13">
        <v>131352</v>
      </c>
      <c r="C12" s="32" t="s">
        <v>210</v>
      </c>
      <c r="D12" s="33" t="s">
        <v>177</v>
      </c>
      <c r="E12" s="15">
        <v>1665322</v>
      </c>
      <c r="F12" s="15">
        <v>1665322</v>
      </c>
      <c r="G12" s="15">
        <v>0</v>
      </c>
      <c r="H12" s="13">
        <v>476</v>
      </c>
      <c r="I12" s="13">
        <v>476</v>
      </c>
      <c r="J12" s="13">
        <v>0</v>
      </c>
      <c r="K12" s="13">
        <v>0</v>
      </c>
      <c r="L12" s="34">
        <v>0</v>
      </c>
    </row>
    <row r="13" spans="1:12" ht="57" x14ac:dyDescent="0.2">
      <c r="A13" s="31">
        <f t="shared" si="0"/>
        <v>4</v>
      </c>
      <c r="B13" s="13">
        <v>131358</v>
      </c>
      <c r="C13" s="32" t="s">
        <v>74</v>
      </c>
      <c r="D13" s="33" t="s">
        <v>177</v>
      </c>
      <c r="E13" s="15">
        <v>1305036</v>
      </c>
      <c r="F13" s="15">
        <v>1305036</v>
      </c>
      <c r="G13" s="15">
        <v>0</v>
      </c>
      <c r="H13" s="13">
        <v>373</v>
      </c>
      <c r="I13" s="13">
        <v>373</v>
      </c>
      <c r="J13" s="13">
        <v>0</v>
      </c>
      <c r="K13" s="13">
        <v>0</v>
      </c>
      <c r="L13" s="34">
        <v>0</v>
      </c>
    </row>
    <row r="14" spans="1:12" ht="42.75" x14ac:dyDescent="0.2">
      <c r="A14" s="31">
        <f t="shared" si="0"/>
        <v>5</v>
      </c>
      <c r="B14" s="13">
        <v>131640</v>
      </c>
      <c r="C14" s="32" t="s">
        <v>75</v>
      </c>
      <c r="D14" s="33" t="s">
        <v>177</v>
      </c>
      <c r="E14" s="15">
        <v>1192760</v>
      </c>
      <c r="F14" s="15">
        <v>1192760</v>
      </c>
      <c r="G14" s="15">
        <v>0</v>
      </c>
      <c r="H14" s="13">
        <v>299</v>
      </c>
      <c r="I14" s="13">
        <v>299</v>
      </c>
      <c r="J14" s="13">
        <v>0</v>
      </c>
      <c r="K14" s="13">
        <v>0</v>
      </c>
      <c r="L14" s="34">
        <v>0</v>
      </c>
    </row>
    <row r="15" spans="1:12" ht="57" x14ac:dyDescent="0.2">
      <c r="A15" s="31">
        <f t="shared" si="0"/>
        <v>6</v>
      </c>
      <c r="B15" s="13">
        <v>131641</v>
      </c>
      <c r="C15" s="32" t="s">
        <v>76</v>
      </c>
      <c r="D15" s="33" t="s">
        <v>177</v>
      </c>
      <c r="E15" s="15">
        <v>845882</v>
      </c>
      <c r="F15" s="15">
        <v>845882</v>
      </c>
      <c r="G15" s="15">
        <v>0</v>
      </c>
      <c r="H15" s="13">
        <v>153</v>
      </c>
      <c r="I15" s="13">
        <v>153</v>
      </c>
      <c r="J15" s="13">
        <v>0</v>
      </c>
      <c r="K15" s="13">
        <v>0</v>
      </c>
      <c r="L15" s="34">
        <v>0</v>
      </c>
    </row>
    <row r="16" spans="1:12" ht="42.75" x14ac:dyDescent="0.2">
      <c r="A16" s="31">
        <f t="shared" si="0"/>
        <v>7</v>
      </c>
      <c r="B16" s="13">
        <v>131643</v>
      </c>
      <c r="C16" s="32" t="s">
        <v>77</v>
      </c>
      <c r="D16" s="33" t="s">
        <v>177</v>
      </c>
      <c r="E16" s="15">
        <v>1957522</v>
      </c>
      <c r="F16" s="15">
        <v>1957522</v>
      </c>
      <c r="G16" s="15">
        <v>0</v>
      </c>
      <c r="H16" s="13">
        <v>334</v>
      </c>
      <c r="I16" s="13">
        <v>334</v>
      </c>
      <c r="J16" s="13">
        <v>0</v>
      </c>
      <c r="K16" s="13">
        <v>0</v>
      </c>
      <c r="L16" s="34">
        <v>0</v>
      </c>
    </row>
    <row r="17" spans="1:12" ht="57" x14ac:dyDescent="0.2">
      <c r="A17" s="31">
        <f t="shared" si="0"/>
        <v>8</v>
      </c>
      <c r="B17" s="13">
        <v>131645</v>
      </c>
      <c r="C17" s="32" t="s">
        <v>78</v>
      </c>
      <c r="D17" s="33" t="s">
        <v>177</v>
      </c>
      <c r="E17" s="15">
        <v>2748135</v>
      </c>
      <c r="F17" s="15">
        <v>2748135</v>
      </c>
      <c r="G17" s="15">
        <v>0</v>
      </c>
      <c r="H17" s="13">
        <v>529</v>
      </c>
      <c r="I17" s="13">
        <v>529</v>
      </c>
      <c r="J17" s="13">
        <v>0</v>
      </c>
      <c r="K17" s="13">
        <v>0</v>
      </c>
      <c r="L17" s="34">
        <v>0</v>
      </c>
    </row>
    <row r="18" spans="1:12" ht="42.75" x14ac:dyDescent="0.2">
      <c r="A18" s="31">
        <f t="shared" si="0"/>
        <v>9</v>
      </c>
      <c r="B18" s="13">
        <v>131646</v>
      </c>
      <c r="C18" s="32" t="s">
        <v>79</v>
      </c>
      <c r="D18" s="33" t="s">
        <v>177</v>
      </c>
      <c r="E18" s="15">
        <v>381923</v>
      </c>
      <c r="F18" s="15">
        <v>381923</v>
      </c>
      <c r="G18" s="15">
        <v>0</v>
      </c>
      <c r="H18" s="13">
        <v>207</v>
      </c>
      <c r="I18" s="13">
        <v>207</v>
      </c>
      <c r="J18" s="13">
        <v>0</v>
      </c>
      <c r="K18" s="13">
        <v>0</v>
      </c>
      <c r="L18" s="34">
        <v>0</v>
      </c>
    </row>
    <row r="19" spans="1:12" ht="57" x14ac:dyDescent="0.2">
      <c r="A19" s="31">
        <f t="shared" si="0"/>
        <v>10</v>
      </c>
      <c r="B19" s="13">
        <v>131648</v>
      </c>
      <c r="C19" s="32" t="s">
        <v>80</v>
      </c>
      <c r="D19" s="33" t="s">
        <v>177</v>
      </c>
      <c r="E19" s="15">
        <v>14073857</v>
      </c>
      <c r="F19" s="15">
        <v>14073857</v>
      </c>
      <c r="G19" s="15">
        <v>0</v>
      </c>
      <c r="H19" s="13">
        <v>2815</v>
      </c>
      <c r="I19" s="13">
        <v>2815</v>
      </c>
      <c r="J19" s="13">
        <v>0</v>
      </c>
      <c r="K19" s="13">
        <v>0</v>
      </c>
      <c r="L19" s="34">
        <v>0</v>
      </c>
    </row>
    <row r="20" spans="1:12" ht="57" x14ac:dyDescent="0.2">
      <c r="A20" s="31">
        <f t="shared" si="0"/>
        <v>11</v>
      </c>
      <c r="B20" s="13">
        <v>131662</v>
      </c>
      <c r="C20" s="32" t="s">
        <v>81</v>
      </c>
      <c r="D20" s="33" t="s">
        <v>177</v>
      </c>
      <c r="E20" s="15">
        <v>2851584</v>
      </c>
      <c r="F20" s="15">
        <v>2851584</v>
      </c>
      <c r="G20" s="15">
        <v>0</v>
      </c>
      <c r="H20" s="13">
        <v>815</v>
      </c>
      <c r="I20" s="13">
        <v>815</v>
      </c>
      <c r="J20" s="13">
        <v>0</v>
      </c>
      <c r="K20" s="13">
        <v>0</v>
      </c>
      <c r="L20" s="34">
        <v>0</v>
      </c>
    </row>
    <row r="21" spans="1:12" ht="42.75" x14ac:dyDescent="0.2">
      <c r="A21" s="31">
        <f t="shared" si="0"/>
        <v>12</v>
      </c>
      <c r="B21" s="13">
        <v>131673</v>
      </c>
      <c r="C21" s="32" t="s">
        <v>82</v>
      </c>
      <c r="D21" s="33" t="s">
        <v>177</v>
      </c>
      <c r="E21" s="15">
        <v>947602</v>
      </c>
      <c r="F21" s="15">
        <v>947602</v>
      </c>
      <c r="G21" s="15">
        <v>0</v>
      </c>
      <c r="H21" s="13">
        <v>189</v>
      </c>
      <c r="I21" s="13">
        <v>189</v>
      </c>
      <c r="J21" s="13">
        <v>0</v>
      </c>
      <c r="K21" s="13">
        <v>0</v>
      </c>
      <c r="L21" s="34">
        <v>0</v>
      </c>
    </row>
    <row r="22" spans="1:12" ht="57" x14ac:dyDescent="0.2">
      <c r="A22" s="31">
        <f t="shared" si="0"/>
        <v>13</v>
      </c>
      <c r="B22" s="13">
        <v>131677</v>
      </c>
      <c r="C22" s="32" t="s">
        <v>83</v>
      </c>
      <c r="D22" s="33" t="s">
        <v>177</v>
      </c>
      <c r="E22" s="15">
        <v>1385292</v>
      </c>
      <c r="F22" s="15">
        <v>1385292</v>
      </c>
      <c r="G22" s="15">
        <v>0</v>
      </c>
      <c r="H22" s="13">
        <v>272</v>
      </c>
      <c r="I22" s="13">
        <v>272</v>
      </c>
      <c r="J22" s="13">
        <v>0</v>
      </c>
      <c r="K22" s="13">
        <v>0</v>
      </c>
      <c r="L22" s="34">
        <v>0</v>
      </c>
    </row>
    <row r="23" spans="1:12" ht="42.75" x14ac:dyDescent="0.2">
      <c r="A23" s="31">
        <f t="shared" si="0"/>
        <v>14</v>
      </c>
      <c r="B23" s="13">
        <v>131678</v>
      </c>
      <c r="C23" s="32" t="s">
        <v>84</v>
      </c>
      <c r="D23" s="33" t="s">
        <v>177</v>
      </c>
      <c r="E23" s="15">
        <v>1030219</v>
      </c>
      <c r="F23" s="15">
        <v>1030219</v>
      </c>
      <c r="G23" s="15">
        <v>0</v>
      </c>
      <c r="H23" s="13">
        <v>182</v>
      </c>
      <c r="I23" s="13">
        <v>182</v>
      </c>
      <c r="J23" s="13">
        <v>0</v>
      </c>
      <c r="K23" s="13">
        <v>0</v>
      </c>
      <c r="L23" s="34">
        <v>0</v>
      </c>
    </row>
    <row r="24" spans="1:12" ht="57" x14ac:dyDescent="0.2">
      <c r="A24" s="31">
        <f t="shared" si="0"/>
        <v>15</v>
      </c>
      <c r="B24" s="13">
        <v>131702</v>
      </c>
      <c r="C24" s="32" t="s">
        <v>85</v>
      </c>
      <c r="D24" s="33" t="s">
        <v>177</v>
      </c>
      <c r="E24" s="15">
        <v>1000000</v>
      </c>
      <c r="F24" s="15">
        <v>1000000</v>
      </c>
      <c r="G24" s="15">
        <v>0</v>
      </c>
      <c r="H24" s="13">
        <v>367</v>
      </c>
      <c r="I24" s="13">
        <v>367</v>
      </c>
      <c r="J24" s="13">
        <v>0</v>
      </c>
      <c r="K24" s="13">
        <v>0</v>
      </c>
      <c r="L24" s="34">
        <v>0</v>
      </c>
    </row>
    <row r="25" spans="1:12" ht="42.75" x14ac:dyDescent="0.2">
      <c r="A25" s="31">
        <f t="shared" si="0"/>
        <v>16</v>
      </c>
      <c r="B25" s="13">
        <v>132570</v>
      </c>
      <c r="C25" s="32" t="s">
        <v>86</v>
      </c>
      <c r="D25" s="33" t="s">
        <v>177</v>
      </c>
      <c r="E25" s="15">
        <v>947602</v>
      </c>
      <c r="F25" s="15">
        <v>947602</v>
      </c>
      <c r="G25" s="15">
        <v>0</v>
      </c>
      <c r="H25" s="13">
        <v>540</v>
      </c>
      <c r="I25" s="13">
        <v>540</v>
      </c>
      <c r="J25" s="13">
        <v>0</v>
      </c>
      <c r="K25" s="13">
        <v>0</v>
      </c>
      <c r="L25" s="34">
        <v>0</v>
      </c>
    </row>
    <row r="26" spans="1:12" ht="42.75" x14ac:dyDescent="0.2">
      <c r="A26" s="31">
        <f t="shared" si="0"/>
        <v>17</v>
      </c>
      <c r="B26" s="13">
        <v>131296</v>
      </c>
      <c r="C26" s="32" t="s">
        <v>267</v>
      </c>
      <c r="D26" s="33" t="s">
        <v>177</v>
      </c>
      <c r="E26" s="15">
        <v>0</v>
      </c>
      <c r="F26" s="15">
        <v>0</v>
      </c>
      <c r="G26" s="15">
        <v>0</v>
      </c>
      <c r="H26" s="13">
        <v>613</v>
      </c>
      <c r="I26" s="13">
        <v>1</v>
      </c>
      <c r="J26" s="13">
        <v>0</v>
      </c>
      <c r="K26" s="13">
        <v>1</v>
      </c>
      <c r="L26" s="34">
        <v>1</v>
      </c>
    </row>
    <row r="27" spans="1:12" ht="57" x14ac:dyDescent="0.2">
      <c r="A27" s="31">
        <f t="shared" si="0"/>
        <v>18</v>
      </c>
      <c r="B27" s="13">
        <v>131341</v>
      </c>
      <c r="C27" s="32" t="s">
        <v>268</v>
      </c>
      <c r="D27" s="33" t="s">
        <v>177</v>
      </c>
      <c r="E27" s="15">
        <v>0</v>
      </c>
      <c r="F27" s="15">
        <v>0</v>
      </c>
      <c r="G27" s="15">
        <v>0</v>
      </c>
      <c r="H27" s="13">
        <v>428</v>
      </c>
      <c r="I27" s="13">
        <v>1</v>
      </c>
      <c r="J27" s="13">
        <v>0</v>
      </c>
      <c r="K27" s="13">
        <v>0</v>
      </c>
      <c r="L27" s="34">
        <v>1</v>
      </c>
    </row>
    <row r="28" spans="1:12" ht="28.5" x14ac:dyDescent="0.2">
      <c r="A28" s="31">
        <f t="shared" si="0"/>
        <v>19</v>
      </c>
      <c r="B28" s="13">
        <v>131342</v>
      </c>
      <c r="C28" s="32" t="s">
        <v>269</v>
      </c>
      <c r="D28" s="33" t="s">
        <v>177</v>
      </c>
      <c r="E28" s="15">
        <v>0</v>
      </c>
      <c r="F28" s="15">
        <v>0</v>
      </c>
      <c r="G28" s="15">
        <v>0</v>
      </c>
      <c r="H28" s="13">
        <v>936</v>
      </c>
      <c r="I28" s="13">
        <v>1</v>
      </c>
      <c r="J28" s="13">
        <v>0</v>
      </c>
      <c r="K28" s="13">
        <v>0</v>
      </c>
      <c r="L28" s="34">
        <v>1</v>
      </c>
    </row>
    <row r="29" spans="1:12" ht="57" x14ac:dyDescent="0.2">
      <c r="A29" s="31">
        <f t="shared" si="0"/>
        <v>20</v>
      </c>
      <c r="B29" s="13">
        <v>131343</v>
      </c>
      <c r="C29" s="32" t="s">
        <v>270</v>
      </c>
      <c r="D29" s="33" t="s">
        <v>177</v>
      </c>
      <c r="E29" s="15">
        <v>0</v>
      </c>
      <c r="F29" s="15">
        <v>0</v>
      </c>
      <c r="G29" s="15">
        <v>0</v>
      </c>
      <c r="H29" s="13">
        <v>179</v>
      </c>
      <c r="I29" s="13">
        <v>1</v>
      </c>
      <c r="J29" s="13">
        <v>0</v>
      </c>
      <c r="K29" s="13">
        <v>0</v>
      </c>
      <c r="L29" s="34">
        <v>1</v>
      </c>
    </row>
    <row r="30" spans="1:12" ht="42.75" x14ac:dyDescent="0.2">
      <c r="A30" s="31">
        <f t="shared" si="0"/>
        <v>21</v>
      </c>
      <c r="B30" s="13">
        <v>150515</v>
      </c>
      <c r="C30" s="32" t="s">
        <v>274</v>
      </c>
      <c r="D30" s="33" t="s">
        <v>177</v>
      </c>
      <c r="E30" s="15">
        <v>0</v>
      </c>
      <c r="F30" s="15">
        <v>3152049</v>
      </c>
      <c r="G30" s="15">
        <v>127732.24</v>
      </c>
      <c r="H30" s="13">
        <v>704</v>
      </c>
      <c r="I30" s="13">
        <v>704</v>
      </c>
      <c r="J30" s="13">
        <v>0</v>
      </c>
      <c r="K30" s="13">
        <v>0</v>
      </c>
      <c r="L30" s="34">
        <v>0</v>
      </c>
    </row>
    <row r="31" spans="1:12" ht="42.75" x14ac:dyDescent="0.2">
      <c r="A31" s="31">
        <f t="shared" si="0"/>
        <v>22</v>
      </c>
      <c r="B31" s="13">
        <v>150509</v>
      </c>
      <c r="C31" s="32" t="s">
        <v>275</v>
      </c>
      <c r="D31" s="33" t="s">
        <v>177</v>
      </c>
      <c r="E31" s="15">
        <v>0</v>
      </c>
      <c r="F31" s="15">
        <v>2326694</v>
      </c>
      <c r="G31" s="15">
        <v>124055.27</v>
      </c>
      <c r="H31" s="13">
        <v>594</v>
      </c>
      <c r="I31" s="13">
        <v>594</v>
      </c>
      <c r="J31" s="13">
        <v>0</v>
      </c>
      <c r="K31" s="13">
        <v>0</v>
      </c>
      <c r="L31" s="34">
        <v>0</v>
      </c>
    </row>
    <row r="32" spans="1:12" ht="57" x14ac:dyDescent="0.2">
      <c r="A32" s="31">
        <f t="shared" si="0"/>
        <v>23</v>
      </c>
      <c r="B32" s="13">
        <v>132571</v>
      </c>
      <c r="C32" s="32" t="s">
        <v>87</v>
      </c>
      <c r="D32" s="33" t="s">
        <v>177</v>
      </c>
      <c r="E32" s="15">
        <v>372387</v>
      </c>
      <c r="F32" s="15">
        <v>372387</v>
      </c>
      <c r="G32" s="15">
        <v>0</v>
      </c>
      <c r="H32" s="13">
        <v>188</v>
      </c>
      <c r="I32" s="13">
        <v>188</v>
      </c>
      <c r="J32" s="13">
        <v>0</v>
      </c>
      <c r="K32" s="13">
        <v>0</v>
      </c>
      <c r="L32" s="34">
        <v>0</v>
      </c>
    </row>
    <row r="33" spans="1:12" ht="57" x14ac:dyDescent="0.2">
      <c r="A33" s="31">
        <f t="shared" si="0"/>
        <v>24</v>
      </c>
      <c r="B33" s="13">
        <v>132573</v>
      </c>
      <c r="C33" s="32" t="s">
        <v>88</v>
      </c>
      <c r="D33" s="33" t="s">
        <v>177</v>
      </c>
      <c r="E33" s="15">
        <v>491144</v>
      </c>
      <c r="F33" s="15">
        <v>491144</v>
      </c>
      <c r="G33" s="15">
        <v>0</v>
      </c>
      <c r="H33" s="13">
        <v>232</v>
      </c>
      <c r="I33" s="13">
        <v>232</v>
      </c>
      <c r="J33" s="13">
        <v>0</v>
      </c>
      <c r="K33" s="13">
        <v>0</v>
      </c>
      <c r="L33" s="34">
        <v>0</v>
      </c>
    </row>
    <row r="34" spans="1:12" ht="42.75" x14ac:dyDescent="0.2">
      <c r="A34" s="31">
        <f t="shared" si="0"/>
        <v>25</v>
      </c>
      <c r="B34" s="13">
        <v>132574</v>
      </c>
      <c r="C34" s="32" t="s">
        <v>89</v>
      </c>
      <c r="D34" s="33" t="s">
        <v>177</v>
      </c>
      <c r="E34" s="15">
        <v>367209</v>
      </c>
      <c r="F34" s="15">
        <v>367209</v>
      </c>
      <c r="G34" s="15">
        <v>0</v>
      </c>
      <c r="H34" s="13">
        <v>182</v>
      </c>
      <c r="I34" s="13">
        <v>182</v>
      </c>
      <c r="J34" s="13">
        <v>0</v>
      </c>
      <c r="K34" s="13">
        <v>0</v>
      </c>
      <c r="L34" s="34">
        <v>0</v>
      </c>
    </row>
    <row r="35" spans="1:12" ht="57" x14ac:dyDescent="0.2">
      <c r="A35" s="31">
        <f t="shared" si="0"/>
        <v>26</v>
      </c>
      <c r="B35" s="13">
        <v>132576</v>
      </c>
      <c r="C35" s="32" t="s">
        <v>90</v>
      </c>
      <c r="D35" s="33" t="s">
        <v>177</v>
      </c>
      <c r="E35" s="15">
        <v>986318</v>
      </c>
      <c r="F35" s="15">
        <v>986318</v>
      </c>
      <c r="G35" s="15">
        <v>0</v>
      </c>
      <c r="H35" s="13">
        <v>282</v>
      </c>
      <c r="I35" s="13">
        <v>282</v>
      </c>
      <c r="J35" s="13">
        <v>0</v>
      </c>
      <c r="K35" s="13">
        <v>0</v>
      </c>
      <c r="L35" s="34">
        <v>0</v>
      </c>
    </row>
    <row r="36" spans="1:12" ht="57" x14ac:dyDescent="0.2">
      <c r="A36" s="31">
        <f t="shared" si="0"/>
        <v>27</v>
      </c>
      <c r="B36" s="13">
        <v>132577</v>
      </c>
      <c r="C36" s="32" t="s">
        <v>91</v>
      </c>
      <c r="D36" s="33" t="s">
        <v>177</v>
      </c>
      <c r="E36" s="15">
        <v>517130</v>
      </c>
      <c r="F36" s="15">
        <v>517130</v>
      </c>
      <c r="G36" s="15">
        <v>0</v>
      </c>
      <c r="H36" s="13">
        <v>147</v>
      </c>
      <c r="I36" s="13">
        <v>147</v>
      </c>
      <c r="J36" s="13">
        <v>0</v>
      </c>
      <c r="K36" s="13">
        <v>0</v>
      </c>
      <c r="L36" s="34">
        <v>0</v>
      </c>
    </row>
    <row r="37" spans="1:12" ht="42.75" x14ac:dyDescent="0.2">
      <c r="A37" s="31">
        <f t="shared" si="0"/>
        <v>28</v>
      </c>
      <c r="B37" s="13">
        <v>132578</v>
      </c>
      <c r="C37" s="32" t="s">
        <v>92</v>
      </c>
      <c r="D37" s="33" t="s">
        <v>177</v>
      </c>
      <c r="E37" s="15">
        <v>693493</v>
      </c>
      <c r="F37" s="15">
        <v>693493</v>
      </c>
      <c r="G37" s="15">
        <v>0</v>
      </c>
      <c r="H37" s="13">
        <v>354</v>
      </c>
      <c r="I37" s="13">
        <v>354</v>
      </c>
      <c r="J37" s="13">
        <v>0</v>
      </c>
      <c r="K37" s="13">
        <v>0</v>
      </c>
      <c r="L37" s="34">
        <v>0</v>
      </c>
    </row>
    <row r="38" spans="1:12" ht="57" x14ac:dyDescent="0.2">
      <c r="A38" s="31">
        <f t="shared" si="0"/>
        <v>29</v>
      </c>
      <c r="B38" s="13">
        <v>132695</v>
      </c>
      <c r="C38" s="32" t="s">
        <v>93</v>
      </c>
      <c r="D38" s="33" t="s">
        <v>177</v>
      </c>
      <c r="E38" s="15">
        <v>1047384</v>
      </c>
      <c r="F38" s="15">
        <v>1047384</v>
      </c>
      <c r="G38" s="15">
        <v>0</v>
      </c>
      <c r="H38" s="13">
        <v>299</v>
      </c>
      <c r="I38" s="13">
        <v>299</v>
      </c>
      <c r="J38" s="13">
        <v>0</v>
      </c>
      <c r="K38" s="13">
        <v>0</v>
      </c>
      <c r="L38" s="34">
        <v>0</v>
      </c>
    </row>
    <row r="39" spans="1:12" ht="57" x14ac:dyDescent="0.2">
      <c r="A39" s="31">
        <f t="shared" si="0"/>
        <v>30</v>
      </c>
      <c r="B39" s="13">
        <v>132711</v>
      </c>
      <c r="C39" s="32" t="s">
        <v>94</v>
      </c>
      <c r="D39" s="33" t="s">
        <v>177</v>
      </c>
      <c r="E39" s="15">
        <v>623598</v>
      </c>
      <c r="F39" s="15">
        <v>623598</v>
      </c>
      <c r="G39" s="15">
        <v>0</v>
      </c>
      <c r="H39" s="13">
        <v>144</v>
      </c>
      <c r="I39" s="13">
        <v>144</v>
      </c>
      <c r="J39" s="13">
        <v>0</v>
      </c>
      <c r="K39" s="13">
        <v>0</v>
      </c>
      <c r="L39" s="34">
        <v>0</v>
      </c>
    </row>
    <row r="40" spans="1:12" ht="57" x14ac:dyDescent="0.2">
      <c r="A40" s="31">
        <f t="shared" si="0"/>
        <v>31</v>
      </c>
      <c r="B40" s="13">
        <v>132715</v>
      </c>
      <c r="C40" s="32" t="s">
        <v>95</v>
      </c>
      <c r="D40" s="33" t="s">
        <v>177</v>
      </c>
      <c r="E40" s="15">
        <v>2038679</v>
      </c>
      <c r="F40" s="15">
        <v>2038679</v>
      </c>
      <c r="G40" s="15">
        <v>0</v>
      </c>
      <c r="H40" s="13">
        <v>582</v>
      </c>
      <c r="I40" s="13">
        <v>582</v>
      </c>
      <c r="J40" s="13">
        <v>0</v>
      </c>
      <c r="K40" s="13">
        <v>0</v>
      </c>
      <c r="L40" s="34">
        <v>0</v>
      </c>
    </row>
    <row r="41" spans="1:12" ht="42.75" x14ac:dyDescent="0.2">
      <c r="A41" s="31">
        <f t="shared" si="0"/>
        <v>32</v>
      </c>
      <c r="B41" s="13">
        <v>132781</v>
      </c>
      <c r="C41" s="32" t="s">
        <v>96</v>
      </c>
      <c r="D41" s="33" t="s">
        <v>177</v>
      </c>
      <c r="E41" s="15">
        <v>745085</v>
      </c>
      <c r="F41" s="15">
        <v>745085</v>
      </c>
      <c r="G41" s="15">
        <v>0</v>
      </c>
      <c r="H41" s="13">
        <v>135</v>
      </c>
      <c r="I41" s="13">
        <v>135</v>
      </c>
      <c r="J41" s="13">
        <v>0</v>
      </c>
      <c r="K41" s="13">
        <v>0</v>
      </c>
      <c r="L41" s="34">
        <v>0</v>
      </c>
    </row>
    <row r="42" spans="1:12" ht="57" x14ac:dyDescent="0.2">
      <c r="A42" s="31">
        <f t="shared" si="0"/>
        <v>33</v>
      </c>
      <c r="B42" s="13">
        <v>132819</v>
      </c>
      <c r="C42" s="32" t="s">
        <v>97</v>
      </c>
      <c r="D42" s="33" t="s">
        <v>177</v>
      </c>
      <c r="E42" s="15">
        <v>1058207</v>
      </c>
      <c r="F42" s="15">
        <v>1058207</v>
      </c>
      <c r="G42" s="15">
        <v>0</v>
      </c>
      <c r="H42" s="13">
        <v>192</v>
      </c>
      <c r="I42" s="13">
        <v>192</v>
      </c>
      <c r="J42" s="13">
        <v>0</v>
      </c>
      <c r="K42" s="13">
        <v>0</v>
      </c>
      <c r="L42" s="34">
        <v>0</v>
      </c>
    </row>
    <row r="43" spans="1:12" ht="57" x14ac:dyDescent="0.2">
      <c r="A43" s="31">
        <f t="shared" si="0"/>
        <v>34</v>
      </c>
      <c r="B43" s="13">
        <v>132820</v>
      </c>
      <c r="C43" s="32" t="s">
        <v>98</v>
      </c>
      <c r="D43" s="33" t="s">
        <v>177</v>
      </c>
      <c r="E43" s="15">
        <v>2209122</v>
      </c>
      <c r="F43" s="15">
        <v>709122</v>
      </c>
      <c r="G43" s="15">
        <v>0</v>
      </c>
      <c r="H43" s="13">
        <v>402</v>
      </c>
      <c r="I43" s="13">
        <v>202</v>
      </c>
      <c r="J43" s="13">
        <v>0</v>
      </c>
      <c r="K43" s="13">
        <v>0</v>
      </c>
      <c r="L43" s="34">
        <v>0</v>
      </c>
    </row>
    <row r="44" spans="1:12" ht="57" x14ac:dyDescent="0.2">
      <c r="A44" s="31">
        <f t="shared" si="0"/>
        <v>35</v>
      </c>
      <c r="B44" s="13">
        <v>132828</v>
      </c>
      <c r="C44" s="32" t="s">
        <v>99</v>
      </c>
      <c r="D44" s="33" t="s">
        <v>177</v>
      </c>
      <c r="E44" s="15">
        <v>139817</v>
      </c>
      <c r="F44" s="15">
        <v>139817</v>
      </c>
      <c r="G44" s="15">
        <v>0</v>
      </c>
      <c r="H44" s="13">
        <v>32</v>
      </c>
      <c r="I44" s="13">
        <v>32</v>
      </c>
      <c r="J44" s="13">
        <v>0</v>
      </c>
      <c r="K44" s="13">
        <v>0</v>
      </c>
      <c r="L44" s="34">
        <v>0</v>
      </c>
    </row>
    <row r="45" spans="1:12" ht="57" x14ac:dyDescent="0.2">
      <c r="A45" s="31">
        <f t="shared" si="0"/>
        <v>36</v>
      </c>
      <c r="B45" s="13">
        <v>132830</v>
      </c>
      <c r="C45" s="32" t="s">
        <v>100</v>
      </c>
      <c r="D45" s="33" t="s">
        <v>177</v>
      </c>
      <c r="E45" s="15">
        <v>259840</v>
      </c>
      <c r="F45" s="15">
        <v>259840</v>
      </c>
      <c r="G45" s="15">
        <v>0</v>
      </c>
      <c r="H45" s="13">
        <v>74</v>
      </c>
      <c r="I45" s="13">
        <v>74</v>
      </c>
      <c r="J45" s="13">
        <v>0</v>
      </c>
      <c r="K45" s="13">
        <v>0</v>
      </c>
      <c r="L45" s="34">
        <v>0</v>
      </c>
    </row>
    <row r="46" spans="1:12" ht="57" x14ac:dyDescent="0.2">
      <c r="A46" s="31">
        <f t="shared" si="0"/>
        <v>37</v>
      </c>
      <c r="B46" s="13">
        <v>133274</v>
      </c>
      <c r="C46" s="32" t="s">
        <v>101</v>
      </c>
      <c r="D46" s="33" t="s">
        <v>177</v>
      </c>
      <c r="E46" s="15">
        <v>769464</v>
      </c>
      <c r="F46" s="15">
        <v>769464</v>
      </c>
      <c r="G46" s="15">
        <v>0</v>
      </c>
      <c r="H46" s="13">
        <v>140</v>
      </c>
      <c r="I46" s="13">
        <v>140</v>
      </c>
      <c r="J46" s="13">
        <v>0</v>
      </c>
      <c r="K46" s="13">
        <v>0</v>
      </c>
      <c r="L46" s="34">
        <v>0</v>
      </c>
    </row>
    <row r="47" spans="1:12" ht="57" x14ac:dyDescent="0.2">
      <c r="A47" s="31">
        <f t="shared" si="0"/>
        <v>38</v>
      </c>
      <c r="B47" s="13">
        <v>133275</v>
      </c>
      <c r="C47" s="32" t="s">
        <v>102</v>
      </c>
      <c r="D47" s="33" t="s">
        <v>177</v>
      </c>
      <c r="E47" s="15">
        <v>986318</v>
      </c>
      <c r="F47" s="15">
        <v>986318</v>
      </c>
      <c r="G47" s="15">
        <v>0</v>
      </c>
      <c r="H47" s="13">
        <v>281</v>
      </c>
      <c r="I47" s="13">
        <v>281</v>
      </c>
      <c r="J47" s="13">
        <v>0</v>
      </c>
      <c r="K47" s="13">
        <v>0</v>
      </c>
      <c r="L47" s="34">
        <v>0</v>
      </c>
    </row>
    <row r="48" spans="1:12" ht="57" x14ac:dyDescent="0.2">
      <c r="A48" s="31">
        <f t="shared" si="0"/>
        <v>39</v>
      </c>
      <c r="B48" s="13">
        <v>133277</v>
      </c>
      <c r="C48" s="32" t="s">
        <v>103</v>
      </c>
      <c r="D48" s="33" t="s">
        <v>177</v>
      </c>
      <c r="E48" s="15">
        <v>1062353</v>
      </c>
      <c r="F48" s="15">
        <v>1062353</v>
      </c>
      <c r="G48" s="15">
        <v>0</v>
      </c>
      <c r="H48" s="13">
        <v>192</v>
      </c>
      <c r="I48" s="13">
        <v>192</v>
      </c>
      <c r="J48" s="13">
        <v>0</v>
      </c>
      <c r="K48" s="13">
        <v>0</v>
      </c>
      <c r="L48" s="34">
        <v>0</v>
      </c>
    </row>
    <row r="49" spans="1:12" ht="42.75" x14ac:dyDescent="0.2">
      <c r="A49" s="31">
        <f t="shared" si="0"/>
        <v>40</v>
      </c>
      <c r="B49" s="13">
        <v>133278</v>
      </c>
      <c r="C49" s="32" t="s">
        <v>104</v>
      </c>
      <c r="D49" s="33" t="s">
        <v>177</v>
      </c>
      <c r="E49" s="15">
        <v>472035</v>
      </c>
      <c r="F49" s="15">
        <v>472035</v>
      </c>
      <c r="G49" s="15">
        <v>0</v>
      </c>
      <c r="H49" s="13">
        <v>86</v>
      </c>
      <c r="I49" s="13">
        <v>86</v>
      </c>
      <c r="J49" s="13">
        <v>0</v>
      </c>
      <c r="K49" s="13">
        <v>0</v>
      </c>
      <c r="L49" s="34">
        <v>0</v>
      </c>
    </row>
    <row r="50" spans="1:12" ht="57" x14ac:dyDescent="0.2">
      <c r="A50" s="31">
        <f t="shared" si="0"/>
        <v>41</v>
      </c>
      <c r="B50" s="13">
        <v>133279</v>
      </c>
      <c r="C50" s="32" t="s">
        <v>105</v>
      </c>
      <c r="D50" s="33" t="s">
        <v>177</v>
      </c>
      <c r="E50" s="15">
        <v>579417</v>
      </c>
      <c r="F50" s="15">
        <v>579417</v>
      </c>
      <c r="G50" s="15">
        <v>0</v>
      </c>
      <c r="H50" s="13">
        <v>116</v>
      </c>
      <c r="I50" s="13">
        <v>116</v>
      </c>
      <c r="J50" s="13">
        <v>0</v>
      </c>
      <c r="K50" s="13">
        <v>0</v>
      </c>
      <c r="L50" s="34">
        <v>0</v>
      </c>
    </row>
    <row r="51" spans="1:12" ht="57" x14ac:dyDescent="0.2">
      <c r="A51" s="31">
        <f t="shared" si="0"/>
        <v>42</v>
      </c>
      <c r="B51" s="13">
        <v>133368</v>
      </c>
      <c r="C51" s="32" t="s">
        <v>106</v>
      </c>
      <c r="D51" s="33" t="s">
        <v>177</v>
      </c>
      <c r="E51" s="15">
        <v>322199</v>
      </c>
      <c r="F51" s="15">
        <v>322199</v>
      </c>
      <c r="G51" s="15">
        <v>0</v>
      </c>
      <c r="H51" s="13">
        <v>134</v>
      </c>
      <c r="I51" s="13">
        <v>134</v>
      </c>
      <c r="J51" s="13">
        <v>0</v>
      </c>
      <c r="K51" s="13">
        <v>0</v>
      </c>
      <c r="L51" s="34">
        <v>0</v>
      </c>
    </row>
    <row r="52" spans="1:12" ht="42.75" x14ac:dyDescent="0.2">
      <c r="A52" s="31">
        <f t="shared" si="0"/>
        <v>43</v>
      </c>
      <c r="B52" s="13">
        <v>133369</v>
      </c>
      <c r="C52" s="32" t="s">
        <v>107</v>
      </c>
      <c r="D52" s="33" t="s">
        <v>177</v>
      </c>
      <c r="E52" s="15">
        <v>628324</v>
      </c>
      <c r="F52" s="15">
        <v>628324</v>
      </c>
      <c r="G52" s="15">
        <v>0</v>
      </c>
      <c r="H52" s="13">
        <v>240</v>
      </c>
      <c r="I52" s="13">
        <v>240</v>
      </c>
      <c r="J52" s="13">
        <v>0</v>
      </c>
      <c r="K52" s="13">
        <v>0</v>
      </c>
      <c r="L52" s="34">
        <v>0</v>
      </c>
    </row>
    <row r="53" spans="1:12" ht="71.25" x14ac:dyDescent="0.2">
      <c r="A53" s="31">
        <f t="shared" si="0"/>
        <v>44</v>
      </c>
      <c r="B53" s="13">
        <v>133372</v>
      </c>
      <c r="C53" s="32" t="s">
        <v>108</v>
      </c>
      <c r="D53" s="33" t="s">
        <v>177</v>
      </c>
      <c r="E53" s="15">
        <v>799607</v>
      </c>
      <c r="F53" s="15">
        <v>799607</v>
      </c>
      <c r="G53" s="15">
        <v>0</v>
      </c>
      <c r="H53" s="13">
        <v>483</v>
      </c>
      <c r="I53" s="13">
        <v>483</v>
      </c>
      <c r="J53" s="13">
        <v>0</v>
      </c>
      <c r="K53" s="13">
        <v>0</v>
      </c>
      <c r="L53" s="34">
        <v>0</v>
      </c>
    </row>
    <row r="54" spans="1:12" ht="42.75" x14ac:dyDescent="0.2">
      <c r="A54" s="31">
        <f t="shared" si="0"/>
        <v>45</v>
      </c>
      <c r="B54" s="13">
        <v>133661</v>
      </c>
      <c r="C54" s="32" t="s">
        <v>109</v>
      </c>
      <c r="D54" s="33" t="s">
        <v>177</v>
      </c>
      <c r="E54" s="15">
        <v>1248022</v>
      </c>
      <c r="F54" s="15">
        <v>1248022</v>
      </c>
      <c r="G54" s="15">
        <v>0</v>
      </c>
      <c r="H54" s="13">
        <v>445</v>
      </c>
      <c r="I54" s="13">
        <v>445</v>
      </c>
      <c r="J54" s="13">
        <v>0</v>
      </c>
      <c r="K54" s="13">
        <v>0</v>
      </c>
      <c r="L54" s="34">
        <v>0</v>
      </c>
    </row>
    <row r="55" spans="1:12" ht="42.75" x14ac:dyDescent="0.2">
      <c r="A55" s="31">
        <f t="shared" si="0"/>
        <v>46</v>
      </c>
      <c r="B55" s="13">
        <v>133662</v>
      </c>
      <c r="C55" s="32" t="s">
        <v>110</v>
      </c>
      <c r="D55" s="33" t="s">
        <v>177</v>
      </c>
      <c r="E55" s="15">
        <v>467711</v>
      </c>
      <c r="F55" s="15">
        <v>467711</v>
      </c>
      <c r="G55" s="15">
        <v>0</v>
      </c>
      <c r="H55" s="13">
        <v>153</v>
      </c>
      <c r="I55" s="13">
        <v>153</v>
      </c>
      <c r="J55" s="13">
        <v>0</v>
      </c>
      <c r="K55" s="13">
        <v>0</v>
      </c>
      <c r="L55" s="34"/>
    </row>
    <row r="56" spans="1:12" ht="42.75" x14ac:dyDescent="0.2">
      <c r="A56" s="31">
        <f t="shared" si="0"/>
        <v>47</v>
      </c>
      <c r="B56" s="13">
        <v>133665</v>
      </c>
      <c r="C56" s="32" t="s">
        <v>111</v>
      </c>
      <c r="D56" s="33" t="s">
        <v>177</v>
      </c>
      <c r="E56" s="15">
        <v>487318</v>
      </c>
      <c r="F56" s="15">
        <v>487318</v>
      </c>
      <c r="G56" s="15">
        <v>0</v>
      </c>
      <c r="H56" s="13">
        <v>139</v>
      </c>
      <c r="I56" s="13">
        <v>139</v>
      </c>
      <c r="J56" s="13">
        <v>0</v>
      </c>
      <c r="K56" s="13">
        <v>0</v>
      </c>
      <c r="L56" s="34">
        <v>0</v>
      </c>
    </row>
    <row r="57" spans="1:12" ht="42.75" x14ac:dyDescent="0.2">
      <c r="A57" s="31">
        <f t="shared" si="0"/>
        <v>48</v>
      </c>
      <c r="B57" s="13">
        <v>133666</v>
      </c>
      <c r="C57" s="32" t="s">
        <v>112</v>
      </c>
      <c r="D57" s="33" t="s">
        <v>177</v>
      </c>
      <c r="E57" s="15">
        <v>377776</v>
      </c>
      <c r="F57" s="15">
        <v>377776</v>
      </c>
      <c r="G57" s="15"/>
      <c r="H57" s="13">
        <v>107</v>
      </c>
      <c r="I57" s="13">
        <v>107</v>
      </c>
      <c r="J57" s="13">
        <v>0</v>
      </c>
      <c r="K57" s="13">
        <v>0</v>
      </c>
      <c r="L57" s="34">
        <v>0</v>
      </c>
    </row>
    <row r="58" spans="1:12" ht="57" x14ac:dyDescent="0.2">
      <c r="A58" s="31">
        <f t="shared" si="0"/>
        <v>49</v>
      </c>
      <c r="B58" s="13">
        <v>133670</v>
      </c>
      <c r="C58" s="32" t="s">
        <v>113</v>
      </c>
      <c r="D58" s="33" t="s">
        <v>177</v>
      </c>
      <c r="E58" s="15">
        <v>740779</v>
      </c>
      <c r="F58" s="15">
        <v>740779</v>
      </c>
      <c r="G58" s="15">
        <v>0</v>
      </c>
      <c r="H58" s="13">
        <v>223</v>
      </c>
      <c r="I58" s="13">
        <v>223</v>
      </c>
      <c r="J58" s="13">
        <v>0</v>
      </c>
      <c r="K58" s="13">
        <v>0</v>
      </c>
      <c r="L58" s="34">
        <v>0</v>
      </c>
    </row>
    <row r="59" spans="1:12" ht="57" x14ac:dyDescent="0.2">
      <c r="A59" s="31">
        <f t="shared" si="0"/>
        <v>50</v>
      </c>
      <c r="B59" s="13">
        <v>133918</v>
      </c>
      <c r="C59" s="32" t="s">
        <v>114</v>
      </c>
      <c r="D59" s="33" t="s">
        <v>177</v>
      </c>
      <c r="E59" s="15">
        <v>846739</v>
      </c>
      <c r="F59" s="15">
        <v>846739</v>
      </c>
      <c r="G59" s="15">
        <v>0</v>
      </c>
      <c r="H59" s="13">
        <v>241</v>
      </c>
      <c r="I59" s="13">
        <v>241</v>
      </c>
      <c r="J59" s="13">
        <v>0</v>
      </c>
      <c r="K59" s="13">
        <v>0</v>
      </c>
      <c r="L59" s="34">
        <v>0</v>
      </c>
    </row>
    <row r="60" spans="1:12" ht="57" x14ac:dyDescent="0.2">
      <c r="A60" s="31">
        <f t="shared" si="0"/>
        <v>51</v>
      </c>
      <c r="B60" s="13">
        <v>133949</v>
      </c>
      <c r="C60" s="32" t="s">
        <v>115</v>
      </c>
      <c r="D60" s="33" t="s">
        <v>177</v>
      </c>
      <c r="E60" s="15">
        <v>5376854</v>
      </c>
      <c r="F60" s="15">
        <v>5376854</v>
      </c>
      <c r="G60" s="15">
        <v>0</v>
      </c>
      <c r="H60" s="13">
        <v>507</v>
      </c>
      <c r="I60" s="13">
        <v>507</v>
      </c>
      <c r="J60" s="13">
        <v>0</v>
      </c>
      <c r="K60" s="13">
        <v>0</v>
      </c>
      <c r="L60" s="34">
        <v>0</v>
      </c>
    </row>
    <row r="61" spans="1:12" ht="57" x14ac:dyDescent="0.2">
      <c r="A61" s="31">
        <f t="shared" si="0"/>
        <v>52</v>
      </c>
      <c r="B61" s="13">
        <v>135233</v>
      </c>
      <c r="C61" s="32" t="s">
        <v>116</v>
      </c>
      <c r="D61" s="33" t="s">
        <v>177</v>
      </c>
      <c r="E61" s="15">
        <v>839677</v>
      </c>
      <c r="F61" s="15">
        <v>839677</v>
      </c>
      <c r="G61" s="15">
        <v>0</v>
      </c>
      <c r="H61" s="13">
        <v>215</v>
      </c>
      <c r="I61" s="13">
        <v>215</v>
      </c>
      <c r="J61" s="13">
        <v>0</v>
      </c>
      <c r="K61" s="13">
        <v>0</v>
      </c>
      <c r="L61" s="34">
        <v>0</v>
      </c>
    </row>
    <row r="62" spans="1:12" ht="57" x14ac:dyDescent="0.2">
      <c r="A62" s="31">
        <f t="shared" si="0"/>
        <v>53</v>
      </c>
      <c r="B62" s="13">
        <v>138095</v>
      </c>
      <c r="C62" s="32" t="s">
        <v>117</v>
      </c>
      <c r="D62" s="33" t="s">
        <v>177</v>
      </c>
      <c r="E62" s="15">
        <v>985660</v>
      </c>
      <c r="F62" s="15">
        <v>985660</v>
      </c>
      <c r="G62" s="15">
        <v>0</v>
      </c>
      <c r="H62" s="13">
        <v>281</v>
      </c>
      <c r="I62" s="13">
        <v>281</v>
      </c>
      <c r="J62" s="13">
        <v>0</v>
      </c>
      <c r="K62" s="13">
        <v>0</v>
      </c>
      <c r="L62" s="34">
        <v>0</v>
      </c>
    </row>
    <row r="63" spans="1:12" ht="57" x14ac:dyDescent="0.2">
      <c r="A63" s="31">
        <f t="shared" si="0"/>
        <v>54</v>
      </c>
      <c r="B63" s="13">
        <v>138136</v>
      </c>
      <c r="C63" s="32" t="s">
        <v>118</v>
      </c>
      <c r="D63" s="33" t="s">
        <v>177</v>
      </c>
      <c r="E63" s="15">
        <v>2694379</v>
      </c>
      <c r="F63" s="15">
        <v>2694379</v>
      </c>
      <c r="G63" s="15">
        <v>0</v>
      </c>
      <c r="H63" s="13">
        <v>769</v>
      </c>
      <c r="I63" s="13">
        <v>769</v>
      </c>
      <c r="J63" s="13">
        <v>0</v>
      </c>
      <c r="K63" s="13">
        <v>0</v>
      </c>
      <c r="L63" s="34">
        <v>0</v>
      </c>
    </row>
    <row r="64" spans="1:12" ht="57" x14ac:dyDescent="0.2">
      <c r="A64" s="31">
        <f t="shared" si="0"/>
        <v>55</v>
      </c>
      <c r="B64" s="13">
        <v>138155</v>
      </c>
      <c r="C64" s="32" t="s">
        <v>119</v>
      </c>
      <c r="D64" s="33" t="s">
        <v>177</v>
      </c>
      <c r="E64" s="15">
        <v>738515</v>
      </c>
      <c r="F64" s="15">
        <v>738515</v>
      </c>
      <c r="G64" s="15">
        <v>0</v>
      </c>
      <c r="H64" s="13">
        <v>134</v>
      </c>
      <c r="I64" s="13">
        <v>134</v>
      </c>
      <c r="J64" s="13">
        <v>0</v>
      </c>
      <c r="K64" s="13">
        <v>0</v>
      </c>
      <c r="L64" s="34">
        <v>0</v>
      </c>
    </row>
    <row r="65" spans="1:12" ht="42.75" x14ac:dyDescent="0.2">
      <c r="A65" s="31">
        <f t="shared" si="0"/>
        <v>56</v>
      </c>
      <c r="B65" s="13">
        <v>138182</v>
      </c>
      <c r="C65" s="32" t="s">
        <v>120</v>
      </c>
      <c r="D65" s="33" t="s">
        <v>177</v>
      </c>
      <c r="E65" s="15">
        <v>698675</v>
      </c>
      <c r="F65" s="15">
        <v>698675</v>
      </c>
      <c r="G65" s="15">
        <v>0</v>
      </c>
      <c r="H65" s="13">
        <v>204</v>
      </c>
      <c r="I65" s="13">
        <v>204</v>
      </c>
      <c r="J65" s="13">
        <v>0</v>
      </c>
      <c r="K65" s="13">
        <v>0</v>
      </c>
      <c r="L65" s="34">
        <v>0</v>
      </c>
    </row>
    <row r="66" spans="1:12" ht="57" x14ac:dyDescent="0.2">
      <c r="A66" s="31">
        <f t="shared" si="0"/>
        <v>57</v>
      </c>
      <c r="B66" s="13">
        <v>138240</v>
      </c>
      <c r="C66" s="32" t="s">
        <v>121</v>
      </c>
      <c r="D66" s="33" t="s">
        <v>177</v>
      </c>
      <c r="E66" s="15">
        <v>296824</v>
      </c>
      <c r="F66" s="15">
        <v>296824</v>
      </c>
      <c r="G66" s="15">
        <v>0</v>
      </c>
      <c r="H66" s="13">
        <v>84</v>
      </c>
      <c r="I66" s="13">
        <v>84</v>
      </c>
      <c r="J66" s="13">
        <v>0</v>
      </c>
      <c r="K66" s="13">
        <v>0</v>
      </c>
      <c r="L66" s="34">
        <v>0</v>
      </c>
    </row>
    <row r="67" spans="1:12" ht="85.5" x14ac:dyDescent="0.2">
      <c r="A67" s="31">
        <f t="shared" si="0"/>
        <v>58</v>
      </c>
      <c r="B67" s="13">
        <v>131370</v>
      </c>
      <c r="C67" s="32" t="s">
        <v>272</v>
      </c>
      <c r="D67" s="33" t="s">
        <v>177</v>
      </c>
      <c r="E67" s="15">
        <v>0</v>
      </c>
      <c r="F67" s="15">
        <v>0</v>
      </c>
      <c r="G67" s="15">
        <v>0</v>
      </c>
      <c r="H67" s="13">
        <v>443</v>
      </c>
      <c r="I67" s="13">
        <v>1</v>
      </c>
      <c r="J67" s="13">
        <v>0</v>
      </c>
      <c r="K67" s="13">
        <v>0</v>
      </c>
      <c r="L67" s="34">
        <v>1</v>
      </c>
    </row>
    <row r="68" spans="1:12" ht="42.75" x14ac:dyDescent="0.2">
      <c r="A68" s="31">
        <f t="shared" si="0"/>
        <v>59</v>
      </c>
      <c r="B68" s="13">
        <v>131373</v>
      </c>
      <c r="C68" s="32" t="s">
        <v>273</v>
      </c>
      <c r="D68" s="33" t="s">
        <v>177</v>
      </c>
      <c r="E68" s="15">
        <v>0</v>
      </c>
      <c r="F68" s="15">
        <v>0</v>
      </c>
      <c r="G68" s="15">
        <v>0</v>
      </c>
      <c r="H68" s="13">
        <v>456</v>
      </c>
      <c r="I68" s="13">
        <v>1</v>
      </c>
      <c r="J68" s="13">
        <v>0</v>
      </c>
      <c r="K68" s="13">
        <v>0</v>
      </c>
      <c r="L68" s="34">
        <v>1</v>
      </c>
    </row>
    <row r="69" spans="1:12" s="38" customFormat="1" ht="42.75" x14ac:dyDescent="0.2">
      <c r="A69" s="31">
        <f t="shared" si="0"/>
        <v>60</v>
      </c>
      <c r="B69" s="10">
        <v>150614</v>
      </c>
      <c r="C69" s="35" t="s">
        <v>122</v>
      </c>
      <c r="D69" s="36" t="s">
        <v>177</v>
      </c>
      <c r="E69" s="12">
        <v>1500000</v>
      </c>
      <c r="F69" s="12">
        <v>1500000</v>
      </c>
      <c r="G69" s="12">
        <v>0</v>
      </c>
      <c r="H69" s="10">
        <v>214</v>
      </c>
      <c r="I69" s="10">
        <v>214</v>
      </c>
      <c r="J69" s="10">
        <v>0</v>
      </c>
      <c r="K69" s="10">
        <v>0</v>
      </c>
      <c r="L69" s="37">
        <v>0</v>
      </c>
    </row>
    <row r="70" spans="1:12" ht="57" x14ac:dyDescent="0.2">
      <c r="A70" s="31">
        <f t="shared" si="0"/>
        <v>61</v>
      </c>
      <c r="B70" s="13">
        <v>155962</v>
      </c>
      <c r="C70" s="32" t="s">
        <v>123</v>
      </c>
      <c r="D70" s="33" t="s">
        <v>177</v>
      </c>
      <c r="E70" s="15">
        <v>177967</v>
      </c>
      <c r="F70" s="15">
        <v>177967</v>
      </c>
      <c r="G70" s="15">
        <v>0</v>
      </c>
      <c r="H70" s="13">
        <v>316</v>
      </c>
      <c r="I70" s="13">
        <v>316</v>
      </c>
      <c r="J70" s="13">
        <v>0</v>
      </c>
      <c r="K70" s="13">
        <v>0</v>
      </c>
      <c r="L70" s="34">
        <v>0</v>
      </c>
    </row>
    <row r="71" spans="1:12" ht="57" x14ac:dyDescent="0.2">
      <c r="A71" s="31">
        <f t="shared" si="0"/>
        <v>62</v>
      </c>
      <c r="B71" s="13">
        <v>155972</v>
      </c>
      <c r="C71" s="32" t="s">
        <v>124</v>
      </c>
      <c r="D71" s="33" t="s">
        <v>177</v>
      </c>
      <c r="E71" s="15">
        <v>619634</v>
      </c>
      <c r="F71" s="15">
        <v>619634</v>
      </c>
      <c r="G71" s="15">
        <v>0</v>
      </c>
      <c r="H71" s="13">
        <v>682</v>
      </c>
      <c r="I71" s="13">
        <v>682</v>
      </c>
      <c r="J71" s="13">
        <v>0</v>
      </c>
      <c r="K71" s="13">
        <v>0</v>
      </c>
      <c r="L71" s="34">
        <v>0</v>
      </c>
    </row>
    <row r="72" spans="1:12" s="44" customFormat="1" ht="57" x14ac:dyDescent="0.2">
      <c r="A72" s="31">
        <f t="shared" si="0"/>
        <v>63</v>
      </c>
      <c r="B72" s="40">
        <v>155973</v>
      </c>
      <c r="C72" s="41" t="s">
        <v>125</v>
      </c>
      <c r="D72" s="42" t="s">
        <v>177</v>
      </c>
      <c r="E72" s="49">
        <v>110559</v>
      </c>
      <c r="F72" s="49">
        <v>18186</v>
      </c>
      <c r="G72" s="49">
        <v>0</v>
      </c>
      <c r="H72" s="40">
        <v>308</v>
      </c>
      <c r="I72" s="40">
        <v>6</v>
      </c>
      <c r="J72" s="40">
        <v>0</v>
      </c>
      <c r="K72" s="40">
        <v>0</v>
      </c>
      <c r="L72" s="43">
        <v>0</v>
      </c>
    </row>
    <row r="73" spans="1:12" ht="42.75" x14ac:dyDescent="0.2">
      <c r="A73" s="31">
        <f t="shared" si="0"/>
        <v>64</v>
      </c>
      <c r="B73" s="13">
        <v>155978</v>
      </c>
      <c r="C73" s="32" t="s">
        <v>126</v>
      </c>
      <c r="D73" s="33" t="s">
        <v>177</v>
      </c>
      <c r="E73" s="15">
        <v>205496</v>
      </c>
      <c r="F73" s="15">
        <v>205496</v>
      </c>
      <c r="G73" s="15">
        <v>0</v>
      </c>
      <c r="H73" s="13">
        <v>233</v>
      </c>
      <c r="I73" s="13">
        <v>233</v>
      </c>
      <c r="J73" s="13">
        <v>0</v>
      </c>
      <c r="K73" s="13">
        <v>0</v>
      </c>
      <c r="L73" s="34">
        <v>0</v>
      </c>
    </row>
    <row r="74" spans="1:12" ht="57" x14ac:dyDescent="0.2">
      <c r="A74" s="31">
        <f t="shared" si="0"/>
        <v>65</v>
      </c>
      <c r="B74" s="13">
        <v>155983</v>
      </c>
      <c r="C74" s="32" t="s">
        <v>127</v>
      </c>
      <c r="D74" s="33" t="s">
        <v>177</v>
      </c>
      <c r="E74" s="15">
        <v>426406</v>
      </c>
      <c r="F74" s="15">
        <v>426406</v>
      </c>
      <c r="G74" s="15">
        <v>0</v>
      </c>
      <c r="H74" s="13">
        <v>512</v>
      </c>
      <c r="I74" s="13">
        <v>512</v>
      </c>
      <c r="J74" s="13">
        <v>0</v>
      </c>
      <c r="K74" s="13">
        <v>0</v>
      </c>
      <c r="L74" s="34">
        <v>0</v>
      </c>
    </row>
    <row r="75" spans="1:12" ht="57" x14ac:dyDescent="0.2">
      <c r="A75" s="31">
        <f t="shared" si="0"/>
        <v>66</v>
      </c>
      <c r="B75" s="13">
        <v>155990</v>
      </c>
      <c r="C75" s="32" t="s">
        <v>128</v>
      </c>
      <c r="D75" s="33" t="s">
        <v>177</v>
      </c>
      <c r="E75" s="15">
        <v>1785770</v>
      </c>
      <c r="F75" s="15">
        <v>1785770</v>
      </c>
      <c r="G75" s="15">
        <v>0</v>
      </c>
      <c r="H75" s="13">
        <v>902</v>
      </c>
      <c r="I75" s="13">
        <v>902</v>
      </c>
      <c r="J75" s="13">
        <v>0</v>
      </c>
      <c r="K75" s="13">
        <v>0</v>
      </c>
      <c r="L75" s="34">
        <v>0</v>
      </c>
    </row>
    <row r="76" spans="1:12" ht="42.75" x14ac:dyDescent="0.2">
      <c r="A76" s="31">
        <f t="shared" si="0"/>
        <v>67</v>
      </c>
      <c r="B76" s="13">
        <v>155992</v>
      </c>
      <c r="C76" s="32" t="s">
        <v>129</v>
      </c>
      <c r="D76" s="33" t="s">
        <v>177</v>
      </c>
      <c r="E76" s="15">
        <v>484498</v>
      </c>
      <c r="F76" s="15">
        <v>484498</v>
      </c>
      <c r="G76" s="15">
        <v>0</v>
      </c>
      <c r="H76" s="13">
        <v>522</v>
      </c>
      <c r="I76" s="13">
        <v>522</v>
      </c>
      <c r="J76" s="13">
        <v>0</v>
      </c>
      <c r="K76" s="13">
        <v>0</v>
      </c>
      <c r="L76" s="34">
        <v>0</v>
      </c>
    </row>
    <row r="77" spans="1:12" ht="57" x14ac:dyDescent="0.2">
      <c r="A77" s="31">
        <f t="shared" si="0"/>
        <v>68</v>
      </c>
      <c r="B77" s="13">
        <v>170168</v>
      </c>
      <c r="C77" s="32" t="s">
        <v>130</v>
      </c>
      <c r="D77" s="33" t="s">
        <v>177</v>
      </c>
      <c r="E77" s="15">
        <v>300000</v>
      </c>
      <c r="F77" s="15">
        <v>300000</v>
      </c>
      <c r="G77" s="15">
        <v>0</v>
      </c>
      <c r="H77" s="13">
        <v>429</v>
      </c>
      <c r="I77" s="13">
        <v>429</v>
      </c>
      <c r="J77" s="13">
        <v>0</v>
      </c>
      <c r="K77" s="13">
        <v>0</v>
      </c>
      <c r="L77" s="34">
        <v>0</v>
      </c>
    </row>
    <row r="78" spans="1:12" ht="57" x14ac:dyDescent="0.2">
      <c r="A78" s="31">
        <f t="shared" si="0"/>
        <v>69</v>
      </c>
      <c r="B78" s="13">
        <v>170181</v>
      </c>
      <c r="C78" s="32" t="s">
        <v>131</v>
      </c>
      <c r="D78" s="33" t="s">
        <v>177</v>
      </c>
      <c r="E78" s="15">
        <v>251761</v>
      </c>
      <c r="F78" s="15">
        <v>251761</v>
      </c>
      <c r="G78" s="15">
        <v>0</v>
      </c>
      <c r="H78" s="13">
        <v>214</v>
      </c>
      <c r="I78" s="13">
        <v>214</v>
      </c>
      <c r="J78" s="13">
        <v>0</v>
      </c>
      <c r="K78" s="13">
        <v>0</v>
      </c>
      <c r="L78" s="34">
        <v>0</v>
      </c>
    </row>
    <row r="79" spans="1:12" ht="57" x14ac:dyDescent="0.2">
      <c r="A79" s="31">
        <f t="shared" si="0"/>
        <v>70</v>
      </c>
      <c r="B79" s="13">
        <v>170208</v>
      </c>
      <c r="C79" s="32" t="s">
        <v>132</v>
      </c>
      <c r="D79" s="33" t="s">
        <v>177</v>
      </c>
      <c r="E79" s="15">
        <v>250000</v>
      </c>
      <c r="F79" s="15">
        <v>250000</v>
      </c>
      <c r="G79" s="15">
        <v>0</v>
      </c>
      <c r="H79" s="13">
        <v>285</v>
      </c>
      <c r="I79" s="13">
        <v>285</v>
      </c>
      <c r="J79" s="13">
        <v>0</v>
      </c>
      <c r="K79" s="13">
        <v>0</v>
      </c>
      <c r="L79" s="34">
        <v>0</v>
      </c>
    </row>
    <row r="80" spans="1:12" ht="28.5" x14ac:dyDescent="0.2">
      <c r="A80" s="31">
        <f t="shared" si="0"/>
        <v>71</v>
      </c>
      <c r="B80" s="13">
        <v>133890</v>
      </c>
      <c r="C80" s="32" t="s">
        <v>133</v>
      </c>
      <c r="D80" s="33" t="s">
        <v>177</v>
      </c>
      <c r="E80" s="15">
        <v>2902127</v>
      </c>
      <c r="F80" s="15">
        <v>4494500</v>
      </c>
      <c r="G80" s="15">
        <v>0</v>
      </c>
      <c r="H80" s="13">
        <v>829</v>
      </c>
      <c r="I80" s="13">
        <v>1284</v>
      </c>
      <c r="J80" s="13">
        <v>0</v>
      </c>
      <c r="K80" s="13">
        <v>616</v>
      </c>
      <c r="L80" s="34">
        <v>25.68</v>
      </c>
    </row>
    <row r="81" spans="1:12" ht="57" x14ac:dyDescent="0.2">
      <c r="A81" s="31">
        <f t="shared" si="0"/>
        <v>72</v>
      </c>
      <c r="B81" s="13">
        <v>170090</v>
      </c>
      <c r="C81" s="32" t="s">
        <v>134</v>
      </c>
      <c r="D81" s="33" t="s">
        <v>177</v>
      </c>
      <c r="E81" s="15">
        <v>1000000</v>
      </c>
      <c r="F81" s="15">
        <v>1000000</v>
      </c>
      <c r="G81" s="15">
        <v>0</v>
      </c>
      <c r="H81" s="13">
        <v>571</v>
      </c>
      <c r="I81" s="13">
        <v>571</v>
      </c>
      <c r="J81" s="13">
        <v>0</v>
      </c>
      <c r="K81" s="13">
        <v>0</v>
      </c>
      <c r="L81" s="34"/>
    </row>
    <row r="82" spans="1:12" ht="42.75" x14ac:dyDescent="0.2">
      <c r="A82" s="31">
        <f t="shared" si="0"/>
        <v>73</v>
      </c>
      <c r="B82" s="13">
        <v>170167</v>
      </c>
      <c r="C82" s="32" t="s">
        <v>135</v>
      </c>
      <c r="D82" s="33" t="s">
        <v>177</v>
      </c>
      <c r="E82" s="15">
        <v>500000</v>
      </c>
      <c r="F82" s="15">
        <v>500000</v>
      </c>
      <c r="G82" s="15">
        <v>0</v>
      </c>
      <c r="H82" s="13">
        <v>571</v>
      </c>
      <c r="I82" s="13">
        <v>571</v>
      </c>
      <c r="J82" s="13">
        <v>0</v>
      </c>
      <c r="K82" s="13">
        <v>0</v>
      </c>
      <c r="L82" s="34">
        <v>0</v>
      </c>
    </row>
    <row r="83" spans="1:12" ht="42.75" x14ac:dyDescent="0.2">
      <c r="A83" s="31">
        <f t="shared" si="0"/>
        <v>74</v>
      </c>
      <c r="B83" s="13">
        <v>170188</v>
      </c>
      <c r="C83" s="32" t="s">
        <v>136</v>
      </c>
      <c r="D83" s="33" t="s">
        <v>177</v>
      </c>
      <c r="E83" s="15">
        <v>500000</v>
      </c>
      <c r="F83" s="15">
        <v>500000</v>
      </c>
      <c r="G83" s="15">
        <v>0</v>
      </c>
      <c r="H83" s="13">
        <v>214</v>
      </c>
      <c r="I83" s="13">
        <v>214</v>
      </c>
      <c r="J83" s="13">
        <v>0</v>
      </c>
      <c r="K83" s="13">
        <v>0</v>
      </c>
      <c r="L83" s="34">
        <v>0</v>
      </c>
    </row>
    <row r="84" spans="1:12" ht="28.5" x14ac:dyDescent="0.2">
      <c r="A84" s="31">
        <f t="shared" ref="A84:A125" si="1">A83+1</f>
        <v>75</v>
      </c>
      <c r="B84" s="13">
        <v>202330</v>
      </c>
      <c r="C84" s="32" t="s">
        <v>137</v>
      </c>
      <c r="D84" s="33" t="s">
        <v>177</v>
      </c>
      <c r="E84" s="15">
        <v>25000000</v>
      </c>
      <c r="F84" s="15">
        <v>25000000</v>
      </c>
      <c r="G84" s="15">
        <v>0</v>
      </c>
      <c r="H84" s="13">
        <v>1275</v>
      </c>
      <c r="I84" s="13">
        <v>1275</v>
      </c>
      <c r="J84" s="13">
        <v>0</v>
      </c>
      <c r="K84" s="13">
        <v>0</v>
      </c>
      <c r="L84" s="34">
        <v>0</v>
      </c>
    </row>
    <row r="85" spans="1:12" ht="42.75" x14ac:dyDescent="0.2">
      <c r="A85" s="31">
        <f t="shared" si="1"/>
        <v>76</v>
      </c>
      <c r="B85" s="13">
        <v>202409</v>
      </c>
      <c r="C85" s="32" t="s">
        <v>138</v>
      </c>
      <c r="D85" s="33" t="s">
        <v>177</v>
      </c>
      <c r="E85" s="15">
        <v>25000000</v>
      </c>
      <c r="F85" s="15">
        <v>25000000</v>
      </c>
      <c r="G85" s="15">
        <v>0</v>
      </c>
      <c r="H85" s="13">
        <v>1038</v>
      </c>
      <c r="I85" s="13">
        <v>1038</v>
      </c>
      <c r="J85" s="13">
        <v>0</v>
      </c>
      <c r="K85" s="13">
        <v>0</v>
      </c>
      <c r="L85" s="34">
        <v>0</v>
      </c>
    </row>
    <row r="86" spans="1:12" ht="57" x14ac:dyDescent="0.2">
      <c r="A86" s="31">
        <f t="shared" si="1"/>
        <v>77</v>
      </c>
      <c r="B86" s="13">
        <v>131372</v>
      </c>
      <c r="C86" s="32" t="s">
        <v>139</v>
      </c>
      <c r="D86" s="33" t="s">
        <v>177</v>
      </c>
      <c r="E86" s="15">
        <v>173353</v>
      </c>
      <c r="F86" s="15">
        <v>173353</v>
      </c>
      <c r="G86" s="15">
        <v>0</v>
      </c>
      <c r="H86" s="13">
        <v>50</v>
      </c>
      <c r="I86" s="13">
        <v>50</v>
      </c>
      <c r="J86" s="13">
        <v>0</v>
      </c>
      <c r="K86" s="13">
        <v>0</v>
      </c>
      <c r="L86" s="34">
        <v>50</v>
      </c>
    </row>
    <row r="87" spans="1:12" ht="42.75" x14ac:dyDescent="0.2">
      <c r="A87" s="31">
        <f t="shared" si="1"/>
        <v>78</v>
      </c>
      <c r="B87" s="13">
        <v>131287</v>
      </c>
      <c r="C87" s="32" t="s">
        <v>266</v>
      </c>
      <c r="D87" s="33" t="s">
        <v>177</v>
      </c>
      <c r="E87" s="15">
        <v>0</v>
      </c>
      <c r="F87" s="15">
        <v>0</v>
      </c>
      <c r="G87" s="15">
        <v>0</v>
      </c>
      <c r="H87" s="13">
        <v>288</v>
      </c>
      <c r="I87" s="13">
        <v>1</v>
      </c>
      <c r="J87" s="13">
        <v>0</v>
      </c>
      <c r="K87" s="13">
        <v>0</v>
      </c>
      <c r="L87" s="34">
        <v>1</v>
      </c>
    </row>
    <row r="88" spans="1:12" ht="57" x14ac:dyDescent="0.2">
      <c r="A88" s="31">
        <f t="shared" si="1"/>
        <v>79</v>
      </c>
      <c r="B88" s="13">
        <v>131671</v>
      </c>
      <c r="C88" s="32" t="s">
        <v>140</v>
      </c>
      <c r="D88" s="33" t="s">
        <v>177</v>
      </c>
      <c r="E88" s="15">
        <v>0</v>
      </c>
      <c r="F88" s="15">
        <v>697345</v>
      </c>
      <c r="G88" s="15">
        <v>0</v>
      </c>
      <c r="H88" s="13">
        <v>144</v>
      </c>
      <c r="I88" s="13">
        <v>144</v>
      </c>
      <c r="J88" s="13">
        <v>0</v>
      </c>
      <c r="K88" s="13">
        <v>0</v>
      </c>
      <c r="L88" s="34">
        <v>0</v>
      </c>
    </row>
    <row r="89" spans="1:12" ht="57" x14ac:dyDescent="0.2">
      <c r="A89" s="31">
        <f t="shared" si="1"/>
        <v>80</v>
      </c>
      <c r="B89" s="13">
        <v>129949</v>
      </c>
      <c r="C89" s="32" t="s">
        <v>141</v>
      </c>
      <c r="D89" s="33" t="s">
        <v>177</v>
      </c>
      <c r="E89" s="15">
        <v>4000</v>
      </c>
      <c r="F89" s="15">
        <v>4000</v>
      </c>
      <c r="G89" s="15">
        <v>0</v>
      </c>
      <c r="H89" s="13">
        <v>166</v>
      </c>
      <c r="I89" s="13">
        <v>166</v>
      </c>
      <c r="J89" s="13">
        <v>0</v>
      </c>
      <c r="K89" s="13">
        <v>0</v>
      </c>
      <c r="L89" s="34">
        <v>0</v>
      </c>
    </row>
    <row r="90" spans="1:12" ht="57" x14ac:dyDescent="0.2">
      <c r="A90" s="31">
        <f t="shared" si="1"/>
        <v>81</v>
      </c>
      <c r="B90" s="13">
        <v>131339</v>
      </c>
      <c r="C90" s="32" t="s">
        <v>142</v>
      </c>
      <c r="D90" s="33" t="s">
        <v>177</v>
      </c>
      <c r="E90" s="15">
        <v>1449857</v>
      </c>
      <c r="F90" s="15">
        <v>1449857</v>
      </c>
      <c r="G90" s="15">
        <v>284229.01</v>
      </c>
      <c r="H90" s="13">
        <v>414</v>
      </c>
      <c r="I90" s="13">
        <v>414</v>
      </c>
      <c r="J90" s="13">
        <v>0</v>
      </c>
      <c r="K90" s="13">
        <v>414</v>
      </c>
      <c r="L90" s="34">
        <v>0</v>
      </c>
    </row>
    <row r="91" spans="1:12" ht="57" x14ac:dyDescent="0.2">
      <c r="A91" s="31">
        <f t="shared" si="1"/>
        <v>82</v>
      </c>
      <c r="B91" s="13">
        <v>131368</v>
      </c>
      <c r="C91" s="32" t="s">
        <v>143</v>
      </c>
      <c r="D91" s="33" t="s">
        <v>177</v>
      </c>
      <c r="E91" s="15">
        <v>555369</v>
      </c>
      <c r="F91" s="15">
        <v>555369</v>
      </c>
      <c r="G91" s="15">
        <v>0</v>
      </c>
      <c r="H91" s="13">
        <v>165</v>
      </c>
      <c r="I91" s="13">
        <v>165</v>
      </c>
      <c r="J91" s="13">
        <v>0</v>
      </c>
      <c r="K91" s="13">
        <v>0</v>
      </c>
      <c r="L91" s="34">
        <v>159</v>
      </c>
    </row>
    <row r="92" spans="1:12" ht="71.25" x14ac:dyDescent="0.2">
      <c r="A92" s="31">
        <f t="shared" si="1"/>
        <v>83</v>
      </c>
      <c r="B92" s="13">
        <v>131638</v>
      </c>
      <c r="C92" s="32" t="s">
        <v>144</v>
      </c>
      <c r="D92" s="33" t="s">
        <v>177</v>
      </c>
      <c r="E92" s="15">
        <v>618794</v>
      </c>
      <c r="F92" s="15">
        <v>618794</v>
      </c>
      <c r="G92" s="15">
        <v>0</v>
      </c>
      <c r="H92" s="13">
        <v>177</v>
      </c>
      <c r="I92" s="13">
        <v>177</v>
      </c>
      <c r="J92" s="13">
        <v>0</v>
      </c>
      <c r="K92" s="13">
        <v>0</v>
      </c>
      <c r="L92" s="34">
        <v>1</v>
      </c>
    </row>
    <row r="93" spans="1:12" ht="57" x14ac:dyDescent="0.2">
      <c r="A93" s="31">
        <f t="shared" si="1"/>
        <v>84</v>
      </c>
      <c r="B93" s="13">
        <v>131650</v>
      </c>
      <c r="C93" s="32" t="s">
        <v>145</v>
      </c>
      <c r="D93" s="33" t="s">
        <v>177</v>
      </c>
      <c r="E93" s="15">
        <v>59832</v>
      </c>
      <c r="F93" s="15">
        <v>59832</v>
      </c>
      <c r="G93" s="15">
        <v>0</v>
      </c>
      <c r="H93" s="13">
        <v>17</v>
      </c>
      <c r="I93" s="13">
        <v>17</v>
      </c>
      <c r="J93" s="13">
        <v>0</v>
      </c>
      <c r="K93" s="13">
        <v>17</v>
      </c>
      <c r="L93" s="34">
        <v>0</v>
      </c>
    </row>
    <row r="94" spans="1:12" ht="42.75" x14ac:dyDescent="0.2">
      <c r="A94" s="31">
        <f t="shared" si="1"/>
        <v>85</v>
      </c>
      <c r="B94" s="13">
        <v>131659</v>
      </c>
      <c r="C94" s="32" t="s">
        <v>146</v>
      </c>
      <c r="D94" s="33" t="s">
        <v>177</v>
      </c>
      <c r="E94" s="15">
        <v>338909</v>
      </c>
      <c r="F94" s="15">
        <v>338909</v>
      </c>
      <c r="G94" s="15">
        <v>249247.75</v>
      </c>
      <c r="H94" s="13">
        <v>102</v>
      </c>
      <c r="I94" s="13">
        <v>102</v>
      </c>
      <c r="J94" s="13">
        <v>0</v>
      </c>
      <c r="K94" s="13">
        <v>97</v>
      </c>
      <c r="L94" s="34">
        <v>0</v>
      </c>
    </row>
    <row r="95" spans="1:12" ht="57" x14ac:dyDescent="0.2">
      <c r="A95" s="31">
        <f t="shared" si="1"/>
        <v>86</v>
      </c>
      <c r="B95" s="13">
        <v>131667</v>
      </c>
      <c r="C95" s="32" t="s">
        <v>147</v>
      </c>
      <c r="D95" s="33" t="s">
        <v>177</v>
      </c>
      <c r="E95" s="15">
        <v>148930</v>
      </c>
      <c r="F95" s="15">
        <v>148930</v>
      </c>
      <c r="G95" s="15">
        <v>0</v>
      </c>
      <c r="H95" s="13">
        <v>43</v>
      </c>
      <c r="I95" s="13">
        <v>43</v>
      </c>
      <c r="J95" s="13">
        <v>0</v>
      </c>
      <c r="K95" s="13">
        <v>0</v>
      </c>
      <c r="L95" s="34">
        <v>1</v>
      </c>
    </row>
    <row r="96" spans="1:12" ht="57" x14ac:dyDescent="0.2">
      <c r="A96" s="31">
        <f t="shared" si="1"/>
        <v>87</v>
      </c>
      <c r="B96" s="13">
        <v>132580</v>
      </c>
      <c r="C96" s="32" t="s">
        <v>148</v>
      </c>
      <c r="D96" s="33" t="s">
        <v>177</v>
      </c>
      <c r="E96" s="15">
        <v>312941</v>
      </c>
      <c r="F96" s="15">
        <v>312941</v>
      </c>
      <c r="G96" s="15">
        <v>0</v>
      </c>
      <c r="H96" s="13">
        <v>89</v>
      </c>
      <c r="I96" s="13">
        <v>89</v>
      </c>
      <c r="J96" s="13">
        <v>0</v>
      </c>
      <c r="K96" s="13">
        <v>0</v>
      </c>
      <c r="L96" s="34">
        <v>1</v>
      </c>
    </row>
    <row r="97" spans="1:12" ht="57" x14ac:dyDescent="0.2">
      <c r="A97" s="31">
        <f t="shared" si="1"/>
        <v>88</v>
      </c>
      <c r="B97" s="13">
        <v>132690</v>
      </c>
      <c r="C97" s="32" t="s">
        <v>149</v>
      </c>
      <c r="D97" s="33" t="s">
        <v>177</v>
      </c>
      <c r="E97" s="15">
        <v>220109</v>
      </c>
      <c r="F97" s="15">
        <v>220109</v>
      </c>
      <c r="G97" s="15">
        <v>1325.36</v>
      </c>
      <c r="H97" s="13">
        <v>603</v>
      </c>
      <c r="I97" s="13">
        <v>603</v>
      </c>
      <c r="J97" s="13">
        <v>0</v>
      </c>
      <c r="K97" s="13">
        <v>603</v>
      </c>
      <c r="L97" s="34">
        <v>0</v>
      </c>
    </row>
    <row r="98" spans="1:12" ht="57" x14ac:dyDescent="0.2">
      <c r="A98" s="31">
        <f t="shared" si="1"/>
        <v>89</v>
      </c>
      <c r="B98" s="13">
        <v>132691</v>
      </c>
      <c r="C98" s="32" t="s">
        <v>150</v>
      </c>
      <c r="D98" s="33" t="s">
        <v>177</v>
      </c>
      <c r="E98" s="15">
        <v>353095</v>
      </c>
      <c r="F98" s="15">
        <v>353095</v>
      </c>
      <c r="G98" s="15">
        <v>1538.14</v>
      </c>
      <c r="H98" s="13">
        <v>101</v>
      </c>
      <c r="I98" s="13">
        <v>101</v>
      </c>
      <c r="J98" s="13">
        <v>0</v>
      </c>
      <c r="K98" s="13">
        <v>101</v>
      </c>
      <c r="L98" s="34">
        <v>0</v>
      </c>
    </row>
    <row r="99" spans="1:12" ht="57" x14ac:dyDescent="0.2">
      <c r="A99" s="31">
        <f t="shared" si="1"/>
        <v>90</v>
      </c>
      <c r="B99" s="13">
        <v>132702</v>
      </c>
      <c r="C99" s="32" t="s">
        <v>151</v>
      </c>
      <c r="D99" s="33" t="s">
        <v>177</v>
      </c>
      <c r="E99" s="15">
        <v>105420</v>
      </c>
      <c r="F99" s="15">
        <v>105420</v>
      </c>
      <c r="G99" s="15">
        <v>3300</v>
      </c>
      <c r="H99" s="13">
        <v>30</v>
      </c>
      <c r="I99" s="13">
        <v>30</v>
      </c>
      <c r="J99" s="13">
        <v>0</v>
      </c>
      <c r="K99" s="13">
        <v>30</v>
      </c>
      <c r="L99" s="34">
        <v>0</v>
      </c>
    </row>
    <row r="100" spans="1:12" ht="57" x14ac:dyDescent="0.2">
      <c r="A100" s="31">
        <f t="shared" si="1"/>
        <v>91</v>
      </c>
      <c r="B100" s="13">
        <v>132704</v>
      </c>
      <c r="C100" s="32" t="s">
        <v>152</v>
      </c>
      <c r="D100" s="33" t="s">
        <v>177</v>
      </c>
      <c r="E100" s="15">
        <v>109100</v>
      </c>
      <c r="F100" s="15">
        <v>109100</v>
      </c>
      <c r="G100" s="15">
        <v>4620</v>
      </c>
      <c r="H100" s="13">
        <v>31</v>
      </c>
      <c r="I100" s="13">
        <v>31</v>
      </c>
      <c r="J100" s="13">
        <v>0</v>
      </c>
      <c r="K100" s="13">
        <v>0</v>
      </c>
      <c r="L100" s="34">
        <v>1</v>
      </c>
    </row>
    <row r="101" spans="1:12" ht="57" x14ac:dyDescent="0.2">
      <c r="A101" s="31">
        <f t="shared" si="1"/>
        <v>92</v>
      </c>
      <c r="B101" s="13">
        <v>132705</v>
      </c>
      <c r="C101" s="32" t="s">
        <v>153</v>
      </c>
      <c r="D101" s="33" t="s">
        <v>177</v>
      </c>
      <c r="E101" s="15">
        <v>38935</v>
      </c>
      <c r="F101" s="15">
        <v>38935</v>
      </c>
      <c r="G101" s="15">
        <v>3300</v>
      </c>
      <c r="H101" s="13">
        <v>11</v>
      </c>
      <c r="I101" s="13">
        <v>11</v>
      </c>
      <c r="J101" s="13">
        <v>0</v>
      </c>
      <c r="K101" s="13">
        <v>0</v>
      </c>
      <c r="L101" s="34">
        <v>11</v>
      </c>
    </row>
    <row r="102" spans="1:12" ht="57" x14ac:dyDescent="0.2">
      <c r="A102" s="31">
        <f t="shared" si="1"/>
        <v>93</v>
      </c>
      <c r="B102" s="13">
        <v>132707</v>
      </c>
      <c r="C102" s="32" t="s">
        <v>154</v>
      </c>
      <c r="D102" s="33" t="s">
        <v>177</v>
      </c>
      <c r="E102" s="15">
        <v>48579</v>
      </c>
      <c r="F102" s="15">
        <v>48579</v>
      </c>
      <c r="G102" s="15">
        <v>6400</v>
      </c>
      <c r="H102" s="13">
        <v>14</v>
      </c>
      <c r="I102" s="13">
        <v>14</v>
      </c>
      <c r="J102" s="13">
        <v>0</v>
      </c>
      <c r="K102" s="13">
        <v>0</v>
      </c>
      <c r="L102" s="34">
        <v>14</v>
      </c>
    </row>
    <row r="103" spans="1:12" ht="57" x14ac:dyDescent="0.2">
      <c r="A103" s="31">
        <f t="shared" si="1"/>
        <v>94</v>
      </c>
      <c r="B103" s="13">
        <v>132709</v>
      </c>
      <c r="C103" s="32" t="s">
        <v>155</v>
      </c>
      <c r="D103" s="33" t="s">
        <v>177</v>
      </c>
      <c r="E103" s="15">
        <v>197171</v>
      </c>
      <c r="F103" s="15">
        <v>197171</v>
      </c>
      <c r="G103" s="15">
        <v>49904.38</v>
      </c>
      <c r="H103" s="13">
        <v>57</v>
      </c>
      <c r="I103" s="13">
        <v>57</v>
      </c>
      <c r="J103" s="13">
        <v>0</v>
      </c>
      <c r="K103" s="13">
        <v>0</v>
      </c>
      <c r="L103" s="34">
        <v>1</v>
      </c>
    </row>
    <row r="104" spans="1:12" ht="42.75" x14ac:dyDescent="0.2">
      <c r="A104" s="31">
        <f t="shared" si="1"/>
        <v>95</v>
      </c>
      <c r="B104" s="13">
        <v>132710</v>
      </c>
      <c r="C104" s="32" t="s">
        <v>156</v>
      </c>
      <c r="D104" s="33" t="s">
        <v>177</v>
      </c>
      <c r="E104" s="15">
        <v>807432</v>
      </c>
      <c r="F104" s="15">
        <v>807432</v>
      </c>
      <c r="G104" s="15">
        <v>103088.7</v>
      </c>
      <c r="H104" s="13">
        <v>232</v>
      </c>
      <c r="I104" s="13">
        <v>232</v>
      </c>
      <c r="J104" s="13">
        <v>0</v>
      </c>
      <c r="K104" s="13">
        <v>0</v>
      </c>
      <c r="L104" s="34">
        <v>1</v>
      </c>
    </row>
    <row r="105" spans="1:12" ht="57" x14ac:dyDescent="0.2">
      <c r="A105" s="31">
        <f t="shared" si="1"/>
        <v>96</v>
      </c>
      <c r="B105" s="13">
        <v>132716</v>
      </c>
      <c r="C105" s="32" t="s">
        <v>157</v>
      </c>
      <c r="D105" s="33" t="s">
        <v>177</v>
      </c>
      <c r="E105" s="15">
        <v>217213</v>
      </c>
      <c r="F105" s="15">
        <v>217213</v>
      </c>
      <c r="G105" s="15">
        <v>0</v>
      </c>
      <c r="H105" s="13">
        <v>63</v>
      </c>
      <c r="I105" s="13">
        <v>63</v>
      </c>
      <c r="J105" s="13">
        <v>0</v>
      </c>
      <c r="K105" s="13">
        <v>0</v>
      </c>
      <c r="L105" s="34">
        <v>0</v>
      </c>
    </row>
    <row r="106" spans="1:12" ht="42.75" x14ac:dyDescent="0.2">
      <c r="A106" s="31">
        <f t="shared" si="1"/>
        <v>97</v>
      </c>
      <c r="B106" s="13">
        <v>133256</v>
      </c>
      <c r="C106" s="32" t="s">
        <v>271</v>
      </c>
      <c r="D106" s="33" t="s">
        <v>177</v>
      </c>
      <c r="E106" s="15">
        <v>0</v>
      </c>
      <c r="F106" s="15">
        <v>0</v>
      </c>
      <c r="G106" s="15">
        <v>0</v>
      </c>
      <c r="H106" s="13">
        <v>486</v>
      </c>
      <c r="I106" s="13">
        <v>1</v>
      </c>
      <c r="J106" s="13">
        <v>0</v>
      </c>
      <c r="K106" s="13">
        <v>0</v>
      </c>
      <c r="L106" s="34">
        <v>1</v>
      </c>
    </row>
    <row r="107" spans="1:12" ht="57" x14ac:dyDescent="0.2">
      <c r="A107" s="31">
        <f t="shared" si="1"/>
        <v>98</v>
      </c>
      <c r="B107" s="13">
        <v>132725</v>
      </c>
      <c r="C107" s="32" t="s">
        <v>158</v>
      </c>
      <c r="D107" s="33" t="s">
        <v>177</v>
      </c>
      <c r="E107" s="15">
        <v>204827</v>
      </c>
      <c r="F107" s="15">
        <v>204827</v>
      </c>
      <c r="G107" s="15">
        <v>0</v>
      </c>
      <c r="H107" s="13">
        <v>58</v>
      </c>
      <c r="I107" s="13">
        <v>58</v>
      </c>
      <c r="J107" s="13">
        <v>0</v>
      </c>
      <c r="K107" s="13">
        <v>0</v>
      </c>
      <c r="L107" s="34">
        <v>0</v>
      </c>
    </row>
    <row r="108" spans="1:12" ht="57" x14ac:dyDescent="0.2">
      <c r="A108" s="31">
        <f t="shared" si="1"/>
        <v>99</v>
      </c>
      <c r="B108" s="13">
        <v>132727</v>
      </c>
      <c r="C108" s="32" t="s">
        <v>159</v>
      </c>
      <c r="D108" s="33" t="s">
        <v>177</v>
      </c>
      <c r="E108" s="15">
        <v>564455</v>
      </c>
      <c r="F108" s="15">
        <v>564455</v>
      </c>
      <c r="G108" s="15">
        <v>4018.97</v>
      </c>
      <c r="H108" s="10">
        <v>161</v>
      </c>
      <c r="I108" s="10">
        <v>161</v>
      </c>
      <c r="J108" s="13">
        <v>0</v>
      </c>
      <c r="K108" s="13">
        <v>161</v>
      </c>
      <c r="L108" s="34">
        <v>0</v>
      </c>
    </row>
    <row r="109" spans="1:12" ht="57" x14ac:dyDescent="0.2">
      <c r="A109" s="31">
        <f t="shared" si="1"/>
        <v>100</v>
      </c>
      <c r="B109" s="13">
        <v>132728</v>
      </c>
      <c r="C109" s="32" t="s">
        <v>160</v>
      </c>
      <c r="D109" s="33" t="s">
        <v>177</v>
      </c>
      <c r="E109" s="15">
        <v>207318</v>
      </c>
      <c r="F109" s="15">
        <v>207318</v>
      </c>
      <c r="G109" s="15">
        <v>2197.0700000000002</v>
      </c>
      <c r="H109" s="13">
        <v>59</v>
      </c>
      <c r="I109" s="13">
        <v>59</v>
      </c>
      <c r="J109" s="13">
        <v>0</v>
      </c>
      <c r="K109" s="13">
        <v>59</v>
      </c>
      <c r="L109" s="34">
        <v>0</v>
      </c>
    </row>
    <row r="110" spans="1:12" ht="71.25" x14ac:dyDescent="0.2">
      <c r="A110" s="31">
        <f t="shared" si="1"/>
        <v>101</v>
      </c>
      <c r="B110" s="13">
        <v>132732</v>
      </c>
      <c r="C110" s="32" t="s">
        <v>161</v>
      </c>
      <c r="D110" s="33" t="s">
        <v>177</v>
      </c>
      <c r="E110" s="15">
        <v>1948009</v>
      </c>
      <c r="F110" s="15">
        <v>1948009</v>
      </c>
      <c r="G110" s="15">
        <v>0</v>
      </c>
      <c r="H110" s="13">
        <v>556</v>
      </c>
      <c r="I110" s="13">
        <v>556</v>
      </c>
      <c r="J110" s="13">
        <v>0</v>
      </c>
      <c r="K110" s="13">
        <v>0</v>
      </c>
      <c r="L110" s="34">
        <v>0</v>
      </c>
    </row>
    <row r="111" spans="1:12" ht="57" x14ac:dyDescent="0.2">
      <c r="A111" s="31">
        <f t="shared" si="1"/>
        <v>102</v>
      </c>
      <c r="B111" s="13">
        <v>133243</v>
      </c>
      <c r="C111" s="32" t="s">
        <v>162</v>
      </c>
      <c r="D111" s="33" t="s">
        <v>177</v>
      </c>
      <c r="E111" s="15">
        <v>228377</v>
      </c>
      <c r="F111" s="15">
        <v>228377</v>
      </c>
      <c r="G111" s="15">
        <v>0</v>
      </c>
      <c r="H111" s="13">
        <v>65</v>
      </c>
      <c r="I111" s="13">
        <v>65</v>
      </c>
      <c r="J111" s="13">
        <v>0</v>
      </c>
      <c r="K111" s="13">
        <v>65</v>
      </c>
      <c r="L111" s="34">
        <v>0</v>
      </c>
    </row>
    <row r="112" spans="1:12" ht="71.25" x14ac:dyDescent="0.2">
      <c r="A112" s="31">
        <f t="shared" si="1"/>
        <v>103</v>
      </c>
      <c r="B112" s="13">
        <v>133287</v>
      </c>
      <c r="C112" s="32" t="s">
        <v>163</v>
      </c>
      <c r="D112" s="33" t="s">
        <v>177</v>
      </c>
      <c r="E112" s="15">
        <v>111833</v>
      </c>
      <c r="F112" s="15">
        <v>111833</v>
      </c>
      <c r="G112" s="15">
        <v>1821.43</v>
      </c>
      <c r="H112" s="13">
        <v>32</v>
      </c>
      <c r="I112" s="13">
        <v>32</v>
      </c>
      <c r="J112" s="13">
        <v>0</v>
      </c>
      <c r="K112" s="13">
        <v>32</v>
      </c>
      <c r="L112" s="34">
        <v>0</v>
      </c>
    </row>
    <row r="113" spans="1:12" ht="57" x14ac:dyDescent="0.2">
      <c r="A113" s="31">
        <f t="shared" si="1"/>
        <v>104</v>
      </c>
      <c r="B113" s="13">
        <v>133378</v>
      </c>
      <c r="C113" s="32" t="s">
        <v>164</v>
      </c>
      <c r="D113" s="33" t="s">
        <v>177</v>
      </c>
      <c r="E113" s="15">
        <v>68160</v>
      </c>
      <c r="F113" s="15">
        <v>68160</v>
      </c>
      <c r="G113" s="15">
        <v>0</v>
      </c>
      <c r="H113" s="13">
        <v>20</v>
      </c>
      <c r="I113" s="13">
        <v>20</v>
      </c>
      <c r="J113" s="13">
        <v>0</v>
      </c>
      <c r="K113" s="13">
        <v>0</v>
      </c>
      <c r="L113" s="34">
        <v>0</v>
      </c>
    </row>
    <row r="114" spans="1:12" ht="57" x14ac:dyDescent="0.2">
      <c r="A114" s="31">
        <f t="shared" si="1"/>
        <v>105</v>
      </c>
      <c r="B114" s="13">
        <v>133673</v>
      </c>
      <c r="C114" s="32" t="s">
        <v>165</v>
      </c>
      <c r="D114" s="33" t="s">
        <v>177</v>
      </c>
      <c r="E114" s="15">
        <v>1132582</v>
      </c>
      <c r="F114" s="15">
        <v>1132582</v>
      </c>
      <c r="G114" s="15">
        <v>173757.84</v>
      </c>
      <c r="H114" s="13">
        <v>310</v>
      </c>
      <c r="I114" s="13">
        <v>310</v>
      </c>
      <c r="J114" s="13">
        <v>0</v>
      </c>
      <c r="K114" s="13">
        <v>55</v>
      </c>
      <c r="L114" s="34">
        <v>0</v>
      </c>
    </row>
    <row r="115" spans="1:12" ht="57" x14ac:dyDescent="0.2">
      <c r="A115" s="31">
        <f t="shared" si="1"/>
        <v>106</v>
      </c>
      <c r="B115" s="13">
        <v>133674</v>
      </c>
      <c r="C115" s="32" t="s">
        <v>166</v>
      </c>
      <c r="D115" s="33" t="s">
        <v>177</v>
      </c>
      <c r="E115" s="15">
        <v>503066</v>
      </c>
      <c r="F115" s="15">
        <v>503066</v>
      </c>
      <c r="G115" s="15">
        <v>0</v>
      </c>
      <c r="H115" s="13">
        <v>143</v>
      </c>
      <c r="I115" s="13">
        <v>143</v>
      </c>
      <c r="J115" s="13">
        <v>0</v>
      </c>
      <c r="K115" s="13">
        <v>108</v>
      </c>
      <c r="L115" s="34">
        <v>0</v>
      </c>
    </row>
    <row r="116" spans="1:12" ht="57" x14ac:dyDescent="0.2">
      <c r="A116" s="31">
        <f t="shared" si="1"/>
        <v>107</v>
      </c>
      <c r="B116" s="13">
        <v>133678</v>
      </c>
      <c r="C116" s="32" t="s">
        <v>167</v>
      </c>
      <c r="D116" s="33" t="s">
        <v>177</v>
      </c>
      <c r="E116" s="15">
        <v>84747</v>
      </c>
      <c r="F116" s="15">
        <v>84747</v>
      </c>
      <c r="G116" s="15">
        <v>0</v>
      </c>
      <c r="H116" s="13">
        <v>24</v>
      </c>
      <c r="I116" s="13">
        <v>24</v>
      </c>
      <c r="J116" s="13">
        <v>0</v>
      </c>
      <c r="K116" s="13">
        <v>21</v>
      </c>
      <c r="L116" s="34">
        <v>0</v>
      </c>
    </row>
    <row r="117" spans="1:12" ht="57" x14ac:dyDescent="0.2">
      <c r="A117" s="31">
        <f t="shared" si="1"/>
        <v>108</v>
      </c>
      <c r="B117" s="13">
        <v>135234</v>
      </c>
      <c r="C117" s="32" t="s">
        <v>168</v>
      </c>
      <c r="D117" s="33" t="s">
        <v>177</v>
      </c>
      <c r="E117" s="15">
        <v>572347</v>
      </c>
      <c r="F117" s="15">
        <v>572347</v>
      </c>
      <c r="G117" s="15">
        <v>0</v>
      </c>
      <c r="H117" s="13">
        <v>164</v>
      </c>
      <c r="I117" s="13">
        <v>164</v>
      </c>
      <c r="J117" s="13">
        <v>0</v>
      </c>
      <c r="K117" s="13">
        <v>164</v>
      </c>
      <c r="L117" s="34">
        <v>0</v>
      </c>
    </row>
    <row r="118" spans="1:12" ht="57" x14ac:dyDescent="0.2">
      <c r="A118" s="31">
        <f t="shared" si="1"/>
        <v>109</v>
      </c>
      <c r="B118" s="13">
        <v>138137</v>
      </c>
      <c r="C118" s="32" t="s">
        <v>169</v>
      </c>
      <c r="D118" s="33" t="s">
        <v>177</v>
      </c>
      <c r="E118" s="15">
        <v>1929057</v>
      </c>
      <c r="F118" s="15">
        <v>1929057</v>
      </c>
      <c r="G118" s="15">
        <v>47960.71</v>
      </c>
      <c r="H118" s="13">
        <v>551</v>
      </c>
      <c r="I118" s="13">
        <v>551</v>
      </c>
      <c r="J118" s="13">
        <v>0</v>
      </c>
      <c r="K118" s="13">
        <v>551</v>
      </c>
      <c r="L118" s="34">
        <v>0</v>
      </c>
    </row>
    <row r="119" spans="1:12" ht="42.75" x14ac:dyDescent="0.2">
      <c r="A119" s="31">
        <f t="shared" si="1"/>
        <v>110</v>
      </c>
      <c r="B119" s="13">
        <v>138220</v>
      </c>
      <c r="C119" s="32" t="s">
        <v>170</v>
      </c>
      <c r="D119" s="33" t="s">
        <v>177</v>
      </c>
      <c r="E119" s="15">
        <v>2399503</v>
      </c>
      <c r="F119" s="15">
        <v>2399503</v>
      </c>
      <c r="G119" s="15">
        <v>610909.31999999995</v>
      </c>
      <c r="H119" s="13">
        <v>686</v>
      </c>
      <c r="I119" s="13">
        <v>686</v>
      </c>
      <c r="J119" s="13">
        <v>0</v>
      </c>
      <c r="K119" s="13">
        <v>686</v>
      </c>
      <c r="L119" s="34">
        <v>0</v>
      </c>
    </row>
    <row r="120" spans="1:12" ht="57" x14ac:dyDescent="0.2">
      <c r="A120" s="31">
        <f t="shared" si="1"/>
        <v>111</v>
      </c>
      <c r="B120" s="13">
        <v>138241</v>
      </c>
      <c r="C120" s="32" t="s">
        <v>171</v>
      </c>
      <c r="D120" s="33" t="s">
        <v>177</v>
      </c>
      <c r="E120" s="15">
        <v>1792033</v>
      </c>
      <c r="F120" s="15">
        <v>1792033</v>
      </c>
      <c r="G120" s="15">
        <v>9880</v>
      </c>
      <c r="H120" s="13">
        <v>512</v>
      </c>
      <c r="I120" s="13">
        <v>512</v>
      </c>
      <c r="J120" s="13">
        <v>0</v>
      </c>
      <c r="K120" s="13">
        <v>0</v>
      </c>
      <c r="L120" s="34">
        <v>512</v>
      </c>
    </row>
    <row r="121" spans="1:12" ht="85.5" x14ac:dyDescent="0.2">
      <c r="A121" s="31">
        <f t="shared" si="1"/>
        <v>112</v>
      </c>
      <c r="B121" s="13">
        <v>131282</v>
      </c>
      <c r="C121" s="32" t="s">
        <v>172</v>
      </c>
      <c r="D121" s="33" t="s">
        <v>177</v>
      </c>
      <c r="E121" s="15">
        <v>15930</v>
      </c>
      <c r="F121" s="15">
        <v>15930</v>
      </c>
      <c r="G121" s="15">
        <v>0</v>
      </c>
      <c r="H121" s="13">
        <v>2</v>
      </c>
      <c r="I121" s="13">
        <v>2</v>
      </c>
      <c r="J121" s="13">
        <v>0</v>
      </c>
      <c r="K121" s="13">
        <v>0</v>
      </c>
      <c r="L121" s="34">
        <v>1</v>
      </c>
    </row>
    <row r="122" spans="1:12" ht="57" x14ac:dyDescent="0.2">
      <c r="A122" s="31">
        <f t="shared" si="1"/>
        <v>113</v>
      </c>
      <c r="B122" s="13">
        <v>131290</v>
      </c>
      <c r="C122" s="32" t="s">
        <v>173</v>
      </c>
      <c r="D122" s="33" t="s">
        <v>177</v>
      </c>
      <c r="E122" s="15">
        <v>9150</v>
      </c>
      <c r="F122" s="15">
        <v>9150</v>
      </c>
      <c r="G122" s="15">
        <v>0</v>
      </c>
      <c r="H122" s="13">
        <v>1</v>
      </c>
      <c r="I122" s="13">
        <v>1</v>
      </c>
      <c r="J122" s="13">
        <v>0</v>
      </c>
      <c r="K122" s="13">
        <v>0</v>
      </c>
      <c r="L122" s="34">
        <v>1</v>
      </c>
    </row>
    <row r="123" spans="1:12" ht="57" x14ac:dyDescent="0.2">
      <c r="A123" s="31">
        <f t="shared" si="1"/>
        <v>114</v>
      </c>
      <c r="B123" s="13">
        <v>132696</v>
      </c>
      <c r="C123" s="32" t="s">
        <v>174</v>
      </c>
      <c r="D123" s="33" t="s">
        <v>177</v>
      </c>
      <c r="E123" s="15">
        <v>18133</v>
      </c>
      <c r="F123" s="15">
        <v>18133</v>
      </c>
      <c r="G123" s="15">
        <v>0</v>
      </c>
      <c r="H123" s="13">
        <v>5</v>
      </c>
      <c r="I123" s="13">
        <v>5</v>
      </c>
      <c r="J123" s="13">
        <v>0</v>
      </c>
      <c r="K123" s="13">
        <v>0</v>
      </c>
      <c r="L123" s="34">
        <v>0</v>
      </c>
    </row>
    <row r="124" spans="1:12" ht="57" x14ac:dyDescent="0.2">
      <c r="A124" s="31">
        <f t="shared" si="1"/>
        <v>115</v>
      </c>
      <c r="B124" s="13">
        <v>131340</v>
      </c>
      <c r="C124" s="32" t="s">
        <v>175</v>
      </c>
      <c r="D124" s="33" t="s">
        <v>177</v>
      </c>
      <c r="E124" s="15">
        <v>72540</v>
      </c>
      <c r="F124" s="15">
        <v>72540</v>
      </c>
      <c r="G124" s="15">
        <v>0</v>
      </c>
      <c r="H124" s="13">
        <v>21</v>
      </c>
      <c r="I124" s="13">
        <v>21</v>
      </c>
      <c r="J124" s="13">
        <v>0</v>
      </c>
      <c r="K124" s="13">
        <v>0</v>
      </c>
      <c r="L124" s="34">
        <v>21</v>
      </c>
    </row>
    <row r="125" spans="1:12" ht="71.25" x14ac:dyDescent="0.2">
      <c r="A125" s="31">
        <f t="shared" si="1"/>
        <v>116</v>
      </c>
      <c r="B125" s="13">
        <v>132818</v>
      </c>
      <c r="C125" s="32" t="s">
        <v>176</v>
      </c>
      <c r="D125" s="33" t="s">
        <v>177</v>
      </c>
      <c r="E125" s="15">
        <v>1616160</v>
      </c>
      <c r="F125" s="15">
        <v>1616160</v>
      </c>
      <c r="G125" s="15">
        <v>454230</v>
      </c>
      <c r="H125" s="13">
        <v>461</v>
      </c>
      <c r="I125" s="13">
        <v>461</v>
      </c>
      <c r="J125" s="13">
        <v>0</v>
      </c>
      <c r="K125" s="13">
        <v>189</v>
      </c>
      <c r="L125" s="34">
        <v>0</v>
      </c>
    </row>
    <row r="126" spans="1:12" s="52" customFormat="1" ht="30" customHeight="1" thickBot="1" x14ac:dyDescent="0.3">
      <c r="A126" s="147" t="s">
        <v>209</v>
      </c>
      <c r="B126" s="148"/>
      <c r="C126" s="148"/>
      <c r="D126" s="148"/>
      <c r="E126" s="109">
        <f>SUM(E10:E125)</f>
        <v>153528820</v>
      </c>
      <c r="F126" s="109">
        <f>SUM(F10:F125)</f>
        <v>159704908</v>
      </c>
      <c r="G126" s="109">
        <f>SUM(G10:G125)</f>
        <v>2263516.19</v>
      </c>
      <c r="H126" s="110"/>
      <c r="I126" s="110"/>
      <c r="J126" s="110"/>
      <c r="K126" s="110"/>
      <c r="L126" s="114"/>
    </row>
    <row r="127" spans="1:12" s="55" customFormat="1" ht="12" customHeight="1" x14ac:dyDescent="0.25">
      <c r="A127" s="53"/>
      <c r="B127" s="53"/>
      <c r="C127" s="53"/>
      <c r="D127" s="53"/>
      <c r="E127" s="54"/>
      <c r="F127" s="54"/>
      <c r="G127" s="54"/>
      <c r="H127" s="53"/>
      <c r="I127" s="53"/>
      <c r="J127" s="53"/>
      <c r="K127" s="53"/>
      <c r="L127" s="111"/>
    </row>
    <row r="128" spans="1:12" x14ac:dyDescent="0.2">
      <c r="A128" s="56" t="s">
        <v>277</v>
      </c>
    </row>
    <row r="136" spans="4:4" x14ac:dyDescent="0.2">
      <c r="D136" s="51"/>
    </row>
  </sheetData>
  <mergeCells count="13">
    <mergeCell ref="A1:K1"/>
    <mergeCell ref="A2:K2"/>
    <mergeCell ref="A4:K4"/>
    <mergeCell ref="A126:D126"/>
    <mergeCell ref="A7:A9"/>
    <mergeCell ref="B7:B9"/>
    <mergeCell ref="C7:C9"/>
    <mergeCell ref="D7:D9"/>
    <mergeCell ref="J8:L8"/>
    <mergeCell ref="H7:L7"/>
    <mergeCell ref="E7:G7"/>
    <mergeCell ref="G8:G9"/>
    <mergeCell ref="A3:K3"/>
  </mergeCells>
  <pageMargins left="0.70866141732283472" right="0.70866141732283472" top="0.74803149606299213" bottom="0.74803149606299213" header="0.31496062992125984" footer="0.31496062992125984"/>
  <pageSetup paperSize="14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="60" zoomScaleNormal="100" workbookViewId="0">
      <selection activeCell="D12" sqref="D12"/>
    </sheetView>
  </sheetViews>
  <sheetFormatPr baseColWidth="10" defaultRowHeight="15" x14ac:dyDescent="0.2"/>
  <cols>
    <col min="1" max="2" width="11.5703125" style="57" bestFit="1" customWidth="1"/>
    <col min="3" max="3" width="65.5703125" style="57" customWidth="1"/>
    <col min="4" max="4" width="17.5703125" style="57" customWidth="1"/>
    <col min="5" max="6" width="25.140625" style="57" bestFit="1" customWidth="1"/>
    <col min="7" max="7" width="24.42578125" style="57" customWidth="1"/>
    <col min="8" max="8" width="16" style="57" bestFit="1" customWidth="1"/>
    <col min="9" max="9" width="13.7109375" style="57" bestFit="1" customWidth="1"/>
    <col min="10" max="10" width="11.28515625" style="57" bestFit="1" customWidth="1"/>
    <col min="11" max="11" width="14.85546875" style="57" bestFit="1" customWidth="1"/>
    <col min="12" max="12" width="18.28515625" style="132" customWidth="1"/>
    <col min="13" max="16384" width="11.42578125" style="57"/>
  </cols>
  <sheetData>
    <row r="1" spans="1:12" ht="15.75" x14ac:dyDescent="0.25">
      <c r="A1" s="166" t="s">
        <v>10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2" ht="15.75" x14ac:dyDescent="0.25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2" ht="15.75" x14ac:dyDescent="0.25">
      <c r="A3" s="166" t="s">
        <v>68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2" ht="15.75" x14ac:dyDescent="0.25">
      <c r="A4" s="166" t="s">
        <v>71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2" ht="15.75" x14ac:dyDescent="0.25">
      <c r="A5" s="58"/>
      <c r="B5" s="58"/>
      <c r="C5" s="58"/>
      <c r="D5" s="58"/>
      <c r="E5" s="58"/>
      <c r="F5" s="58"/>
      <c r="G5" s="73"/>
      <c r="H5" s="58"/>
      <c r="I5" s="58"/>
      <c r="J5" s="58"/>
      <c r="K5" s="58"/>
    </row>
    <row r="6" spans="1:12" ht="15.75" x14ac:dyDescent="0.25">
      <c r="A6" s="58"/>
      <c r="B6" s="58"/>
      <c r="C6" s="58"/>
      <c r="D6" s="58"/>
      <c r="E6" s="59"/>
      <c r="F6" s="59"/>
      <c r="G6" s="59"/>
      <c r="H6" s="58"/>
      <c r="I6" s="58"/>
      <c r="J6" s="58"/>
      <c r="K6" s="58"/>
    </row>
    <row r="7" spans="1:12" ht="16.5" thickBot="1" x14ac:dyDescent="0.3">
      <c r="A7" s="58"/>
      <c r="B7" s="58"/>
      <c r="C7" s="60"/>
      <c r="D7" s="58"/>
      <c r="E7" s="61"/>
      <c r="F7" s="61"/>
      <c r="G7" s="61"/>
      <c r="H7" s="60"/>
      <c r="I7" s="60"/>
      <c r="J7" s="60"/>
      <c r="K7" s="60"/>
    </row>
    <row r="8" spans="1:12" ht="15.75" x14ac:dyDescent="0.2">
      <c r="A8" s="167" t="s">
        <v>0</v>
      </c>
      <c r="B8" s="162" t="s">
        <v>1</v>
      </c>
      <c r="C8" s="162" t="s">
        <v>2</v>
      </c>
      <c r="D8" s="172" t="s">
        <v>13</v>
      </c>
      <c r="E8" s="175" t="s">
        <v>6</v>
      </c>
      <c r="F8" s="175"/>
      <c r="G8" s="175"/>
      <c r="H8" s="162" t="s">
        <v>7</v>
      </c>
      <c r="I8" s="162"/>
      <c r="J8" s="162"/>
      <c r="K8" s="162"/>
      <c r="L8" s="163"/>
    </row>
    <row r="9" spans="1:12" ht="21" customHeight="1" x14ac:dyDescent="0.2">
      <c r="A9" s="168"/>
      <c r="B9" s="170"/>
      <c r="C9" s="170"/>
      <c r="D9" s="173"/>
      <c r="E9" s="100" t="s">
        <v>3</v>
      </c>
      <c r="F9" s="100" t="s">
        <v>4</v>
      </c>
      <c r="G9" s="145" t="s">
        <v>276</v>
      </c>
      <c r="H9" s="115" t="s">
        <v>3</v>
      </c>
      <c r="I9" s="115" t="s">
        <v>4</v>
      </c>
      <c r="J9" s="170" t="s">
        <v>5</v>
      </c>
      <c r="K9" s="170"/>
      <c r="L9" s="176"/>
    </row>
    <row r="10" spans="1:12" ht="36.75" customHeight="1" thickBot="1" x14ac:dyDescent="0.25">
      <c r="A10" s="169"/>
      <c r="B10" s="171"/>
      <c r="C10" s="171"/>
      <c r="D10" s="174"/>
      <c r="E10" s="121"/>
      <c r="F10" s="121"/>
      <c r="G10" s="146"/>
      <c r="H10" s="122"/>
      <c r="I10" s="122"/>
      <c r="J10" s="122" t="s">
        <v>8</v>
      </c>
      <c r="K10" s="122" t="s">
        <v>9</v>
      </c>
      <c r="L10" s="123" t="s">
        <v>264</v>
      </c>
    </row>
    <row r="11" spans="1:12" ht="64.5" customHeight="1" x14ac:dyDescent="0.2">
      <c r="A11" s="116">
        <v>1</v>
      </c>
      <c r="B11" s="117">
        <v>58761</v>
      </c>
      <c r="C11" s="118" t="s">
        <v>263</v>
      </c>
      <c r="D11" s="119" t="s">
        <v>177</v>
      </c>
      <c r="E11" s="120">
        <v>8302147</v>
      </c>
      <c r="F11" s="120">
        <v>8302147</v>
      </c>
      <c r="G11" s="120">
        <v>0</v>
      </c>
      <c r="H11" s="117">
        <v>810</v>
      </c>
      <c r="I11" s="117">
        <v>810</v>
      </c>
      <c r="J11" s="117">
        <v>0</v>
      </c>
      <c r="K11" s="117">
        <v>0</v>
      </c>
      <c r="L11" s="133">
        <v>0</v>
      </c>
    </row>
    <row r="12" spans="1:12" ht="64.5" customHeight="1" x14ac:dyDescent="0.2">
      <c r="A12" s="62">
        <f>A11+1</f>
        <v>2</v>
      </c>
      <c r="B12" s="63">
        <v>171980</v>
      </c>
      <c r="C12" s="64" t="s">
        <v>211</v>
      </c>
      <c r="D12" s="65" t="s">
        <v>177</v>
      </c>
      <c r="E12" s="71">
        <v>567706</v>
      </c>
      <c r="F12" s="71">
        <v>567706</v>
      </c>
      <c r="G12" s="71">
        <v>0</v>
      </c>
      <c r="H12" s="63">
        <v>153</v>
      </c>
      <c r="I12" s="63">
        <v>153</v>
      </c>
      <c r="J12" s="63">
        <v>0</v>
      </c>
      <c r="K12" s="63">
        <v>0</v>
      </c>
      <c r="L12" s="134">
        <v>0</v>
      </c>
    </row>
    <row r="13" spans="1:12" ht="64.5" customHeight="1" thickBot="1" x14ac:dyDescent="0.25">
      <c r="A13" s="66">
        <f>A12+1</f>
        <v>3</v>
      </c>
      <c r="B13" s="67">
        <v>184337</v>
      </c>
      <c r="C13" s="68" t="s">
        <v>212</v>
      </c>
      <c r="D13" s="69" t="s">
        <v>177</v>
      </c>
      <c r="E13" s="72">
        <v>190147</v>
      </c>
      <c r="F13" s="72">
        <v>190147</v>
      </c>
      <c r="G13" s="72">
        <v>0</v>
      </c>
      <c r="H13" s="67">
        <v>53</v>
      </c>
      <c r="I13" s="67">
        <v>53</v>
      </c>
      <c r="J13" s="67">
        <v>0</v>
      </c>
      <c r="K13" s="67">
        <v>0</v>
      </c>
      <c r="L13" s="135">
        <v>0</v>
      </c>
    </row>
    <row r="14" spans="1:12" s="70" customFormat="1" ht="26.25" customHeight="1" thickBot="1" x14ac:dyDescent="0.3">
      <c r="A14" s="164" t="s">
        <v>209</v>
      </c>
      <c r="B14" s="165"/>
      <c r="C14" s="165"/>
      <c r="D14" s="165"/>
      <c r="E14" s="101">
        <f>SUM(E11:E13)</f>
        <v>9060000</v>
      </c>
      <c r="F14" s="101">
        <f t="shared" ref="F14" si="0">SUM(F11:F13)</f>
        <v>9060000</v>
      </c>
      <c r="G14" s="101"/>
      <c r="H14" s="102"/>
      <c r="I14" s="102"/>
      <c r="J14" s="102"/>
      <c r="K14" s="102"/>
      <c r="L14" s="136"/>
    </row>
    <row r="16" spans="1:12" x14ac:dyDescent="0.2">
      <c r="A16" s="56" t="s">
        <v>185</v>
      </c>
    </row>
  </sheetData>
  <mergeCells count="13">
    <mergeCell ref="H8:L8"/>
    <mergeCell ref="G9:G10"/>
    <mergeCell ref="A14:D14"/>
    <mergeCell ref="A1:K1"/>
    <mergeCell ref="A2:K2"/>
    <mergeCell ref="A4:K4"/>
    <mergeCell ref="A8:A10"/>
    <mergeCell ref="B8:B10"/>
    <mergeCell ref="C8:C10"/>
    <mergeCell ref="D8:D10"/>
    <mergeCell ref="A3:K3"/>
    <mergeCell ref="E8:G8"/>
    <mergeCell ref="J9:L9"/>
  </mergeCells>
  <pageMargins left="0.7" right="0.7" top="0.75" bottom="0.75" header="0.3" footer="0.3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view="pageBreakPreview" zoomScale="80" zoomScaleNormal="100" zoomScaleSheetLayoutView="80" workbookViewId="0">
      <selection activeCell="G8" sqref="G8:G9"/>
    </sheetView>
  </sheetViews>
  <sheetFormatPr baseColWidth="10" defaultRowHeight="14.25" x14ac:dyDescent="0.2"/>
  <cols>
    <col min="1" max="1" width="5.85546875" style="44" customWidth="1"/>
    <col min="2" max="2" width="11.5703125" style="44" bestFit="1" customWidth="1"/>
    <col min="3" max="3" width="45.28515625" style="44" customWidth="1"/>
    <col min="4" max="4" width="15.5703125" style="44" customWidth="1"/>
    <col min="5" max="6" width="14.5703125" style="90" bestFit="1" customWidth="1"/>
    <col min="7" max="7" width="17.42578125" style="90" customWidth="1"/>
    <col min="8" max="11" width="11.5703125" style="44" bestFit="1" customWidth="1"/>
    <col min="12" max="12" width="11.42578125" style="88"/>
    <col min="13" max="16384" width="11.42578125" style="44"/>
  </cols>
  <sheetData>
    <row r="1" spans="1:12" ht="15" x14ac:dyDescent="0.25">
      <c r="A1" s="179" t="s">
        <v>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5" x14ac:dyDescent="0.25">
      <c r="A2" s="179" t="s">
        <v>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ht="15" x14ac:dyDescent="0.25">
      <c r="A3" s="179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2" ht="15" x14ac:dyDescent="0.25">
      <c r="A4" s="179" t="s">
        <v>71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2" ht="15" x14ac:dyDescent="0.25">
      <c r="A5" s="75"/>
      <c r="B5" s="75"/>
      <c r="C5" s="75"/>
      <c r="D5" s="75"/>
      <c r="E5" s="76"/>
      <c r="F5" s="76"/>
      <c r="G5" s="76"/>
      <c r="H5" s="75"/>
      <c r="I5" s="75"/>
      <c r="J5" s="75"/>
      <c r="K5" s="75"/>
    </row>
    <row r="6" spans="1:12" ht="15.75" thickBot="1" x14ac:dyDescent="0.3">
      <c r="A6" s="75"/>
      <c r="B6" s="75"/>
      <c r="C6" s="78"/>
      <c r="D6" s="75"/>
      <c r="E6" s="79"/>
      <c r="F6" s="79"/>
      <c r="G6" s="79"/>
      <c r="H6" s="78"/>
      <c r="I6" s="78"/>
      <c r="J6" s="78"/>
      <c r="K6" s="80"/>
    </row>
    <row r="7" spans="1:12" ht="15" x14ac:dyDescent="0.2">
      <c r="A7" s="154" t="s">
        <v>0</v>
      </c>
      <c r="B7" s="142" t="s">
        <v>1</v>
      </c>
      <c r="C7" s="142" t="s">
        <v>2</v>
      </c>
      <c r="D7" s="150" t="s">
        <v>13</v>
      </c>
      <c r="E7" s="144" t="s">
        <v>6</v>
      </c>
      <c r="F7" s="144"/>
      <c r="G7" s="144"/>
      <c r="H7" s="142" t="s">
        <v>7</v>
      </c>
      <c r="I7" s="142"/>
      <c r="J7" s="142"/>
      <c r="K7" s="142"/>
      <c r="L7" s="143"/>
    </row>
    <row r="8" spans="1:12" ht="15" customHeight="1" x14ac:dyDescent="0.2">
      <c r="A8" s="155"/>
      <c r="B8" s="140"/>
      <c r="C8" s="140"/>
      <c r="D8" s="151"/>
      <c r="E8" s="92" t="s">
        <v>3</v>
      </c>
      <c r="F8" s="92" t="s">
        <v>4</v>
      </c>
      <c r="G8" s="145" t="s">
        <v>276</v>
      </c>
      <c r="H8" s="107" t="s">
        <v>3</v>
      </c>
      <c r="I8" s="107" t="s">
        <v>4</v>
      </c>
      <c r="J8" s="140" t="s">
        <v>5</v>
      </c>
      <c r="K8" s="140"/>
      <c r="L8" s="141"/>
    </row>
    <row r="9" spans="1:12" ht="34.5" customHeight="1" thickBot="1" x14ac:dyDescent="0.25">
      <c r="A9" s="180"/>
      <c r="B9" s="181"/>
      <c r="C9" s="181"/>
      <c r="D9" s="182"/>
      <c r="E9" s="97"/>
      <c r="F9" s="97"/>
      <c r="G9" s="146"/>
      <c r="H9" s="98"/>
      <c r="I9" s="98"/>
      <c r="J9" s="98" t="s">
        <v>8</v>
      </c>
      <c r="K9" s="98" t="s">
        <v>9</v>
      </c>
      <c r="L9" s="99" t="s">
        <v>264</v>
      </c>
    </row>
    <row r="10" spans="1:12" ht="57" x14ac:dyDescent="0.2">
      <c r="A10" s="126">
        <v>1</v>
      </c>
      <c r="B10" s="127">
        <v>149695</v>
      </c>
      <c r="C10" s="128" t="s">
        <v>178</v>
      </c>
      <c r="D10" s="129" t="s">
        <v>177</v>
      </c>
      <c r="E10" s="130">
        <v>10000</v>
      </c>
      <c r="F10" s="130">
        <v>10000</v>
      </c>
      <c r="G10" s="130">
        <v>0</v>
      </c>
      <c r="H10" s="131">
        <v>5088</v>
      </c>
      <c r="I10" s="131">
        <v>5088</v>
      </c>
      <c r="J10" s="131">
        <v>0</v>
      </c>
      <c r="K10" s="131">
        <v>0</v>
      </c>
      <c r="L10" s="131">
        <v>0</v>
      </c>
    </row>
    <row r="11" spans="1:12" s="78" customFormat="1" ht="16.5" thickBot="1" x14ac:dyDescent="0.3">
      <c r="A11" s="177" t="s">
        <v>209</v>
      </c>
      <c r="B11" s="178"/>
      <c r="C11" s="178"/>
      <c r="D11" s="178"/>
      <c r="E11" s="124">
        <f>SUM(E10)</f>
        <v>10000</v>
      </c>
      <c r="F11" s="124">
        <f t="shared" ref="F11" si="0">SUM(F10)</f>
        <v>10000</v>
      </c>
      <c r="G11" s="124"/>
      <c r="H11" s="125"/>
      <c r="I11" s="125"/>
      <c r="J11" s="125"/>
      <c r="K11" s="125"/>
      <c r="L11" s="99"/>
    </row>
    <row r="13" spans="1:12" x14ac:dyDescent="0.2">
      <c r="A13" s="87" t="s">
        <v>185</v>
      </c>
    </row>
  </sheetData>
  <mergeCells count="13">
    <mergeCell ref="A1:K1"/>
    <mergeCell ref="A3:K3"/>
    <mergeCell ref="A4:K4"/>
    <mergeCell ref="A7:A9"/>
    <mergeCell ref="B7:B9"/>
    <mergeCell ref="C7:C9"/>
    <mergeCell ref="D7:D9"/>
    <mergeCell ref="A11:D11"/>
    <mergeCell ref="A2:K2"/>
    <mergeCell ref="J8:L8"/>
    <mergeCell ref="H7:L7"/>
    <mergeCell ref="E7:G7"/>
    <mergeCell ref="G8:G9"/>
  </mergeCells>
  <pageMargins left="0.7" right="0.7" top="0.75" bottom="0.75" header="0.3" footer="0.3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BreakPreview" topLeftCell="D6" zoomScale="90" zoomScaleNormal="90" zoomScaleSheetLayoutView="90" workbookViewId="0">
      <selection activeCell="F11" sqref="F11"/>
    </sheetView>
  </sheetViews>
  <sheetFormatPr baseColWidth="10" defaultRowHeight="14.25" x14ac:dyDescent="0.2"/>
  <cols>
    <col min="1" max="1" width="4.5703125" style="88" bestFit="1" customWidth="1"/>
    <col min="2" max="2" width="11.5703125" style="88" bestFit="1" customWidth="1"/>
    <col min="3" max="3" width="55.140625" style="44" customWidth="1"/>
    <col min="4" max="4" width="15.140625" style="89" customWidth="1"/>
    <col min="5" max="6" width="28.28515625" style="90" bestFit="1" customWidth="1"/>
    <col min="7" max="7" width="26.28515625" style="90" customWidth="1"/>
    <col min="8" max="8" width="17.7109375" style="91" bestFit="1" customWidth="1"/>
    <col min="9" max="9" width="15.140625" style="91" bestFit="1" customWidth="1"/>
    <col min="10" max="10" width="11.5703125" style="91" bestFit="1" customWidth="1"/>
    <col min="11" max="11" width="17.7109375" style="91" bestFit="1" customWidth="1"/>
    <col min="12" max="12" width="16.85546875" style="88" customWidth="1"/>
    <col min="13" max="16384" width="11.42578125" style="44"/>
  </cols>
  <sheetData>
    <row r="1" spans="1:12" ht="15" x14ac:dyDescent="0.25">
      <c r="A1" s="179" t="s">
        <v>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5" x14ac:dyDescent="0.25">
      <c r="A2" s="179" t="s">
        <v>70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ht="15" x14ac:dyDescent="0.25">
      <c r="A3" s="179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2" ht="15" x14ac:dyDescent="0.25">
      <c r="A4" s="179" t="s">
        <v>71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2" ht="15.75" thickBot="1" x14ac:dyDescent="0.3">
      <c r="A5" s="74"/>
      <c r="B5" s="74"/>
      <c r="C5" s="75"/>
      <c r="D5" s="75"/>
      <c r="E5" s="76"/>
      <c r="F5" s="76"/>
      <c r="G5" s="76"/>
      <c r="H5" s="77"/>
      <c r="I5" s="77"/>
      <c r="J5" s="77"/>
      <c r="K5" s="77"/>
    </row>
    <row r="6" spans="1:12" ht="15.75" customHeight="1" x14ac:dyDescent="0.2">
      <c r="A6" s="154" t="s">
        <v>0</v>
      </c>
      <c r="B6" s="142" t="s">
        <v>1</v>
      </c>
      <c r="C6" s="142" t="s">
        <v>2</v>
      </c>
      <c r="D6" s="150" t="s">
        <v>13</v>
      </c>
      <c r="E6" s="144" t="s">
        <v>6</v>
      </c>
      <c r="F6" s="144"/>
      <c r="G6" s="144"/>
      <c r="H6" s="185" t="s">
        <v>7</v>
      </c>
      <c r="I6" s="185"/>
      <c r="J6" s="185"/>
      <c r="K6" s="185"/>
      <c r="L6" s="186"/>
    </row>
    <row r="7" spans="1:12" ht="21" customHeight="1" x14ac:dyDescent="0.2">
      <c r="A7" s="155"/>
      <c r="B7" s="140"/>
      <c r="C7" s="140"/>
      <c r="D7" s="151"/>
      <c r="E7" s="92" t="s">
        <v>3</v>
      </c>
      <c r="F7" s="92" t="s">
        <v>4</v>
      </c>
      <c r="G7" s="145" t="s">
        <v>276</v>
      </c>
      <c r="H7" s="137" t="s">
        <v>3</v>
      </c>
      <c r="I7" s="137" t="s">
        <v>4</v>
      </c>
      <c r="J7" s="183" t="s">
        <v>5</v>
      </c>
      <c r="K7" s="183"/>
      <c r="L7" s="184"/>
    </row>
    <row r="8" spans="1:12" ht="35.25" customHeight="1" thickBot="1" x14ac:dyDescent="0.25">
      <c r="A8" s="156"/>
      <c r="B8" s="153"/>
      <c r="C8" s="153"/>
      <c r="D8" s="152"/>
      <c r="E8" s="105"/>
      <c r="F8" s="105"/>
      <c r="G8" s="146"/>
      <c r="H8" s="93"/>
      <c r="I8" s="93"/>
      <c r="J8" s="93" t="s">
        <v>8</v>
      </c>
      <c r="K8" s="93" t="s">
        <v>9</v>
      </c>
      <c r="L8" s="94" t="s">
        <v>264</v>
      </c>
    </row>
    <row r="9" spans="1:12" ht="60" customHeight="1" x14ac:dyDescent="0.2">
      <c r="A9" s="81">
        <v>1</v>
      </c>
      <c r="B9" s="82">
        <v>154990</v>
      </c>
      <c r="C9" s="95" t="s">
        <v>213</v>
      </c>
      <c r="D9" s="82" t="s">
        <v>16</v>
      </c>
      <c r="E9" s="83">
        <v>5000000</v>
      </c>
      <c r="F9" s="83">
        <v>5000000</v>
      </c>
      <c r="G9" s="83">
        <v>0</v>
      </c>
      <c r="H9" s="84">
        <v>100</v>
      </c>
      <c r="I9" s="84">
        <v>100</v>
      </c>
      <c r="J9" s="84">
        <v>0</v>
      </c>
      <c r="K9" s="84">
        <v>0</v>
      </c>
      <c r="L9" s="84">
        <v>0</v>
      </c>
    </row>
    <row r="10" spans="1:12" ht="42.75" x14ac:dyDescent="0.2">
      <c r="A10" s="39">
        <f>A9+1</f>
        <v>2</v>
      </c>
      <c r="B10" s="40">
        <v>156726</v>
      </c>
      <c r="C10" s="96" t="s">
        <v>214</v>
      </c>
      <c r="D10" s="40" t="s">
        <v>14</v>
      </c>
      <c r="E10" s="85">
        <v>11000000</v>
      </c>
      <c r="F10" s="85">
        <v>11000000</v>
      </c>
      <c r="G10" s="85">
        <v>0</v>
      </c>
      <c r="H10" s="86">
        <v>2</v>
      </c>
      <c r="I10" s="86">
        <v>2</v>
      </c>
      <c r="J10" s="86">
        <v>0</v>
      </c>
      <c r="K10" s="86">
        <v>0</v>
      </c>
      <c r="L10" s="86">
        <v>0</v>
      </c>
    </row>
    <row r="11" spans="1:12" ht="42.75" x14ac:dyDescent="0.2">
      <c r="A11" s="39">
        <f t="shared" ref="A11:A62" si="0">A10+1</f>
        <v>3</v>
      </c>
      <c r="B11" s="40">
        <v>96810</v>
      </c>
      <c r="C11" s="96" t="s">
        <v>215</v>
      </c>
      <c r="D11" s="40" t="s">
        <v>14</v>
      </c>
      <c r="E11" s="85">
        <v>2000000</v>
      </c>
      <c r="F11" s="85">
        <v>2000000</v>
      </c>
      <c r="G11" s="85">
        <v>0</v>
      </c>
      <c r="H11" s="86">
        <v>1</v>
      </c>
      <c r="I11" s="86">
        <v>1</v>
      </c>
      <c r="J11" s="86">
        <v>0</v>
      </c>
      <c r="K11" s="86">
        <v>0</v>
      </c>
      <c r="L11" s="86">
        <v>0</v>
      </c>
    </row>
    <row r="12" spans="1:12" ht="42.75" x14ac:dyDescent="0.2">
      <c r="A12" s="39">
        <f t="shared" si="0"/>
        <v>4</v>
      </c>
      <c r="B12" s="40">
        <v>99889</v>
      </c>
      <c r="C12" s="96" t="s">
        <v>216</v>
      </c>
      <c r="D12" s="40" t="s">
        <v>14</v>
      </c>
      <c r="E12" s="85">
        <v>3000000</v>
      </c>
      <c r="F12" s="85">
        <v>3000000</v>
      </c>
      <c r="G12" s="85">
        <v>0</v>
      </c>
      <c r="H12" s="86">
        <v>1</v>
      </c>
      <c r="I12" s="86">
        <v>1</v>
      </c>
      <c r="J12" s="86">
        <v>0</v>
      </c>
      <c r="K12" s="86">
        <v>0</v>
      </c>
      <c r="L12" s="86">
        <v>0</v>
      </c>
    </row>
    <row r="13" spans="1:12" ht="42.75" x14ac:dyDescent="0.2">
      <c r="A13" s="39">
        <f t="shared" si="0"/>
        <v>5</v>
      </c>
      <c r="B13" s="40">
        <v>129427</v>
      </c>
      <c r="C13" s="96" t="s">
        <v>217</v>
      </c>
      <c r="D13" s="40" t="s">
        <v>14</v>
      </c>
      <c r="E13" s="85">
        <v>3000000</v>
      </c>
      <c r="F13" s="85">
        <v>3000000</v>
      </c>
      <c r="G13" s="85">
        <v>0</v>
      </c>
      <c r="H13" s="86">
        <v>2</v>
      </c>
      <c r="I13" s="86">
        <v>2</v>
      </c>
      <c r="J13" s="86">
        <v>0</v>
      </c>
      <c r="K13" s="86">
        <v>0</v>
      </c>
      <c r="L13" s="86">
        <v>0</v>
      </c>
    </row>
    <row r="14" spans="1:12" ht="42.75" x14ac:dyDescent="0.2">
      <c r="A14" s="39">
        <f t="shared" si="0"/>
        <v>6</v>
      </c>
      <c r="B14" s="40">
        <v>134501</v>
      </c>
      <c r="C14" s="96" t="s">
        <v>218</v>
      </c>
      <c r="D14" s="40" t="s">
        <v>14</v>
      </c>
      <c r="E14" s="85">
        <v>10000000</v>
      </c>
      <c r="F14" s="85">
        <v>10000000</v>
      </c>
      <c r="G14" s="85">
        <v>0</v>
      </c>
      <c r="H14" s="86">
        <v>20</v>
      </c>
      <c r="I14" s="86">
        <v>20</v>
      </c>
      <c r="J14" s="86">
        <v>0</v>
      </c>
      <c r="K14" s="86">
        <v>0</v>
      </c>
      <c r="L14" s="86">
        <v>0</v>
      </c>
    </row>
    <row r="15" spans="1:12" ht="42.75" x14ac:dyDescent="0.2">
      <c r="A15" s="39">
        <f t="shared" si="0"/>
        <v>7</v>
      </c>
      <c r="B15" s="40">
        <v>96880</v>
      </c>
      <c r="C15" s="96" t="s">
        <v>219</v>
      </c>
      <c r="D15" s="40" t="s">
        <v>14</v>
      </c>
      <c r="E15" s="85">
        <v>301000</v>
      </c>
      <c r="F15" s="85">
        <v>301000</v>
      </c>
      <c r="G15" s="85">
        <v>0</v>
      </c>
      <c r="H15" s="86">
        <v>1</v>
      </c>
      <c r="I15" s="86">
        <v>1</v>
      </c>
      <c r="J15" s="86">
        <v>0</v>
      </c>
      <c r="K15" s="86">
        <v>0</v>
      </c>
      <c r="L15" s="86">
        <v>0</v>
      </c>
    </row>
    <row r="16" spans="1:12" ht="57" x14ac:dyDescent="0.2">
      <c r="A16" s="39">
        <f t="shared" si="0"/>
        <v>8</v>
      </c>
      <c r="B16" s="40">
        <v>109643</v>
      </c>
      <c r="C16" s="96" t="s">
        <v>220</v>
      </c>
      <c r="D16" s="40" t="s">
        <v>14</v>
      </c>
      <c r="E16" s="85">
        <v>100000</v>
      </c>
      <c r="F16" s="85">
        <v>100000</v>
      </c>
      <c r="G16" s="85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</row>
    <row r="17" spans="1:12" ht="85.5" x14ac:dyDescent="0.2">
      <c r="A17" s="39">
        <f t="shared" si="0"/>
        <v>9</v>
      </c>
      <c r="B17" s="40">
        <v>109644</v>
      </c>
      <c r="C17" s="96" t="s">
        <v>221</v>
      </c>
      <c r="D17" s="40" t="s">
        <v>14</v>
      </c>
      <c r="E17" s="85">
        <v>5200000</v>
      </c>
      <c r="F17" s="85">
        <v>5200000</v>
      </c>
      <c r="G17" s="85">
        <v>0</v>
      </c>
      <c r="H17" s="86">
        <v>4</v>
      </c>
      <c r="I17" s="86">
        <v>4</v>
      </c>
      <c r="J17" s="86">
        <v>0</v>
      </c>
      <c r="K17" s="86">
        <v>0</v>
      </c>
      <c r="L17" s="86">
        <v>0</v>
      </c>
    </row>
    <row r="18" spans="1:12" ht="71.25" x14ac:dyDescent="0.2">
      <c r="A18" s="39">
        <f t="shared" si="0"/>
        <v>10</v>
      </c>
      <c r="B18" s="40">
        <v>109646</v>
      </c>
      <c r="C18" s="96" t="s">
        <v>222</v>
      </c>
      <c r="D18" s="40" t="s">
        <v>14</v>
      </c>
      <c r="E18" s="85">
        <v>100000</v>
      </c>
      <c r="F18" s="85">
        <v>100000</v>
      </c>
      <c r="G18" s="85">
        <v>0</v>
      </c>
      <c r="H18" s="86">
        <v>1</v>
      </c>
      <c r="I18" s="86">
        <v>1</v>
      </c>
      <c r="J18" s="86">
        <v>0</v>
      </c>
      <c r="K18" s="86">
        <v>0</v>
      </c>
      <c r="L18" s="86">
        <v>0</v>
      </c>
    </row>
    <row r="19" spans="1:12" ht="57" x14ac:dyDescent="0.2">
      <c r="A19" s="39">
        <f t="shared" si="0"/>
        <v>11</v>
      </c>
      <c r="B19" s="40">
        <v>109650</v>
      </c>
      <c r="C19" s="96" t="s">
        <v>223</v>
      </c>
      <c r="D19" s="40" t="s">
        <v>14</v>
      </c>
      <c r="E19" s="85">
        <v>122700</v>
      </c>
      <c r="F19" s="85">
        <v>122700</v>
      </c>
      <c r="G19" s="85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</row>
    <row r="20" spans="1:12" ht="42.75" x14ac:dyDescent="0.2">
      <c r="A20" s="39">
        <f t="shared" si="0"/>
        <v>12</v>
      </c>
      <c r="B20" s="40">
        <v>119226</v>
      </c>
      <c r="C20" s="96" t="s">
        <v>224</v>
      </c>
      <c r="D20" s="40" t="s">
        <v>14</v>
      </c>
      <c r="E20" s="85">
        <v>3000000</v>
      </c>
      <c r="F20" s="85">
        <v>3000000</v>
      </c>
      <c r="G20" s="85">
        <v>0</v>
      </c>
      <c r="H20" s="86">
        <v>2</v>
      </c>
      <c r="I20" s="86">
        <v>2</v>
      </c>
      <c r="J20" s="86">
        <v>0</v>
      </c>
      <c r="K20" s="86">
        <v>0</v>
      </c>
      <c r="L20" s="86">
        <v>0</v>
      </c>
    </row>
    <row r="21" spans="1:12" ht="57" x14ac:dyDescent="0.2">
      <c r="A21" s="39">
        <f t="shared" si="0"/>
        <v>13</v>
      </c>
      <c r="B21" s="40">
        <v>119457</v>
      </c>
      <c r="C21" s="96" t="s">
        <v>225</v>
      </c>
      <c r="D21" s="40" t="s">
        <v>14</v>
      </c>
      <c r="E21" s="85">
        <v>3000000</v>
      </c>
      <c r="F21" s="85">
        <v>3000000</v>
      </c>
      <c r="G21" s="85">
        <v>0</v>
      </c>
      <c r="H21" s="86">
        <v>3</v>
      </c>
      <c r="I21" s="86">
        <v>3</v>
      </c>
      <c r="J21" s="86">
        <v>0</v>
      </c>
      <c r="K21" s="86">
        <v>0</v>
      </c>
      <c r="L21" s="86">
        <v>0</v>
      </c>
    </row>
    <row r="22" spans="1:12" ht="42.75" x14ac:dyDescent="0.2">
      <c r="A22" s="39">
        <f t="shared" si="0"/>
        <v>14</v>
      </c>
      <c r="B22" s="40">
        <v>122412</v>
      </c>
      <c r="C22" s="96" t="s">
        <v>226</v>
      </c>
      <c r="D22" s="40" t="s">
        <v>14</v>
      </c>
      <c r="E22" s="85">
        <v>15000000</v>
      </c>
      <c r="F22" s="85">
        <v>15000000</v>
      </c>
      <c r="G22" s="85">
        <v>0</v>
      </c>
      <c r="H22" s="86">
        <v>6</v>
      </c>
      <c r="I22" s="86">
        <v>6</v>
      </c>
      <c r="J22" s="86">
        <v>0</v>
      </c>
      <c r="K22" s="86">
        <v>0</v>
      </c>
      <c r="L22" s="86">
        <v>0</v>
      </c>
    </row>
    <row r="23" spans="1:12" ht="42.75" x14ac:dyDescent="0.2">
      <c r="A23" s="39">
        <f t="shared" si="0"/>
        <v>15</v>
      </c>
      <c r="B23" s="40">
        <v>122477</v>
      </c>
      <c r="C23" s="96" t="s">
        <v>227</v>
      </c>
      <c r="D23" s="40" t="s">
        <v>14</v>
      </c>
      <c r="E23" s="85">
        <v>2000000</v>
      </c>
      <c r="F23" s="85">
        <v>2000000</v>
      </c>
      <c r="G23" s="85">
        <v>0</v>
      </c>
      <c r="H23" s="86">
        <v>2</v>
      </c>
      <c r="I23" s="86">
        <v>2</v>
      </c>
      <c r="J23" s="86">
        <v>0</v>
      </c>
      <c r="K23" s="86">
        <v>0</v>
      </c>
      <c r="L23" s="86">
        <v>0</v>
      </c>
    </row>
    <row r="24" spans="1:12" ht="42.75" x14ac:dyDescent="0.2">
      <c r="A24" s="39">
        <f t="shared" si="0"/>
        <v>16</v>
      </c>
      <c r="B24" s="40">
        <v>122576</v>
      </c>
      <c r="C24" s="96" t="s">
        <v>228</v>
      </c>
      <c r="D24" s="40" t="s">
        <v>14</v>
      </c>
      <c r="E24" s="85">
        <v>52000000</v>
      </c>
      <c r="F24" s="85">
        <v>52000000</v>
      </c>
      <c r="G24" s="85">
        <v>0</v>
      </c>
      <c r="H24" s="86">
        <v>2</v>
      </c>
      <c r="I24" s="86">
        <v>2</v>
      </c>
      <c r="J24" s="86">
        <v>0</v>
      </c>
      <c r="K24" s="86">
        <v>0</v>
      </c>
      <c r="L24" s="86">
        <v>0</v>
      </c>
    </row>
    <row r="25" spans="1:12" ht="71.25" x14ac:dyDescent="0.2">
      <c r="A25" s="39">
        <f t="shared" si="0"/>
        <v>17</v>
      </c>
      <c r="B25" s="40">
        <v>122699</v>
      </c>
      <c r="C25" s="96" t="s">
        <v>229</v>
      </c>
      <c r="D25" s="40" t="s">
        <v>14</v>
      </c>
      <c r="E25" s="85">
        <v>3000000</v>
      </c>
      <c r="F25" s="85">
        <v>3000000</v>
      </c>
      <c r="G25" s="85">
        <v>0</v>
      </c>
      <c r="H25" s="86">
        <v>3</v>
      </c>
      <c r="I25" s="86">
        <v>3</v>
      </c>
      <c r="J25" s="86">
        <v>0</v>
      </c>
      <c r="K25" s="86">
        <v>0</v>
      </c>
      <c r="L25" s="86">
        <v>0</v>
      </c>
    </row>
    <row r="26" spans="1:12" ht="57" x14ac:dyDescent="0.2">
      <c r="A26" s="39">
        <f t="shared" si="0"/>
        <v>18</v>
      </c>
      <c r="B26" s="40">
        <v>122866</v>
      </c>
      <c r="C26" s="96" t="s">
        <v>230</v>
      </c>
      <c r="D26" s="40" t="s">
        <v>14</v>
      </c>
      <c r="E26" s="85">
        <v>1500000</v>
      </c>
      <c r="F26" s="85">
        <v>1500000</v>
      </c>
      <c r="G26" s="85">
        <v>0</v>
      </c>
      <c r="H26" s="86">
        <v>2</v>
      </c>
      <c r="I26" s="86">
        <v>2</v>
      </c>
      <c r="J26" s="86">
        <v>0</v>
      </c>
      <c r="K26" s="86">
        <v>0</v>
      </c>
      <c r="L26" s="86">
        <v>0</v>
      </c>
    </row>
    <row r="27" spans="1:12" ht="57" x14ac:dyDescent="0.2">
      <c r="A27" s="39">
        <f t="shared" si="0"/>
        <v>19</v>
      </c>
      <c r="B27" s="40">
        <v>129914</v>
      </c>
      <c r="C27" s="96" t="s">
        <v>231</v>
      </c>
      <c r="D27" s="40" t="s">
        <v>14</v>
      </c>
      <c r="E27" s="85">
        <v>1500000</v>
      </c>
      <c r="F27" s="85">
        <v>1500000</v>
      </c>
      <c r="G27" s="85">
        <v>0</v>
      </c>
      <c r="H27" s="86">
        <v>2</v>
      </c>
      <c r="I27" s="86">
        <v>2</v>
      </c>
      <c r="J27" s="86">
        <v>0</v>
      </c>
      <c r="K27" s="86">
        <v>0</v>
      </c>
      <c r="L27" s="86">
        <v>0</v>
      </c>
    </row>
    <row r="28" spans="1:12" ht="59.25" customHeight="1" x14ac:dyDescent="0.2">
      <c r="A28" s="39">
        <f t="shared" si="0"/>
        <v>20</v>
      </c>
      <c r="B28" s="40">
        <v>130902</v>
      </c>
      <c r="C28" s="96" t="s">
        <v>232</v>
      </c>
      <c r="D28" s="40" t="s">
        <v>14</v>
      </c>
      <c r="E28" s="85">
        <v>22500002</v>
      </c>
      <c r="F28" s="85">
        <v>22500002</v>
      </c>
      <c r="G28" s="85">
        <v>0</v>
      </c>
      <c r="H28" s="86">
        <v>4</v>
      </c>
      <c r="I28" s="86">
        <v>4</v>
      </c>
      <c r="J28" s="86">
        <v>0</v>
      </c>
      <c r="K28" s="86">
        <v>0</v>
      </c>
      <c r="L28" s="86">
        <v>0</v>
      </c>
    </row>
    <row r="29" spans="1:12" ht="71.25" x14ac:dyDescent="0.2">
      <c r="A29" s="39">
        <f t="shared" si="0"/>
        <v>21</v>
      </c>
      <c r="B29" s="40">
        <v>133500</v>
      </c>
      <c r="C29" s="96" t="s">
        <v>233</v>
      </c>
      <c r="D29" s="40" t="s">
        <v>14</v>
      </c>
      <c r="E29" s="85">
        <v>16743462</v>
      </c>
      <c r="F29" s="85">
        <v>16743462</v>
      </c>
      <c r="G29" s="85">
        <v>0</v>
      </c>
      <c r="H29" s="86">
        <v>2</v>
      </c>
      <c r="I29" s="86">
        <v>2</v>
      </c>
      <c r="J29" s="86">
        <v>0</v>
      </c>
      <c r="K29" s="86">
        <v>0</v>
      </c>
      <c r="L29" s="86">
        <v>0</v>
      </c>
    </row>
    <row r="30" spans="1:12" ht="42.75" x14ac:dyDescent="0.2">
      <c r="A30" s="39">
        <f t="shared" si="0"/>
        <v>22</v>
      </c>
      <c r="B30" s="40">
        <v>137342</v>
      </c>
      <c r="C30" s="96" t="s">
        <v>234</v>
      </c>
      <c r="D30" s="40" t="s">
        <v>14</v>
      </c>
      <c r="E30" s="85">
        <v>4000000</v>
      </c>
      <c r="F30" s="85">
        <v>4000000</v>
      </c>
      <c r="G30" s="85">
        <v>0</v>
      </c>
      <c r="H30" s="86">
        <v>3</v>
      </c>
      <c r="I30" s="86">
        <v>3</v>
      </c>
      <c r="J30" s="86">
        <v>0</v>
      </c>
      <c r="K30" s="86">
        <v>0</v>
      </c>
      <c r="L30" s="86">
        <v>0</v>
      </c>
    </row>
    <row r="31" spans="1:12" ht="42.75" x14ac:dyDescent="0.2">
      <c r="A31" s="39">
        <f t="shared" si="0"/>
        <v>23</v>
      </c>
      <c r="B31" s="40">
        <v>153128</v>
      </c>
      <c r="C31" s="96" t="s">
        <v>235</v>
      </c>
      <c r="D31" s="40" t="s">
        <v>14</v>
      </c>
      <c r="E31" s="85">
        <v>1000000</v>
      </c>
      <c r="F31" s="85">
        <v>1000000</v>
      </c>
      <c r="G31" s="85">
        <v>0</v>
      </c>
      <c r="H31" s="86">
        <v>1</v>
      </c>
      <c r="I31" s="86">
        <v>1</v>
      </c>
      <c r="J31" s="86">
        <v>0</v>
      </c>
      <c r="K31" s="86">
        <v>0</v>
      </c>
      <c r="L31" s="86">
        <v>0</v>
      </c>
    </row>
    <row r="32" spans="1:12" ht="42.75" x14ac:dyDescent="0.2">
      <c r="A32" s="39">
        <f t="shared" si="0"/>
        <v>24</v>
      </c>
      <c r="B32" s="40">
        <v>153130</v>
      </c>
      <c r="C32" s="96" t="s">
        <v>236</v>
      </c>
      <c r="D32" s="40" t="s">
        <v>14</v>
      </c>
      <c r="E32" s="85">
        <v>1000000</v>
      </c>
      <c r="F32" s="85">
        <v>1000000</v>
      </c>
      <c r="G32" s="85">
        <v>0</v>
      </c>
      <c r="H32" s="86">
        <v>1</v>
      </c>
      <c r="I32" s="86">
        <v>1</v>
      </c>
      <c r="J32" s="86">
        <v>0</v>
      </c>
      <c r="K32" s="86">
        <v>0</v>
      </c>
      <c r="L32" s="86">
        <v>0</v>
      </c>
    </row>
    <row r="33" spans="1:12" ht="42.75" x14ac:dyDescent="0.2">
      <c r="A33" s="39">
        <f t="shared" si="0"/>
        <v>25</v>
      </c>
      <c r="B33" s="40">
        <v>153131</v>
      </c>
      <c r="C33" s="96" t="s">
        <v>237</v>
      </c>
      <c r="D33" s="40" t="s">
        <v>14</v>
      </c>
      <c r="E33" s="85">
        <v>4000000</v>
      </c>
      <c r="F33" s="85">
        <v>4000000</v>
      </c>
      <c r="G33" s="85">
        <v>0</v>
      </c>
      <c r="H33" s="86">
        <v>3</v>
      </c>
      <c r="I33" s="86">
        <v>3</v>
      </c>
      <c r="J33" s="86">
        <v>0</v>
      </c>
      <c r="K33" s="86">
        <v>0</v>
      </c>
      <c r="L33" s="86">
        <v>0</v>
      </c>
    </row>
    <row r="34" spans="1:12" ht="57" x14ac:dyDescent="0.2">
      <c r="A34" s="39">
        <f t="shared" si="0"/>
        <v>26</v>
      </c>
      <c r="B34" s="40">
        <v>153132</v>
      </c>
      <c r="C34" s="96" t="s">
        <v>238</v>
      </c>
      <c r="D34" s="40" t="s">
        <v>14</v>
      </c>
      <c r="E34" s="85">
        <v>1500000</v>
      </c>
      <c r="F34" s="85">
        <v>1500000</v>
      </c>
      <c r="G34" s="85">
        <v>0</v>
      </c>
      <c r="H34" s="86">
        <v>1</v>
      </c>
      <c r="I34" s="86">
        <v>1</v>
      </c>
      <c r="J34" s="86">
        <v>0</v>
      </c>
      <c r="K34" s="86">
        <v>0</v>
      </c>
      <c r="L34" s="86">
        <v>0</v>
      </c>
    </row>
    <row r="35" spans="1:12" ht="42.75" x14ac:dyDescent="0.2">
      <c r="A35" s="39">
        <f t="shared" si="0"/>
        <v>27</v>
      </c>
      <c r="B35" s="40">
        <v>153133</v>
      </c>
      <c r="C35" s="96" t="s">
        <v>239</v>
      </c>
      <c r="D35" s="40" t="s">
        <v>14</v>
      </c>
      <c r="E35" s="85">
        <v>5000000</v>
      </c>
      <c r="F35" s="85">
        <v>5000000</v>
      </c>
      <c r="G35" s="85">
        <v>0</v>
      </c>
      <c r="H35" s="86">
        <v>2</v>
      </c>
      <c r="I35" s="86">
        <v>2</v>
      </c>
      <c r="J35" s="86">
        <v>0</v>
      </c>
      <c r="K35" s="86">
        <v>0</v>
      </c>
      <c r="L35" s="86">
        <v>0</v>
      </c>
    </row>
    <row r="36" spans="1:12" ht="42.75" x14ac:dyDescent="0.2">
      <c r="A36" s="39">
        <f t="shared" si="0"/>
        <v>28</v>
      </c>
      <c r="B36" s="40">
        <v>153134</v>
      </c>
      <c r="C36" s="96" t="s">
        <v>240</v>
      </c>
      <c r="D36" s="40" t="s">
        <v>14</v>
      </c>
      <c r="E36" s="85">
        <v>4000000</v>
      </c>
      <c r="F36" s="85">
        <v>4000000</v>
      </c>
      <c r="G36" s="85">
        <v>0</v>
      </c>
      <c r="H36" s="86">
        <v>7</v>
      </c>
      <c r="I36" s="86">
        <v>7</v>
      </c>
      <c r="J36" s="86">
        <v>0</v>
      </c>
      <c r="K36" s="86">
        <v>0</v>
      </c>
      <c r="L36" s="86">
        <v>0</v>
      </c>
    </row>
    <row r="37" spans="1:12" ht="28.5" x14ac:dyDescent="0.2">
      <c r="A37" s="39">
        <f t="shared" si="0"/>
        <v>29</v>
      </c>
      <c r="B37" s="40">
        <v>154956</v>
      </c>
      <c r="C37" s="96" t="s">
        <v>241</v>
      </c>
      <c r="D37" s="40" t="s">
        <v>14</v>
      </c>
      <c r="E37" s="85">
        <v>15000000</v>
      </c>
      <c r="F37" s="85">
        <v>15000000</v>
      </c>
      <c r="G37" s="85">
        <v>0</v>
      </c>
      <c r="H37" s="86">
        <v>3</v>
      </c>
      <c r="I37" s="86">
        <v>3</v>
      </c>
      <c r="J37" s="86">
        <v>0</v>
      </c>
      <c r="K37" s="86">
        <v>0</v>
      </c>
      <c r="L37" s="86">
        <v>0</v>
      </c>
    </row>
    <row r="38" spans="1:12" ht="42.75" x14ac:dyDescent="0.2">
      <c r="A38" s="39">
        <f t="shared" si="0"/>
        <v>30</v>
      </c>
      <c r="B38" s="40">
        <v>154958</v>
      </c>
      <c r="C38" s="96" t="s">
        <v>242</v>
      </c>
      <c r="D38" s="40" t="s">
        <v>14</v>
      </c>
      <c r="E38" s="85">
        <v>20000000</v>
      </c>
      <c r="F38" s="85">
        <v>20000000</v>
      </c>
      <c r="G38" s="85">
        <v>0</v>
      </c>
      <c r="H38" s="86">
        <v>12</v>
      </c>
      <c r="I38" s="86">
        <v>12</v>
      </c>
      <c r="J38" s="86">
        <v>0</v>
      </c>
      <c r="K38" s="86">
        <v>0</v>
      </c>
      <c r="L38" s="86">
        <v>0</v>
      </c>
    </row>
    <row r="39" spans="1:12" ht="42.75" x14ac:dyDescent="0.2">
      <c r="A39" s="39">
        <f t="shared" si="0"/>
        <v>31</v>
      </c>
      <c r="B39" s="40">
        <v>154969</v>
      </c>
      <c r="C39" s="96" t="s">
        <v>243</v>
      </c>
      <c r="D39" s="40" t="s">
        <v>14</v>
      </c>
      <c r="E39" s="85">
        <v>2000000</v>
      </c>
      <c r="F39" s="85">
        <v>2000000</v>
      </c>
      <c r="G39" s="85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</row>
    <row r="40" spans="1:12" ht="57" x14ac:dyDescent="0.2">
      <c r="A40" s="39">
        <f t="shared" si="0"/>
        <v>32</v>
      </c>
      <c r="B40" s="40">
        <v>154983</v>
      </c>
      <c r="C40" s="96" t="s">
        <v>244</v>
      </c>
      <c r="D40" s="40" t="s">
        <v>14</v>
      </c>
      <c r="E40" s="85">
        <v>8000000</v>
      </c>
      <c r="F40" s="85">
        <v>8000000</v>
      </c>
      <c r="G40" s="85">
        <v>0</v>
      </c>
      <c r="H40" s="86">
        <v>3</v>
      </c>
      <c r="I40" s="86">
        <v>3</v>
      </c>
      <c r="J40" s="86">
        <v>0</v>
      </c>
      <c r="K40" s="86">
        <v>0</v>
      </c>
      <c r="L40" s="86">
        <v>0</v>
      </c>
    </row>
    <row r="41" spans="1:12" ht="57" x14ac:dyDescent="0.2">
      <c r="A41" s="39">
        <f t="shared" si="0"/>
        <v>33</v>
      </c>
      <c r="B41" s="40">
        <v>155005</v>
      </c>
      <c r="C41" s="96" t="s">
        <v>245</v>
      </c>
      <c r="D41" s="40" t="s">
        <v>14</v>
      </c>
      <c r="E41" s="85">
        <v>30000000</v>
      </c>
      <c r="F41" s="85">
        <v>30000000</v>
      </c>
      <c r="G41" s="85">
        <v>0</v>
      </c>
      <c r="H41" s="86">
        <v>4</v>
      </c>
      <c r="I41" s="86">
        <v>4</v>
      </c>
      <c r="J41" s="86">
        <v>0</v>
      </c>
      <c r="K41" s="86">
        <v>0</v>
      </c>
      <c r="L41" s="86">
        <v>0</v>
      </c>
    </row>
    <row r="42" spans="1:12" ht="42.75" x14ac:dyDescent="0.2">
      <c r="A42" s="39">
        <f t="shared" si="0"/>
        <v>34</v>
      </c>
      <c r="B42" s="40">
        <v>155248</v>
      </c>
      <c r="C42" s="96" t="s">
        <v>246</v>
      </c>
      <c r="D42" s="40" t="s">
        <v>14</v>
      </c>
      <c r="E42" s="85">
        <v>1000000</v>
      </c>
      <c r="F42" s="85">
        <v>1000000</v>
      </c>
      <c r="G42" s="85">
        <v>0</v>
      </c>
      <c r="H42" s="86">
        <v>1</v>
      </c>
      <c r="I42" s="86">
        <v>1</v>
      </c>
      <c r="J42" s="86">
        <v>0</v>
      </c>
      <c r="K42" s="86">
        <v>0</v>
      </c>
      <c r="L42" s="86">
        <v>0</v>
      </c>
    </row>
    <row r="43" spans="1:12" ht="42.75" x14ac:dyDescent="0.2">
      <c r="A43" s="39">
        <f t="shared" si="0"/>
        <v>35</v>
      </c>
      <c r="B43" s="40">
        <v>155771</v>
      </c>
      <c r="C43" s="96" t="s">
        <v>247</v>
      </c>
      <c r="D43" s="40" t="s">
        <v>14</v>
      </c>
      <c r="E43" s="85">
        <v>10000000</v>
      </c>
      <c r="F43" s="85">
        <v>10000000</v>
      </c>
      <c r="G43" s="85">
        <v>0</v>
      </c>
      <c r="H43" s="86">
        <v>6</v>
      </c>
      <c r="I43" s="86">
        <v>6</v>
      </c>
      <c r="J43" s="86">
        <v>0</v>
      </c>
      <c r="K43" s="86">
        <v>0</v>
      </c>
      <c r="L43" s="86">
        <v>0</v>
      </c>
    </row>
    <row r="44" spans="1:12" ht="57" x14ac:dyDescent="0.2">
      <c r="A44" s="39">
        <f t="shared" si="0"/>
        <v>36</v>
      </c>
      <c r="B44" s="40">
        <v>155808</v>
      </c>
      <c r="C44" s="96" t="s">
        <v>248</v>
      </c>
      <c r="D44" s="40" t="s">
        <v>14</v>
      </c>
      <c r="E44" s="85">
        <v>2000001</v>
      </c>
      <c r="F44" s="85">
        <v>2000001</v>
      </c>
      <c r="G44" s="85">
        <v>0</v>
      </c>
      <c r="H44" s="86">
        <v>1</v>
      </c>
      <c r="I44" s="86">
        <v>1</v>
      </c>
      <c r="J44" s="86">
        <v>0</v>
      </c>
      <c r="K44" s="86">
        <v>0</v>
      </c>
      <c r="L44" s="86">
        <v>0</v>
      </c>
    </row>
    <row r="45" spans="1:12" ht="57" x14ac:dyDescent="0.2">
      <c r="A45" s="39">
        <f t="shared" si="0"/>
        <v>37</v>
      </c>
      <c r="B45" s="40">
        <v>156117</v>
      </c>
      <c r="C45" s="96" t="s">
        <v>249</v>
      </c>
      <c r="D45" s="40" t="s">
        <v>14</v>
      </c>
      <c r="E45" s="85">
        <v>11000000</v>
      </c>
      <c r="F45" s="85">
        <v>11000000</v>
      </c>
      <c r="G45" s="85">
        <v>0</v>
      </c>
      <c r="H45" s="86">
        <v>6</v>
      </c>
      <c r="I45" s="86">
        <v>6</v>
      </c>
      <c r="J45" s="86">
        <v>0</v>
      </c>
      <c r="K45" s="86">
        <v>0</v>
      </c>
      <c r="L45" s="86">
        <v>0</v>
      </c>
    </row>
    <row r="46" spans="1:12" ht="42.75" x14ac:dyDescent="0.2">
      <c r="A46" s="39">
        <f t="shared" si="0"/>
        <v>38</v>
      </c>
      <c r="B46" s="40">
        <v>129342</v>
      </c>
      <c r="C46" s="96" t="s">
        <v>250</v>
      </c>
      <c r="D46" s="40" t="s">
        <v>177</v>
      </c>
      <c r="E46" s="85">
        <v>4000097</v>
      </c>
      <c r="F46" s="85">
        <v>4000097</v>
      </c>
      <c r="G46" s="85">
        <v>0</v>
      </c>
      <c r="H46" s="86">
        <v>1691</v>
      </c>
      <c r="I46" s="86">
        <v>1691</v>
      </c>
      <c r="J46" s="86">
        <v>0</v>
      </c>
      <c r="K46" s="86">
        <v>0</v>
      </c>
      <c r="L46" s="86">
        <v>0</v>
      </c>
    </row>
    <row r="47" spans="1:12" ht="42.75" x14ac:dyDescent="0.2">
      <c r="A47" s="39">
        <f t="shared" si="0"/>
        <v>39</v>
      </c>
      <c r="B47" s="40">
        <v>135690</v>
      </c>
      <c r="C47" s="96" t="s">
        <v>179</v>
      </c>
      <c r="D47" s="40" t="s">
        <v>177</v>
      </c>
      <c r="E47" s="85">
        <v>393159</v>
      </c>
      <c r="F47" s="85">
        <v>393159</v>
      </c>
      <c r="G47" s="85">
        <v>0</v>
      </c>
      <c r="H47" s="86">
        <v>113</v>
      </c>
      <c r="I47" s="86">
        <v>113</v>
      </c>
      <c r="J47" s="86">
        <v>0</v>
      </c>
      <c r="K47" s="86">
        <v>0</v>
      </c>
      <c r="L47" s="86">
        <v>0</v>
      </c>
    </row>
    <row r="48" spans="1:12" ht="28.5" x14ac:dyDescent="0.2">
      <c r="A48" s="39">
        <f t="shared" si="0"/>
        <v>40</v>
      </c>
      <c r="B48" s="40">
        <v>135764</v>
      </c>
      <c r="C48" s="96" t="s">
        <v>251</v>
      </c>
      <c r="D48" s="40" t="s">
        <v>177</v>
      </c>
      <c r="E48" s="85">
        <v>1000000</v>
      </c>
      <c r="F48" s="85">
        <v>1000000</v>
      </c>
      <c r="G48" s="85">
        <v>0</v>
      </c>
      <c r="H48" s="86">
        <v>1</v>
      </c>
      <c r="I48" s="86">
        <v>1</v>
      </c>
      <c r="J48" s="86">
        <v>0</v>
      </c>
      <c r="K48" s="86">
        <v>0</v>
      </c>
      <c r="L48" s="86">
        <v>0</v>
      </c>
    </row>
    <row r="49" spans="1:12" ht="42.75" x14ac:dyDescent="0.2">
      <c r="A49" s="39">
        <f t="shared" si="0"/>
        <v>41</v>
      </c>
      <c r="B49" s="40">
        <v>135770</v>
      </c>
      <c r="C49" s="96" t="s">
        <v>252</v>
      </c>
      <c r="D49" s="40" t="s">
        <v>177</v>
      </c>
      <c r="E49" s="85">
        <v>847080</v>
      </c>
      <c r="F49" s="85">
        <v>847080</v>
      </c>
      <c r="G49" s="85">
        <v>0</v>
      </c>
      <c r="H49" s="86">
        <v>188</v>
      </c>
      <c r="I49" s="86">
        <v>188</v>
      </c>
      <c r="J49" s="86">
        <v>0</v>
      </c>
      <c r="K49" s="86">
        <v>0</v>
      </c>
      <c r="L49" s="86">
        <v>0</v>
      </c>
    </row>
    <row r="50" spans="1:12" ht="42.75" x14ac:dyDescent="0.2">
      <c r="A50" s="39">
        <f t="shared" si="0"/>
        <v>42</v>
      </c>
      <c r="B50" s="40">
        <v>135854</v>
      </c>
      <c r="C50" s="96" t="s">
        <v>253</v>
      </c>
      <c r="D50" s="40" t="s">
        <v>177</v>
      </c>
      <c r="E50" s="85">
        <v>512398</v>
      </c>
      <c r="F50" s="85">
        <v>512398</v>
      </c>
      <c r="G50" s="85">
        <v>0</v>
      </c>
      <c r="H50" s="86">
        <v>1</v>
      </c>
      <c r="I50" s="86">
        <v>1</v>
      </c>
      <c r="J50" s="86">
        <v>0</v>
      </c>
      <c r="K50" s="86">
        <v>0</v>
      </c>
      <c r="L50" s="86">
        <v>0</v>
      </c>
    </row>
    <row r="51" spans="1:12" ht="42.75" x14ac:dyDescent="0.2">
      <c r="A51" s="39">
        <f t="shared" si="0"/>
        <v>43</v>
      </c>
      <c r="B51" s="40">
        <v>136403</v>
      </c>
      <c r="C51" s="96" t="s">
        <v>254</v>
      </c>
      <c r="D51" s="40" t="s">
        <v>177</v>
      </c>
      <c r="E51" s="85">
        <v>1000000</v>
      </c>
      <c r="F51" s="85">
        <v>1000000</v>
      </c>
      <c r="G51" s="85">
        <v>0</v>
      </c>
      <c r="H51" s="86">
        <v>1</v>
      </c>
      <c r="I51" s="86">
        <v>1</v>
      </c>
      <c r="J51" s="86">
        <v>0</v>
      </c>
      <c r="K51" s="86">
        <v>0</v>
      </c>
      <c r="L51" s="86">
        <v>0</v>
      </c>
    </row>
    <row r="52" spans="1:12" ht="28.5" x14ac:dyDescent="0.2">
      <c r="A52" s="39">
        <f t="shared" si="0"/>
        <v>44</v>
      </c>
      <c r="B52" s="40">
        <v>153114</v>
      </c>
      <c r="C52" s="96" t="s">
        <v>255</v>
      </c>
      <c r="D52" s="40" t="s">
        <v>16</v>
      </c>
      <c r="E52" s="85">
        <v>1000000</v>
      </c>
      <c r="F52" s="85">
        <v>1000000</v>
      </c>
      <c r="G52" s="85">
        <v>0</v>
      </c>
      <c r="H52" s="86">
        <v>245</v>
      </c>
      <c r="I52" s="86">
        <v>245</v>
      </c>
      <c r="J52" s="86">
        <v>0</v>
      </c>
      <c r="K52" s="86">
        <v>0</v>
      </c>
      <c r="L52" s="86">
        <v>0</v>
      </c>
    </row>
    <row r="53" spans="1:12" ht="42.75" x14ac:dyDescent="0.2">
      <c r="A53" s="39">
        <f t="shared" si="0"/>
        <v>45</v>
      </c>
      <c r="B53" s="40">
        <v>153118</v>
      </c>
      <c r="C53" s="96" t="s">
        <v>256</v>
      </c>
      <c r="D53" s="40" t="s">
        <v>16</v>
      </c>
      <c r="E53" s="85">
        <v>1000000</v>
      </c>
      <c r="F53" s="85">
        <v>1000000</v>
      </c>
      <c r="G53" s="85">
        <v>0</v>
      </c>
      <c r="H53" s="86">
        <v>247</v>
      </c>
      <c r="I53" s="86">
        <v>247</v>
      </c>
      <c r="J53" s="86">
        <v>0</v>
      </c>
      <c r="K53" s="86">
        <v>0</v>
      </c>
      <c r="L53" s="86">
        <v>0</v>
      </c>
    </row>
    <row r="54" spans="1:12" ht="42.75" x14ac:dyDescent="0.2">
      <c r="A54" s="39">
        <f t="shared" si="0"/>
        <v>46</v>
      </c>
      <c r="B54" s="40">
        <v>153120</v>
      </c>
      <c r="C54" s="96" t="s">
        <v>257</v>
      </c>
      <c r="D54" s="40" t="s">
        <v>16</v>
      </c>
      <c r="E54" s="85">
        <v>900000</v>
      </c>
      <c r="F54" s="85">
        <v>900000</v>
      </c>
      <c r="G54" s="85">
        <v>0</v>
      </c>
      <c r="H54" s="86">
        <v>262</v>
      </c>
      <c r="I54" s="86">
        <v>262</v>
      </c>
      <c r="J54" s="86">
        <v>0</v>
      </c>
      <c r="K54" s="86">
        <v>0</v>
      </c>
      <c r="L54" s="86">
        <v>0</v>
      </c>
    </row>
    <row r="55" spans="1:12" ht="42.75" x14ac:dyDescent="0.2">
      <c r="A55" s="39">
        <f t="shared" si="0"/>
        <v>47</v>
      </c>
      <c r="B55" s="40">
        <v>153122</v>
      </c>
      <c r="C55" s="96" t="s">
        <v>258</v>
      </c>
      <c r="D55" s="40" t="s">
        <v>16</v>
      </c>
      <c r="E55" s="85">
        <v>1000000</v>
      </c>
      <c r="F55" s="85">
        <v>1000000</v>
      </c>
      <c r="G55" s="85">
        <v>0</v>
      </c>
      <c r="H55" s="86">
        <v>374</v>
      </c>
      <c r="I55" s="86">
        <v>374</v>
      </c>
      <c r="J55" s="86">
        <v>0</v>
      </c>
      <c r="K55" s="86">
        <v>0</v>
      </c>
      <c r="L55" s="86">
        <v>0</v>
      </c>
    </row>
    <row r="56" spans="1:12" ht="42.75" x14ac:dyDescent="0.2">
      <c r="A56" s="39">
        <f t="shared" si="0"/>
        <v>48</v>
      </c>
      <c r="B56" s="40">
        <v>153125</v>
      </c>
      <c r="C56" s="96" t="s">
        <v>259</v>
      </c>
      <c r="D56" s="40" t="s">
        <v>16</v>
      </c>
      <c r="E56" s="85">
        <v>1000000</v>
      </c>
      <c r="F56" s="85">
        <v>1000000</v>
      </c>
      <c r="G56" s="85">
        <v>0</v>
      </c>
      <c r="H56" s="86">
        <v>35</v>
      </c>
      <c r="I56" s="86">
        <v>35</v>
      </c>
      <c r="J56" s="86">
        <v>0</v>
      </c>
      <c r="K56" s="86">
        <v>0</v>
      </c>
      <c r="L56" s="86">
        <v>0</v>
      </c>
    </row>
    <row r="57" spans="1:12" ht="42.75" x14ac:dyDescent="0.2">
      <c r="A57" s="39">
        <f t="shared" si="0"/>
        <v>49</v>
      </c>
      <c r="B57" s="40">
        <v>153126</v>
      </c>
      <c r="C57" s="96" t="s">
        <v>260</v>
      </c>
      <c r="D57" s="40" t="s">
        <v>16</v>
      </c>
      <c r="E57" s="85">
        <v>1000000</v>
      </c>
      <c r="F57" s="85">
        <v>1000000</v>
      </c>
      <c r="G57" s="85">
        <v>0</v>
      </c>
      <c r="H57" s="86">
        <v>421</v>
      </c>
      <c r="I57" s="86">
        <v>421</v>
      </c>
      <c r="J57" s="86">
        <v>0</v>
      </c>
      <c r="K57" s="86">
        <v>0</v>
      </c>
      <c r="L57" s="86">
        <v>0</v>
      </c>
    </row>
    <row r="58" spans="1:12" ht="57" x14ac:dyDescent="0.2">
      <c r="A58" s="39">
        <f t="shared" si="0"/>
        <v>50</v>
      </c>
      <c r="B58" s="40">
        <v>155004</v>
      </c>
      <c r="C58" s="96" t="s">
        <v>261</v>
      </c>
      <c r="D58" s="40" t="s">
        <v>16</v>
      </c>
      <c r="E58" s="85">
        <v>2000000</v>
      </c>
      <c r="F58" s="85">
        <v>2000000</v>
      </c>
      <c r="G58" s="85">
        <v>0</v>
      </c>
      <c r="H58" s="86">
        <v>2167</v>
      </c>
      <c r="I58" s="86">
        <v>2167</v>
      </c>
      <c r="J58" s="86">
        <v>0</v>
      </c>
      <c r="K58" s="86">
        <v>0</v>
      </c>
      <c r="L58" s="86">
        <v>0</v>
      </c>
    </row>
    <row r="59" spans="1:12" ht="42.75" x14ac:dyDescent="0.2">
      <c r="A59" s="39">
        <f t="shared" si="0"/>
        <v>51</v>
      </c>
      <c r="B59" s="40">
        <v>155007</v>
      </c>
      <c r="C59" s="96" t="s">
        <v>180</v>
      </c>
      <c r="D59" s="40" t="s">
        <v>16</v>
      </c>
      <c r="E59" s="85">
        <v>9000000</v>
      </c>
      <c r="F59" s="85">
        <v>9000000</v>
      </c>
      <c r="G59" s="85">
        <v>0</v>
      </c>
      <c r="H59" s="86">
        <v>300</v>
      </c>
      <c r="I59" s="86">
        <v>300</v>
      </c>
      <c r="J59" s="86">
        <v>0</v>
      </c>
      <c r="K59" s="86">
        <v>0</v>
      </c>
      <c r="L59" s="86">
        <v>0</v>
      </c>
    </row>
    <row r="60" spans="1:12" ht="42.75" x14ac:dyDescent="0.2">
      <c r="A60" s="39">
        <f t="shared" si="0"/>
        <v>52</v>
      </c>
      <c r="B60" s="40">
        <v>155643</v>
      </c>
      <c r="C60" s="96" t="s">
        <v>181</v>
      </c>
      <c r="D60" s="40" t="s">
        <v>16</v>
      </c>
      <c r="E60" s="85">
        <v>2000000</v>
      </c>
      <c r="F60" s="85">
        <v>2000000</v>
      </c>
      <c r="G60" s="85">
        <v>0</v>
      </c>
      <c r="H60" s="86">
        <v>1016</v>
      </c>
      <c r="I60" s="86">
        <v>1016</v>
      </c>
      <c r="J60" s="86">
        <v>0</v>
      </c>
      <c r="K60" s="86">
        <v>0</v>
      </c>
      <c r="L60" s="86">
        <v>0</v>
      </c>
    </row>
    <row r="61" spans="1:12" ht="28.5" x14ac:dyDescent="0.2">
      <c r="A61" s="39">
        <f t="shared" si="0"/>
        <v>53</v>
      </c>
      <c r="B61" s="40">
        <v>155753</v>
      </c>
      <c r="C61" s="96" t="s">
        <v>262</v>
      </c>
      <c r="D61" s="40" t="s">
        <v>16</v>
      </c>
      <c r="E61" s="85">
        <v>1000000</v>
      </c>
      <c r="F61" s="85">
        <v>1000000</v>
      </c>
      <c r="G61" s="85">
        <v>0</v>
      </c>
      <c r="H61" s="86">
        <v>219</v>
      </c>
      <c r="I61" s="86">
        <v>219</v>
      </c>
      <c r="J61" s="86">
        <v>0</v>
      </c>
      <c r="K61" s="86">
        <v>0</v>
      </c>
      <c r="L61" s="86">
        <v>0</v>
      </c>
    </row>
    <row r="62" spans="1:12" ht="28.5" x14ac:dyDescent="0.2">
      <c r="A62" s="39">
        <f t="shared" si="0"/>
        <v>54</v>
      </c>
      <c r="B62" s="40">
        <v>98375</v>
      </c>
      <c r="C62" s="96" t="s">
        <v>182</v>
      </c>
      <c r="D62" s="40" t="s">
        <v>177</v>
      </c>
      <c r="E62" s="85">
        <v>800000</v>
      </c>
      <c r="F62" s="85">
        <v>800000</v>
      </c>
      <c r="G62" s="85">
        <v>0</v>
      </c>
      <c r="H62" s="86">
        <v>1000</v>
      </c>
      <c r="I62" s="86">
        <v>1000</v>
      </c>
      <c r="J62" s="86">
        <v>0</v>
      </c>
      <c r="K62" s="86">
        <v>0</v>
      </c>
      <c r="L62" s="86">
        <v>0</v>
      </c>
    </row>
    <row r="63" spans="1:12" ht="16.5" thickBot="1" x14ac:dyDescent="0.3">
      <c r="A63" s="169" t="s">
        <v>209</v>
      </c>
      <c r="B63" s="171"/>
      <c r="C63" s="171"/>
      <c r="D63" s="171"/>
      <c r="E63" s="124">
        <f>SUM(E9:E62)</f>
        <v>308019899</v>
      </c>
      <c r="F63" s="124">
        <f>SUM(F9:F62)</f>
        <v>308019899</v>
      </c>
      <c r="G63" s="124">
        <f>SUM(G9:G62)</f>
        <v>0</v>
      </c>
      <c r="H63" s="138"/>
      <c r="I63" s="138"/>
      <c r="J63" s="138"/>
      <c r="K63" s="138"/>
      <c r="L63" s="139"/>
    </row>
    <row r="64" spans="1:12" x14ac:dyDescent="0.2">
      <c r="A64" s="87" t="s">
        <v>185</v>
      </c>
    </row>
  </sheetData>
  <mergeCells count="13">
    <mergeCell ref="A1:K1"/>
    <mergeCell ref="A3:K3"/>
    <mergeCell ref="A4:K4"/>
    <mergeCell ref="A63:D63"/>
    <mergeCell ref="A6:A8"/>
    <mergeCell ref="B6:B8"/>
    <mergeCell ref="C6:C8"/>
    <mergeCell ref="D6:D8"/>
    <mergeCell ref="J7:L7"/>
    <mergeCell ref="H6:L6"/>
    <mergeCell ref="E6:G6"/>
    <mergeCell ref="G7:G8"/>
    <mergeCell ref="A2:K2"/>
  </mergeCells>
  <pageMargins left="0.70866141732283472" right="0.70866141732283472" top="0.74803149606299213" bottom="0.74803149606299213" header="0.31496062992125984" footer="0.31496062992125984"/>
  <pageSetup paperSize="14" scale="59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DGC</vt:lpstr>
      <vt:lpstr>UCEE</vt:lpstr>
      <vt:lpstr>INSIVUMEH</vt:lpstr>
      <vt:lpstr>UDEVIPO</vt:lpstr>
      <vt:lpstr>FSS</vt:lpstr>
      <vt:lpstr>DGC!Área_de_impresión</vt:lpstr>
      <vt:lpstr>FSS!Área_de_impresión</vt:lpstr>
      <vt:lpstr>INSIVUMEH!Área_de_impresión</vt:lpstr>
      <vt:lpstr>UCEE!Área_de_impresión</vt:lpstr>
      <vt:lpstr>UDEVIPO!Área_de_impresión</vt:lpstr>
      <vt:lpstr>DGC!Títulos_a_imprimir</vt:lpstr>
      <vt:lpstr>FSS!Títulos_a_imprimir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Maritza Ramirez Tobias</dc:creator>
  <cp:lastModifiedBy>Evelin Maritza Ramirez Tobias</cp:lastModifiedBy>
  <cp:lastPrinted>2018-03-08T16:16:45Z</cp:lastPrinted>
  <dcterms:created xsi:type="dcterms:W3CDTF">2018-03-07T16:26:27Z</dcterms:created>
  <dcterms:modified xsi:type="dcterms:W3CDTF">2018-04-05T17:53:51Z</dcterms:modified>
</cp:coreProperties>
</file>