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11640" activeTab="4"/>
  </bookViews>
  <sheets>
    <sheet name="DGC" sheetId="1" r:id="rId1"/>
    <sheet name="UCEE" sheetId="2" r:id="rId2"/>
    <sheet name="UDEVIPO" sheetId="3" r:id="rId3"/>
    <sheet name="PROVIAL" sheetId="4" r:id="rId4"/>
    <sheet name="FSS" sheetId="5" r:id="rId5"/>
  </sheets>
  <calcPr calcId="144525"/>
</workbook>
</file>

<file path=xl/calcChain.xml><?xml version="1.0" encoding="utf-8"?>
<calcChain xmlns="http://schemas.openxmlformats.org/spreadsheetml/2006/main">
  <c r="G21" i="5" l="1"/>
  <c r="G20" i="5"/>
  <c r="G24" i="5"/>
  <c r="G23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9" i="3"/>
  <c r="G8" i="3"/>
  <c r="G7" i="3"/>
  <c r="G6" i="3"/>
  <c r="G5" i="3"/>
  <c r="G4" i="3"/>
  <c r="G3" i="3"/>
  <c r="G2" i="3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7" i="2"/>
  <c r="G6" i="2"/>
  <c r="G5" i="2"/>
  <c r="G4" i="2"/>
  <c r="G62" i="1"/>
  <c r="G61" i="1"/>
  <c r="G57" i="1"/>
  <c r="G56" i="1"/>
  <c r="G55" i="1"/>
  <c r="G54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<sst xmlns="http://schemas.openxmlformats.org/spreadsheetml/2006/main" count="277" uniqueCount="138">
  <si>
    <t>Nombre del Subproducto</t>
  </si>
  <si>
    <t>Unidad de Medida</t>
  </si>
  <si>
    <t>Meta Inicial</t>
  </si>
  <si>
    <t>Vigente</t>
  </si>
  <si>
    <t>Avance Físico del Subproducto</t>
  </si>
  <si>
    <t>Porcentaje de Avance</t>
  </si>
  <si>
    <t>Kilometro</t>
  </si>
  <si>
    <t>Ampliación carretera a Cuatro Carriles Tramo: CA-2 Occidente, Cocales - Tecun Uman</t>
  </si>
  <si>
    <t>Construcción Carretera Tramo: Tectitan - Cuilco, Huehuetenango</t>
  </si>
  <si>
    <t>Construcción Carretera Libramiento Cabecera Departamental de Chimaltenango, Ruta CA-1 Occidente, Tramo: Km 48 CA-01 OCC. (San Miguel Morazán) KM 62 CA-01 OCC.</t>
  </si>
  <si>
    <t>Construcción Carretera CA-1 OCC, 4 Tramo: El Tejar (Km 48) Chimaltenango - Tecpan (Km 89) (Ampliación)</t>
  </si>
  <si>
    <t>Construcción Franja Transversal del Norte (Frontera con México - Modesto Méndez Izabal)</t>
  </si>
  <si>
    <t>Ampliación Carretera a Cuatro Carriles Tramo: CA-02 Occidente, Cocales - Tecun Uman</t>
  </si>
  <si>
    <t xml:space="preserve">Construcción y Ampliación de la Red Vial  </t>
  </si>
  <si>
    <t>Producto</t>
  </si>
  <si>
    <t>Pavimentación de la Red Vial</t>
  </si>
  <si>
    <t xml:space="preserve">Mejoramiento Carretera Ruta CA-2 W Tramo: Retalhuleu - Llanos del Pinal (Pavimentación)
</t>
  </si>
  <si>
    <t>Mejoramiento Carretera RN7E Tramo I: San Julian-Tamahú-Tucurú-Puente Chasco (Pavimentación)</t>
  </si>
  <si>
    <t>Mejoramiento Carretera RN7E Tramo II: Puente Chasco - La Tinta - Teleman - Panzos (Pavimentación</t>
  </si>
  <si>
    <t>Mejoramiento Carretera RN7E Tramo III: Panzos - Puente Cahaboncito - El Estor (Pavimentación)</t>
  </si>
  <si>
    <t>Mejoramiento Acceso Sanyuyo - Palencia (Incluye Acceso al Entronque con la CA-9 Norte ) (Pavimentación).</t>
  </si>
  <si>
    <t>Mejoramiento Carretera Ruta Nacional 5, Tramo: Aldea El Pajal - Campur (Pavimentación)</t>
  </si>
  <si>
    <t>Mejoramiento Carretera Ca-14 El Rancho El Progreso Hacia Cumbre Santa Elena, Cobán Alta Verapaz (Pavimentación)</t>
  </si>
  <si>
    <t>Mejoramiento Carretera CA-01 Oriente, Tramo: San Cristobal Frontera, CA-01 Oriente, La Arenera-Ipala-CA-10 y Accesos Aldeas San Francisco, San Isidro, Chaparroncito, Jicamapa y Cimiento (Pavmentación)</t>
  </si>
  <si>
    <t>Mejoramiento Carretera RD SCH-14, Tramo Aldea Panabaj (RD SOL-04) - Chicacao (Pavimentación)</t>
  </si>
  <si>
    <t>Mejoramiento Carretera RN 05 Tramo: El Chol-Rabinal, Longitud Aproximada 21.967 km y Acceso Granados Pachalum Longitud Aproximada 12 km (Pavimentación)</t>
  </si>
  <si>
    <t>Mejoramiento Carretera RN7E Tramo IV: El Estor-Puente Sumache-Río Dulce (Pavimentación)</t>
  </si>
  <si>
    <t xml:space="preserve">Mejoramiento Carretera Tramo: Chuarrancho La Canoa - Trapiche de Agua (Pavimentación)
</t>
  </si>
  <si>
    <t>Mejoramiento Carretera CA-2 Or. Tramo Escuintla - Ciudad Pedro de Alvarado y Accesos (Pavimentación)</t>
  </si>
  <si>
    <t>Mejoramiento Carretera CA-1 Arenera - Ipala y Accesos a Santa Catarina Mita - Horcones y Agua Blanca (Pavimentación)</t>
  </si>
  <si>
    <t>Mejoramiento Carretera RD CHM 17 Tramo: San Martín Jilotepeque - Joyabaj (Pavimentación)</t>
  </si>
  <si>
    <t>Mejoramiento Carretera Nebaj - chajul - san juán cotzal (Pavimentación)</t>
  </si>
  <si>
    <t>Documento</t>
  </si>
  <si>
    <t>Mejoramiento Carretera CA-09 Sur Tramo Villa Nueva Amatitlan (Rehabilitación)</t>
  </si>
  <si>
    <t>Mejoramiento Carretera RN7E Tramo V: El Rosario - Senahu (Pavimentación)</t>
  </si>
  <si>
    <t>Rehabilitación de Carreteras</t>
  </si>
  <si>
    <t>Mejoramiento Carretera RDHUE-6 Tramo: Entronque CA-01 en el Kilometro 314 La Libertad (Rehabilitación)</t>
  </si>
  <si>
    <t xml:space="preserve">Mejoramiento Carretera RDHUE-10, Tramo: Entronque CA-01 en el Kilometro 281- San Juán Atitan (Rehabilitación)
</t>
  </si>
  <si>
    <t>Mejoramiento Carretera Tramo: CA 1 Oriente, Desvío a Pueblo Nuevo Viñas - Barberena (Rehabilitación)</t>
  </si>
  <si>
    <t>Mejoramiento Carretera RDHUE-11, Tramo: Entronque CA-01 en el Kilometro 274 - Santa Bárbara (Rehabilitación)</t>
  </si>
  <si>
    <t>Mejoramiento Carretera Tramo: Santa Lucia Milpas Altas - Antigua Guatemala, Sacatepequez (Rehabilitación)</t>
  </si>
  <si>
    <t>Reposición Carretera RDSM 13, Tramo: Río Blanco Entronque en el Kilometro 268 de la Ruta Nacional 1 - Santa Irene (Rehabilitación)</t>
  </si>
  <si>
    <t>Mejoramiento Carretera Tramo: Bifurcación RD QUI - 02 Santa Cruz del Quiché - San Andres Sajcabaja (Rehabilitación)</t>
  </si>
  <si>
    <t>Mejoramiento Carretera RD HUE-29, Tramo: RD HUE - 8 Tohon - Santiago Chimaltenango - Entronque con la CA-01 en el KM 292 (Rehabilitación)</t>
  </si>
  <si>
    <t>Reposición Carretera RDSM 01, Tramo: San Lorenzo - Comitancillo (Rehabilitación).</t>
  </si>
  <si>
    <t>Reposición Carretera RDSM 16, Tramo: Desvío Sipacapa (Las Delicias) - Sipacapa (Rehabilitación).</t>
  </si>
  <si>
    <t>Reposición Carretera RDSM 18, Tramo: Tejutla - San Miguel Extahuacan (Rehabilitación)</t>
  </si>
  <si>
    <t>Reposición Carretera RDSM 02, Tramo: Desvío Concepción Tutuapa (Las Delicias) - Concepción Tutuapa (Rehabilitación)</t>
  </si>
  <si>
    <t>Reposición Carretera RDSM 01, Tramo: Tejutla Comitancillo (Rehabilitación)</t>
  </si>
  <si>
    <t>Reposición Carretera RDSM 24, Tramo: Santa Irene - San Lorenzo (Rehabilitación)</t>
  </si>
  <si>
    <t>Mejoramiento Carretera Tramo: Barberena - El Molino - San Cristobal Frontera y Acceso El Molino - Valle Nuevo (Rehabilitación)</t>
  </si>
  <si>
    <t>Mejoramiento Carretera Tramo Ruta CA-02, Escuintla - Taxisco, Escuintla - Siquinala (Rehablitación)</t>
  </si>
  <si>
    <t>Reconstrucción Carretera Tramo RD-CHM-06 Parramos - RN-10 Yepocapa - RD-CHM 03. El Baul</t>
  </si>
  <si>
    <t>Reposición Carretera Tramo: Aldea Oneida - Aldea Playitas - Aldea Barranca - Aldea El Cedro</t>
  </si>
  <si>
    <t>Reposición Carretera Tramo: Bifurcación KM. 261 CA-1 Occidente Vía la Semilla - Hospital Nacional de Huehuetenango - U Landivar - Puente la Viña (Rehabilitación)</t>
  </si>
  <si>
    <t>Reconstrucción Carretera RN-01, Tramo: Patzun Xepatan - Xeatzan Bajo (13.55 km)</t>
  </si>
  <si>
    <t>Reconstrucción de Carreteras</t>
  </si>
  <si>
    <t xml:space="preserve">Mejoramiento Carretera RD-GUA-50, Tramo: Cruce Lotigicación San Luis Km. 22+828 - Km 27.228 Carretera a Sajcavilla (Reconstrucción) </t>
  </si>
  <si>
    <t>Dragado de Cauce y Mitigación Río Acome y Canal de Sipacate, la Democracia, La Gomera, Escuintla</t>
  </si>
  <si>
    <t>Metro Cúbico</t>
  </si>
  <si>
    <t>Dragado Río Negro, Aldea Poza del Llano, Municipio de Moyuta Departamento de Jutiapa. Longitud 6.30 Km</t>
  </si>
  <si>
    <t>Dragado de Cauce y Obras de Protección y Mitigación del Canas de Chiquimulilla Puerto de San José - Iztapa - Monterrico, La Avellana - Monterrico.</t>
  </si>
  <si>
    <t xml:space="preserve">Dragado de Cauce y Mitigación Río Coyolate Fase III (25 KM)
</t>
  </si>
  <si>
    <t>Medidas de Mitigación</t>
  </si>
  <si>
    <t>Reconstrucción Puente Vehicular Aldea Santa Cruz, Sobre el Río Chinautla</t>
  </si>
  <si>
    <t xml:space="preserve">Metro   </t>
  </si>
  <si>
    <t>Reconstrucción de Puentes</t>
  </si>
  <si>
    <t>Mejoramiento Carretera CA-1 OCC, Tramo Los Encuentros (km. 124)-Nahualá (Km 158) (Reconstrucción)</t>
  </si>
  <si>
    <t>Reposición Carretera CA-1 OCC, Tramo: Nahualá (Km 158) - Cuatro Caminos (Km 188) Reconstrucción</t>
  </si>
  <si>
    <t>Construcción Escuela PrePrimaria Anexa a Escuela Oficial Rural Mixta Santo Domingo Nancinta, Chiquimulilla, Santa Rosa</t>
  </si>
  <si>
    <t>Metro Cuadrado</t>
  </si>
  <si>
    <t>Ampliación Escuela Primaria Oficial Urbana de Niñas Magdalena Mérida de Morales, Malacatan, San Marcos</t>
  </si>
  <si>
    <t>Ampliación Escuela Primaria Oficial Rural Mixta Aldea Chana, Tajumulco, San Marcos</t>
  </si>
  <si>
    <t>Construcción Escuela Primaria Oficial Rural Mixta, Caserío Nueva Union, Chiantla. Huehuetenango</t>
  </si>
  <si>
    <t>Ampliación Escuela Primaria Oficial Rural Mixta Aldea Xanaxicul, Aguacatán, Huehuetenango</t>
  </si>
  <si>
    <t>Construcción de Escuelas de Pre-Primaria</t>
  </si>
  <si>
    <t>Ampliación de Escuelas de Primaria</t>
  </si>
  <si>
    <t>Reposición Escuela Primaria Oficial Urbana Mixta Estado de Israel, 14 Av. 7-16 zona 3, Canton San Antonio, San Marcos, Código UDI: 12-01-0012-43</t>
  </si>
  <si>
    <t>Reposición Escuela Primaria Oficial Urbana de Niñas No. 2 Isabel Barrios, 5ta. Calle 9-38, zona 4. San Marcos, San Marcos. Código UDI: 12-01-0014-43</t>
  </si>
  <si>
    <t>Reposición Escuela Primaria Oficial Rural Mixta Cantón El Milagro Serchil, San Marcos, San Marcos. Código Udi: 12-01-0070-43</t>
  </si>
  <si>
    <t>Reposición Escuela Primaria Oficial Rural Mixta Caserío Los Aguilon, Aldea San Sebastian, San Marcos, San Marcos. Código UDI 12-01-0075-43</t>
  </si>
  <si>
    <t>Reposición Escuela Primaria Oficial Rural Mixta Aldea - Santa Lucia Ixcamal, San Marcos, San Marcos. Código UDI: 12-01-0035-43</t>
  </si>
  <si>
    <t>Reposicion Escuela Primaria Oficial Rural Mixta Caserio La Grandeza Aldea San Francisco, El Rodeo, San Marcos. Codigo Udi: 12-14-0644-43</t>
  </si>
  <si>
    <t>Reposición Escuela Primaria Oficial Urbana Mixta Carlos Castillo Armas, Zona 5, San Marcos, San Marcos. Código Udi: 12-01-0013-43</t>
  </si>
  <si>
    <t>Reposición Escuela Primaria Oficial Rural Mixta Aldea San Isidro, Comitancillo, San Marcos</t>
  </si>
  <si>
    <t>Reposición Escuela Primaria Oficial Urbana Mixta 15 De Septiembre 2a Calle 3-88 Zona 1, San Antonio Sacatepéquez, San Marcos. Código Udi: 12-03-0120-43</t>
  </si>
  <si>
    <t>Reposición Escuela Primaria Oficial Rural Mixta Sector Chicajalaj, Aldea San Luis Tuimuj, Comitancillo, San Marcos. Código Udi: 12-04-0045-43</t>
  </si>
  <si>
    <t>Reposición Escuela Primaria Oficial Rural Mixta Sector San Juan El Mirador, Caserío San Juan La Esperanza, Comitancillo, San Marcos. Código Udi: 12-04-0047-43</t>
  </si>
  <si>
    <t>Reposición Escuela Primaria Oficial Rural Mixta Aldea San Rafael Guativil, San Cristóbal Cucho, San Marcos. Código Udi: 12-25-0970-43</t>
  </si>
  <si>
    <t>Reposición Escuela Primaria Oficial Rural Mixta Caserío El Astillero, San Cristóbal Cucho, San Marcos Código Udi: 12-25-1147-43</t>
  </si>
  <si>
    <t>Reposición Escuela Primaria Oficial Rural Mixta Caserío Recuerdo Asturias, La Reforma, San Marcos Codigo Udi: 12-21-0861-43</t>
  </si>
  <si>
    <t>Reposición Escuela Primaria Oficial Rural Mixta 13 De Junio, San Cristobal Cucho, San Marcos. Código Udi: 12-25-0968-43</t>
  </si>
  <si>
    <t>Reposición Escuela Primaria Oficial Rural Mixta José Joaquín Palma, San Cristóbal Cucho, San Marcos. Código Udi: 12-25-0965-43</t>
  </si>
  <si>
    <t>Reposición de Escuelas de Primaria</t>
  </si>
  <si>
    <t>Reposición Instituto Básico Nacional Experimental Con Orientación Ocupacional Profesora María Cristina Barrios, Calzada 25 De Abril Zona 5, San Marcos, San Marcos. Código Udi: 12-01-0043-45</t>
  </si>
  <si>
    <t>Reposición Instituto Básico por Cooperativa, San José, Las Islas, San Marcos, San Marcos. Código UDI: 1201-4729-45</t>
  </si>
  <si>
    <t>Reposición Instituto Básico De Telesecundaria Aldea Las Lagunas, San Marcos, San Marcos. Código Udi: 12-01-3918-45</t>
  </si>
  <si>
    <t>Reposición de Establecimientos de Educación Básica</t>
  </si>
  <si>
    <t>Reposición Instituto Diversificado por el Sistema de Cooperativa Liceo Fraternidad, Comitancillo, San Marcos. Código UDI 12-04-4715-46</t>
  </si>
  <si>
    <t>Reposición de Establecimientos de Educación Diversificada</t>
  </si>
  <si>
    <t>Construcción Muro De Contención Asentamiento, 21 De Noviembre, Zona 7, Guatemala, Guatemala</t>
  </si>
  <si>
    <t>Construcción Muro De Contención Asentamiento Nuestra Realidad Zona 21, Guatemala, Guatemala.</t>
  </si>
  <si>
    <t>Construcción Muro De Contención Asentamiento Santiago De Los Caballeros, Zona 6, Guatemala, Guatemala.</t>
  </si>
  <si>
    <t>Construcción Muro De Contención Asentamiento Divina Pastora, Zona 6, Guatemala, Guatemala</t>
  </si>
  <si>
    <t>Construcción Muro De Contención Asentamiento El Cerrito Sector 1 y 4, Zona 18, Guatemala, Guatemala</t>
  </si>
  <si>
    <t>Construcción Muro De Contención Asentamiento La Arenera, Zona 21, Guatemala, Guatemala</t>
  </si>
  <si>
    <t>Construcción Muro De Contención Asentamiento El Guadalupano, Zona 18, Guatemala, Guatemala</t>
  </si>
  <si>
    <t>Construcción Muro De Contención Asentamiento Comunidad Arzú, Sector A, Zona 18, Guatemala, Guatemala</t>
  </si>
  <si>
    <t>Construcción Muros de Contención</t>
  </si>
  <si>
    <t>Construcción Edificio sede regional de Protección y Seguridad Vial, San Cristobal Acasaguastlan, El Progreso (Fase I)</t>
  </si>
  <si>
    <t>Construcción de Sedes de Protección y Seguridad Vial</t>
  </si>
  <si>
    <t>Mejoramiento Carretera San Pedro Pinula Jalapa, Hacia San Diego Zacapa (Pavimentación)</t>
  </si>
  <si>
    <t>Mejoramiento Carretera Paraje Pozuelo A Paraje Chuachioj, Cantón Gualtux, Santa Lucia Reforma Totonicapán (Pavimentación)</t>
  </si>
  <si>
    <t>Mejoramiento Carretera Ruta Ca-13 Tramo Ixlu-Monterrey Flores, Peten (Pavimentación)</t>
  </si>
  <si>
    <t>Mejoramiento Carretera CA-01 Occidente, Tramo Est. 206+000 Totonicapan a Est. 308+000 San Pedro Necta, Huehuetenango (Pavimentación)</t>
  </si>
  <si>
    <t>Mejoramiento Carretera Tramo Acceso Puente Sobre Río Cuilco Hacia Aldea Tuicampana, San Miguel Ixtahuacan San Marcos (Pavimentación).</t>
  </si>
  <si>
    <t>Mejoramiento Carretera Tramo Caserío Chuena (Km. 17+500) Aldea Los Horcones - Aldea Llano Grande-Aldea La Cal - Aldea Cucal - BIF CA-01 Occidente, Malacatancito, Huehuetenango (Pavimentación)</t>
  </si>
  <si>
    <t>Mejoramiento Carretera Tramo Entrada Puente Cantzela (KM 11+644) Caserío El Arenal - Aldea Chanxaj (Km 19+745), San Gaspar Ixchil, Huehuetenango (Pavimentación)</t>
  </si>
  <si>
    <t>Mejoramiento Carretera Tramo Crucero Chumbel RD-SM-18 La Horqueta - BIF Puente, San Miguel Ixtahuacan, San Marcos (Pavimentación)</t>
  </si>
  <si>
    <t>Mejoramiento Carretera Tramo Pajapita - Bif RN 13, El Tumbador San Marcos (Pavimentación)</t>
  </si>
  <si>
    <t>Mejoramiento Carretera Puente El Motagua - Aldea Llano Grande, Salama, Baja Verapaz</t>
  </si>
  <si>
    <t>Mejoramiento Carretera CA-01 Occidente Bif. San Cristobal Totonicapan Km 188+600 a Bif. San Lorenzo Km. 257+600, Huehuetenango</t>
  </si>
  <si>
    <t>Mejoramiento Carretera CA-01 Occidente BIF. San Cristobal Totonicapan KM. 188+600 A BIF. San Lorenzo KM. 257+600. Huehuetenango</t>
  </si>
  <si>
    <t>Mejoramiento Carretera Tramo Ruta RN-09-SUR Bifurcación Desvío a Caballo Blanco KM. 207 A KM 226, Puerto de Champerico, Retalhuleu (Pavimentación)</t>
  </si>
  <si>
    <t>Mejoramiento Carretera Ruta Nacional 11 Tramo: BIF KM 142 Hacia Tecojate, Nueva Concepción y Ruta RD-ESC-27 y Tramo La Horqueta Tiquisate a Nueva Concepción, Escuintla (Pavimentación)</t>
  </si>
  <si>
    <t>Mejoramiento Carretera RD-QUE-13 221+100 A 223+300, Coatepeque, Quetzaltenango.</t>
  </si>
  <si>
    <t>Mejoramiento Carretera RD-QUE-13 212+300 A 216+640, Aldea El Rosario, Genova Quetzaltenango</t>
  </si>
  <si>
    <t>Mejoramiento Carretera RD-QUE-16 EST. 228+600 Hacia EST. 230+650, Palestina de Los Altos - Aldea San José Buena Vista, Quetzaltenango</t>
  </si>
  <si>
    <t>Dragado Cauce y Mitigación de Río Madre Vieja, Nueva Concepción, Escuintla y Patulul, San Juán Bautista. Suchitepequez</t>
  </si>
  <si>
    <t>Dragado de Cauce y Mitigación del Río Los Esclabos, Aldea el Bebedero, Aldea Conacastillo, Aldea Nancinta y Protección Puente Benedicto XVI, Chiquimulilla, Santa Rosa.</t>
  </si>
  <si>
    <t xml:space="preserve">Medidas de Mitigación                                 - Dragados - </t>
  </si>
  <si>
    <t>Mejoramiento Camino Rural Aldea Chirrenox, San Francisco El Alto, Totonicapan</t>
  </si>
  <si>
    <t>Mejoramiento Camino Rural Paraje Choquisis Chichaj y Chocobala, Aldea Tzanjon Momostenango, Totonicapan</t>
  </si>
  <si>
    <t>Ampliación y Mejoramientos de Caminos Rurales</t>
  </si>
  <si>
    <t>Construcción Sistema de Agua Potable Aldea Tzisbaj, Jacaltenango, Huehuetenango</t>
  </si>
  <si>
    <t>Metro</t>
  </si>
  <si>
    <t>Construcción de Sistema de Agua Potable</t>
  </si>
  <si>
    <t xml:space="preserve">Construcción Carretera Ruta CA-9 Norte, Tramo: Agua Caliente, Sanarate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</si>
</sst>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2" fontId="2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4" fontId="2" fillId="3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5" fillId="0" borderId="0" xfId="0" applyFont="1"/>
    <xf numFmtId="0" fontId="3" fillId="2" borderId="4" xfId="2" applyFont="1" applyFill="1" applyBorder="1" applyAlignment="1">
      <alignment horizontal="left" vertical="top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wrapText="1"/>
    </xf>
    <xf numFmtId="0" fontId="3" fillId="2" borderId="1" xfId="2" applyFont="1" applyFill="1" applyBorder="1" applyAlignment="1">
      <alignment wrapText="1"/>
    </xf>
    <xf numFmtId="0" fontId="3" fillId="2" borderId="4" xfId="2" applyFont="1" applyFill="1" applyBorder="1" applyAlignment="1">
      <alignment wrapText="1"/>
    </xf>
    <xf numFmtId="0" fontId="5" fillId="2" borderId="0" xfId="0" applyFont="1" applyFill="1"/>
    <xf numFmtId="0" fontId="3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center" wrapText="1"/>
    </xf>
    <xf numFmtId="9" fontId="3" fillId="2" borderId="1" xfId="3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wrapText="1"/>
    </xf>
    <xf numFmtId="2" fontId="3" fillId="2" borderId="1" xfId="2" applyNumberFormat="1" applyFont="1" applyFill="1" applyBorder="1" applyAlignment="1">
      <alignment horizontal="center"/>
    </xf>
    <xf numFmtId="2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4" fontId="3" fillId="0" borderId="1" xfId="2" applyNumberFormat="1" applyFont="1" applyBorder="1" applyAlignment="1">
      <alignment horizontal="center" vertical="center"/>
    </xf>
    <xf numFmtId="2" fontId="3" fillId="2" borderId="4" xfId="2" applyNumberFormat="1" applyFont="1" applyFill="1" applyBorder="1" applyAlignment="1">
      <alignment horizontal="center"/>
    </xf>
    <xf numFmtId="9" fontId="3" fillId="2" borderId="4" xfId="3" applyFont="1" applyFill="1" applyBorder="1" applyAlignment="1">
      <alignment horizontal="center"/>
    </xf>
    <xf numFmtId="4" fontId="4" fillId="2" borderId="1" xfId="2" applyNumberFormat="1" applyFont="1" applyFill="1" applyBorder="1" applyAlignment="1">
      <alignment horizontal="center" wrapText="1"/>
    </xf>
    <xf numFmtId="9" fontId="3" fillId="2" borderId="1" xfId="3" applyFont="1" applyFill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wrapText="1"/>
    </xf>
    <xf numFmtId="4" fontId="3" fillId="2" borderId="1" xfId="2" applyNumberFormat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</cellXfs>
  <cellStyles count="5">
    <cellStyle name="Millares 2" xfId="4"/>
    <cellStyle name="Normal" xfId="0" builtinId="0"/>
    <cellStyle name="Normal 2" xfId="2"/>
    <cellStyle name="Normal 3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34" workbookViewId="0">
      <selection activeCell="D6" sqref="D6"/>
    </sheetView>
  </sheetViews>
  <sheetFormatPr baseColWidth="10" defaultRowHeight="12.75" x14ac:dyDescent="0.2"/>
  <cols>
    <col min="1" max="1" width="15.42578125" style="6" customWidth="1"/>
    <col min="2" max="2" width="35" style="6" customWidth="1"/>
    <col min="3" max="3" width="13.85546875" style="6" customWidth="1"/>
    <col min="4" max="4" width="11.7109375" style="6" bestFit="1" customWidth="1"/>
    <col min="5" max="5" width="11.5703125" style="6" bestFit="1" customWidth="1"/>
    <col min="6" max="6" width="14" style="6" customWidth="1"/>
    <col min="7" max="7" width="13.5703125" style="6" customWidth="1"/>
    <col min="8" max="16384" width="11.42578125" style="6"/>
  </cols>
  <sheetData>
    <row r="1" spans="1:7" ht="38.25" x14ac:dyDescent="0.2">
      <c r="A1" s="1" t="s">
        <v>14</v>
      </c>
      <c r="B1" s="3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3" t="s">
        <v>5</v>
      </c>
    </row>
    <row r="2" spans="1:7" ht="25.5" x14ac:dyDescent="0.2">
      <c r="A2" s="43" t="s">
        <v>13</v>
      </c>
      <c r="B2" s="7" t="s">
        <v>137</v>
      </c>
      <c r="C2" s="18" t="s">
        <v>6</v>
      </c>
      <c r="D2" s="32">
        <v>9</v>
      </c>
      <c r="E2" s="32">
        <v>8.9499999999999993</v>
      </c>
      <c r="F2" s="23">
        <v>0.47</v>
      </c>
      <c r="G2" s="24">
        <f>F2/E2</f>
        <v>5.2513966480446927E-2</v>
      </c>
    </row>
    <row r="3" spans="1:7" ht="38.25" x14ac:dyDescent="0.2">
      <c r="A3" s="43"/>
      <c r="B3" s="7" t="s">
        <v>7</v>
      </c>
      <c r="C3" s="18" t="s">
        <v>6</v>
      </c>
      <c r="D3" s="32">
        <v>9</v>
      </c>
      <c r="E3" s="32">
        <v>63.68</v>
      </c>
      <c r="F3" s="23">
        <v>7.34</v>
      </c>
      <c r="G3" s="24">
        <f t="shared" ref="G3:G8" si="0">F3/E3</f>
        <v>0.11526381909547738</v>
      </c>
    </row>
    <row r="4" spans="1:7" ht="25.5" x14ac:dyDescent="0.2">
      <c r="A4" s="43"/>
      <c r="B4" s="7" t="s">
        <v>8</v>
      </c>
      <c r="C4" s="18" t="s">
        <v>6</v>
      </c>
      <c r="D4" s="32">
        <v>3</v>
      </c>
      <c r="E4" s="32">
        <v>3</v>
      </c>
      <c r="F4" s="23">
        <v>2.6</v>
      </c>
      <c r="G4" s="24">
        <f t="shared" si="0"/>
        <v>0.8666666666666667</v>
      </c>
    </row>
    <row r="5" spans="1:7" ht="63.75" x14ac:dyDescent="0.2">
      <c r="A5" s="43"/>
      <c r="B5" s="7" t="s">
        <v>9</v>
      </c>
      <c r="C5" s="18" t="s">
        <v>6</v>
      </c>
      <c r="D5" s="32">
        <v>9</v>
      </c>
      <c r="E5" s="32">
        <v>9</v>
      </c>
      <c r="F5" s="23">
        <v>0.95</v>
      </c>
      <c r="G5" s="24">
        <f t="shared" si="0"/>
        <v>0.10555555555555556</v>
      </c>
    </row>
    <row r="6" spans="1:7" ht="38.25" x14ac:dyDescent="0.2">
      <c r="A6" s="43"/>
      <c r="B6" s="7" t="s">
        <v>10</v>
      </c>
      <c r="C6" s="18" t="s">
        <v>6</v>
      </c>
      <c r="D6" s="32">
        <v>10</v>
      </c>
      <c r="E6" s="32">
        <v>2.81</v>
      </c>
      <c r="F6" s="23">
        <v>2.13</v>
      </c>
      <c r="G6" s="24">
        <f t="shared" si="0"/>
        <v>0.75800711743772242</v>
      </c>
    </row>
    <row r="7" spans="1:7" ht="38.25" x14ac:dyDescent="0.2">
      <c r="A7" s="43"/>
      <c r="B7" s="15" t="s">
        <v>11</v>
      </c>
      <c r="C7" s="16" t="s">
        <v>6</v>
      </c>
      <c r="D7" s="19">
        <v>3</v>
      </c>
      <c r="E7" s="19">
        <v>107</v>
      </c>
      <c r="F7" s="19">
        <v>68.64</v>
      </c>
      <c r="G7" s="24">
        <f t="shared" si="0"/>
        <v>0.64149532710280377</v>
      </c>
    </row>
    <row r="8" spans="1:7" ht="38.25" x14ac:dyDescent="0.2">
      <c r="A8" s="44"/>
      <c r="B8" s="15" t="s">
        <v>12</v>
      </c>
      <c r="C8" s="16" t="s">
        <v>6</v>
      </c>
      <c r="D8" s="33">
        <v>9</v>
      </c>
      <c r="E8" s="33">
        <v>75.12</v>
      </c>
      <c r="F8" s="19">
        <v>6.23</v>
      </c>
      <c r="G8" s="24">
        <f t="shared" si="0"/>
        <v>8.293397231096912E-2</v>
      </c>
    </row>
    <row r="9" spans="1:7" x14ac:dyDescent="0.2">
      <c r="B9" s="12"/>
    </row>
    <row r="10" spans="1:7" ht="51" x14ac:dyDescent="0.2">
      <c r="A10" s="44" t="s">
        <v>15</v>
      </c>
      <c r="B10" s="15" t="s">
        <v>16</v>
      </c>
      <c r="C10" s="16" t="s">
        <v>6</v>
      </c>
      <c r="D10" s="33">
        <v>4</v>
      </c>
      <c r="E10" s="33">
        <v>4</v>
      </c>
      <c r="F10" s="19">
        <v>0.04</v>
      </c>
      <c r="G10" s="17">
        <f>F10/E10</f>
        <v>0.01</v>
      </c>
    </row>
    <row r="11" spans="1:7" ht="38.25" x14ac:dyDescent="0.2">
      <c r="A11" s="44"/>
      <c r="B11" s="15" t="s">
        <v>17</v>
      </c>
      <c r="C11" s="16" t="s">
        <v>6</v>
      </c>
      <c r="D11" s="19">
        <v>10</v>
      </c>
      <c r="E11" s="19">
        <v>5.45</v>
      </c>
      <c r="F11" s="19">
        <v>5.31</v>
      </c>
      <c r="G11" s="17">
        <f t="shared" ref="G11:G24" si="1">F11/E11</f>
        <v>0.97431192660550447</v>
      </c>
    </row>
    <row r="12" spans="1:7" ht="38.25" x14ac:dyDescent="0.2">
      <c r="A12" s="44"/>
      <c r="B12" s="14" t="s">
        <v>18</v>
      </c>
      <c r="C12" s="34" t="s">
        <v>6</v>
      </c>
      <c r="D12" s="36">
        <v>4</v>
      </c>
      <c r="E12" s="36">
        <v>8</v>
      </c>
      <c r="F12" s="36">
        <v>6.71</v>
      </c>
      <c r="G12" s="17">
        <f t="shared" si="1"/>
        <v>0.83875</v>
      </c>
    </row>
    <row r="13" spans="1:7" ht="38.25" x14ac:dyDescent="0.2">
      <c r="A13" s="44"/>
      <c r="B13" s="14" t="s">
        <v>19</v>
      </c>
      <c r="C13" s="34" t="s">
        <v>6</v>
      </c>
      <c r="D13" s="36">
        <v>6</v>
      </c>
      <c r="E13" s="36">
        <v>3.79</v>
      </c>
      <c r="F13" s="36">
        <v>1.37</v>
      </c>
      <c r="G13" s="17">
        <f t="shared" si="1"/>
        <v>0.3614775725593668</v>
      </c>
    </row>
    <row r="14" spans="1:7" ht="38.25" x14ac:dyDescent="0.2">
      <c r="A14" s="44"/>
      <c r="B14" s="14" t="s">
        <v>20</v>
      </c>
      <c r="C14" s="34" t="s">
        <v>6</v>
      </c>
      <c r="D14" s="36">
        <v>17</v>
      </c>
      <c r="E14" s="36">
        <v>3.23</v>
      </c>
      <c r="F14" s="36">
        <v>1.33</v>
      </c>
      <c r="G14" s="17">
        <f t="shared" si="1"/>
        <v>0.41176470588235298</v>
      </c>
    </row>
    <row r="15" spans="1:7" ht="38.25" x14ac:dyDescent="0.2">
      <c r="A15" s="44"/>
      <c r="B15" s="15" t="s">
        <v>21</v>
      </c>
      <c r="C15" s="16" t="s">
        <v>6</v>
      </c>
      <c r="D15" s="19">
        <v>5</v>
      </c>
      <c r="E15" s="19">
        <v>7.72</v>
      </c>
      <c r="F15" s="19">
        <v>5.77</v>
      </c>
      <c r="G15" s="17">
        <f t="shared" si="1"/>
        <v>0.74740932642487046</v>
      </c>
    </row>
    <row r="16" spans="1:7" ht="51" x14ac:dyDescent="0.2">
      <c r="A16" s="44"/>
      <c r="B16" s="14" t="s">
        <v>22</v>
      </c>
      <c r="C16" s="34" t="s">
        <v>6</v>
      </c>
      <c r="D16" s="34">
        <v>10.09</v>
      </c>
      <c r="E16" s="34">
        <v>75.33</v>
      </c>
      <c r="F16" s="36">
        <v>10.64</v>
      </c>
      <c r="G16" s="17">
        <f t="shared" si="1"/>
        <v>0.14124518784016993</v>
      </c>
    </row>
    <row r="17" spans="1:7" ht="76.5" x14ac:dyDescent="0.2">
      <c r="A17" s="44"/>
      <c r="B17" s="15" t="s">
        <v>23</v>
      </c>
      <c r="C17" s="16" t="s">
        <v>6</v>
      </c>
      <c r="D17" s="33">
        <v>14</v>
      </c>
      <c r="E17" s="33">
        <v>16.690000000000001</v>
      </c>
      <c r="F17" s="19">
        <v>2.81</v>
      </c>
      <c r="G17" s="17">
        <f t="shared" si="1"/>
        <v>0.16836428999400838</v>
      </c>
    </row>
    <row r="18" spans="1:7" ht="38.25" x14ac:dyDescent="0.2">
      <c r="A18" s="44"/>
      <c r="B18" s="15" t="s">
        <v>24</v>
      </c>
      <c r="C18" s="16" t="s">
        <v>6</v>
      </c>
      <c r="D18" s="33">
        <v>24</v>
      </c>
      <c r="E18" s="33">
        <v>38.729999999999997</v>
      </c>
      <c r="F18" s="19">
        <v>21.14</v>
      </c>
      <c r="G18" s="17">
        <f t="shared" si="1"/>
        <v>0.5458301058610896</v>
      </c>
    </row>
    <row r="19" spans="1:7" ht="63.75" x14ac:dyDescent="0.2">
      <c r="A19" s="44"/>
      <c r="B19" s="15" t="s">
        <v>25</v>
      </c>
      <c r="C19" s="16" t="s">
        <v>6</v>
      </c>
      <c r="D19" s="33">
        <v>10</v>
      </c>
      <c r="E19" s="33">
        <v>20.27</v>
      </c>
      <c r="F19" s="19">
        <v>5.83</v>
      </c>
      <c r="G19" s="17">
        <f t="shared" si="1"/>
        <v>0.2876171682289097</v>
      </c>
    </row>
    <row r="20" spans="1:7" ht="38.25" x14ac:dyDescent="0.2">
      <c r="A20" s="44"/>
      <c r="B20" s="15" t="s">
        <v>26</v>
      </c>
      <c r="C20" s="16" t="s">
        <v>6</v>
      </c>
      <c r="D20" s="33">
        <v>1.68</v>
      </c>
      <c r="E20" s="33">
        <v>17.22</v>
      </c>
      <c r="F20" s="19">
        <v>6.37</v>
      </c>
      <c r="G20" s="17">
        <f t="shared" si="1"/>
        <v>0.36991869918699188</v>
      </c>
    </row>
    <row r="21" spans="1:7" ht="51" x14ac:dyDescent="0.2">
      <c r="A21" s="44"/>
      <c r="B21" s="15" t="s">
        <v>27</v>
      </c>
      <c r="C21" s="16" t="s">
        <v>6</v>
      </c>
      <c r="D21" s="33">
        <v>19</v>
      </c>
      <c r="E21" s="33">
        <v>1</v>
      </c>
      <c r="F21" s="19">
        <v>1</v>
      </c>
      <c r="G21" s="17">
        <f t="shared" si="1"/>
        <v>1</v>
      </c>
    </row>
    <row r="22" spans="1:7" ht="38.25" x14ac:dyDescent="0.2">
      <c r="A22" s="44"/>
      <c r="B22" s="15" t="s">
        <v>28</v>
      </c>
      <c r="C22" s="16" t="s">
        <v>6</v>
      </c>
      <c r="D22" s="33">
        <v>1</v>
      </c>
      <c r="E22" s="33">
        <v>2.65</v>
      </c>
      <c r="F22" s="19">
        <v>0.11</v>
      </c>
      <c r="G22" s="17">
        <f t="shared" si="1"/>
        <v>4.1509433962264156E-2</v>
      </c>
    </row>
    <row r="23" spans="1:7" ht="51" x14ac:dyDescent="0.2">
      <c r="A23" s="44"/>
      <c r="B23" s="15" t="s">
        <v>29</v>
      </c>
      <c r="C23" s="16" t="s">
        <v>6</v>
      </c>
      <c r="D23" s="33">
        <v>14</v>
      </c>
      <c r="E23" s="33">
        <v>19.100000000000001</v>
      </c>
      <c r="F23" s="19">
        <v>3.15</v>
      </c>
      <c r="G23" s="17">
        <f t="shared" si="1"/>
        <v>0.16492146596858637</v>
      </c>
    </row>
    <row r="24" spans="1:7" ht="38.25" x14ac:dyDescent="0.2">
      <c r="A24" s="44"/>
      <c r="B24" s="15" t="s">
        <v>30</v>
      </c>
      <c r="C24" s="16" t="s">
        <v>6</v>
      </c>
      <c r="D24" s="33">
        <v>22</v>
      </c>
      <c r="E24" s="33">
        <v>13.68</v>
      </c>
      <c r="F24" s="19">
        <v>6.67</v>
      </c>
      <c r="G24" s="17">
        <f t="shared" si="1"/>
        <v>0.48757309941520466</v>
      </c>
    </row>
    <row r="25" spans="1:7" x14ac:dyDescent="0.2">
      <c r="A25" s="5"/>
      <c r="B25" s="12"/>
    </row>
    <row r="26" spans="1:7" ht="25.5" x14ac:dyDescent="0.2">
      <c r="A26" s="44" t="s">
        <v>15</v>
      </c>
      <c r="B26" s="15" t="s">
        <v>31</v>
      </c>
      <c r="C26" s="16" t="s">
        <v>32</v>
      </c>
      <c r="D26" s="33">
        <v>1</v>
      </c>
      <c r="E26" s="33">
        <v>2</v>
      </c>
      <c r="F26" s="19">
        <v>2</v>
      </c>
      <c r="G26" s="17">
        <f>F26/E26</f>
        <v>1</v>
      </c>
    </row>
    <row r="27" spans="1:7" ht="38.25" x14ac:dyDescent="0.2">
      <c r="A27" s="44"/>
      <c r="B27" s="15" t="s">
        <v>33</v>
      </c>
      <c r="C27" s="16" t="s">
        <v>32</v>
      </c>
      <c r="D27" s="33">
        <v>1</v>
      </c>
      <c r="E27" s="33">
        <v>1</v>
      </c>
      <c r="F27" s="19">
        <v>1</v>
      </c>
      <c r="G27" s="17">
        <f t="shared" ref="G27:G28" si="2">F27/E27</f>
        <v>1</v>
      </c>
    </row>
    <row r="28" spans="1:7" ht="25.5" x14ac:dyDescent="0.2">
      <c r="A28" s="44"/>
      <c r="B28" s="15" t="s">
        <v>34</v>
      </c>
      <c r="C28" s="16" t="s">
        <v>32</v>
      </c>
      <c r="D28" s="33">
        <v>1</v>
      </c>
      <c r="E28" s="33">
        <v>1</v>
      </c>
      <c r="F28" s="19">
        <v>1</v>
      </c>
      <c r="G28" s="17">
        <f t="shared" si="2"/>
        <v>1</v>
      </c>
    </row>
    <row r="29" spans="1:7" x14ac:dyDescent="0.2">
      <c r="A29" s="5"/>
      <c r="B29" s="12"/>
    </row>
    <row r="30" spans="1:7" ht="38.25" x14ac:dyDescent="0.2">
      <c r="A30" s="44" t="s">
        <v>35</v>
      </c>
      <c r="B30" s="15" t="s">
        <v>36</v>
      </c>
      <c r="C30" s="16" t="s">
        <v>6</v>
      </c>
      <c r="D30" s="33">
        <v>5</v>
      </c>
      <c r="E30" s="33">
        <v>1.35</v>
      </c>
      <c r="F30" s="19">
        <v>0.1</v>
      </c>
      <c r="G30" s="17">
        <f>F30/E30</f>
        <v>7.407407407407407E-2</v>
      </c>
    </row>
    <row r="31" spans="1:7" ht="51" x14ac:dyDescent="0.2">
      <c r="A31" s="44"/>
      <c r="B31" s="15" t="s">
        <v>37</v>
      </c>
      <c r="C31" s="16" t="s">
        <v>6</v>
      </c>
      <c r="D31" s="33">
        <v>8</v>
      </c>
      <c r="E31" s="33">
        <v>4</v>
      </c>
      <c r="F31" s="19">
        <v>3.11</v>
      </c>
      <c r="G31" s="17">
        <f t="shared" ref="G31:G45" si="3">F31/E31</f>
        <v>0.77749999999999997</v>
      </c>
    </row>
    <row r="32" spans="1:7" ht="38.25" x14ac:dyDescent="0.2">
      <c r="A32" s="44"/>
      <c r="B32" s="15" t="s">
        <v>38</v>
      </c>
      <c r="C32" s="16" t="s">
        <v>6</v>
      </c>
      <c r="D32" s="19">
        <v>5</v>
      </c>
      <c r="E32" s="19">
        <v>5.23</v>
      </c>
      <c r="F32" s="19">
        <v>3.74</v>
      </c>
      <c r="G32" s="17">
        <f t="shared" si="3"/>
        <v>0.71510516252390055</v>
      </c>
    </row>
    <row r="33" spans="1:7" ht="38.25" x14ac:dyDescent="0.2">
      <c r="A33" s="44"/>
      <c r="B33" s="15" t="s">
        <v>39</v>
      </c>
      <c r="C33" s="16" t="s">
        <v>6</v>
      </c>
      <c r="D33" s="19">
        <v>1</v>
      </c>
      <c r="E33" s="19">
        <v>1.21</v>
      </c>
      <c r="F33" s="19">
        <v>0.79</v>
      </c>
      <c r="G33" s="17">
        <f t="shared" si="3"/>
        <v>0.65289256198347112</v>
      </c>
    </row>
    <row r="34" spans="1:7" ht="38.25" x14ac:dyDescent="0.2">
      <c r="A34" s="44"/>
      <c r="B34" s="15" t="s">
        <v>40</v>
      </c>
      <c r="C34" s="16" t="s">
        <v>6</v>
      </c>
      <c r="D34" s="33">
        <v>9</v>
      </c>
      <c r="E34" s="33">
        <v>9</v>
      </c>
      <c r="F34" s="19">
        <v>2.86</v>
      </c>
      <c r="G34" s="17">
        <f t="shared" si="3"/>
        <v>0.31777777777777777</v>
      </c>
    </row>
    <row r="35" spans="1:7" ht="51" x14ac:dyDescent="0.2">
      <c r="A35" s="44"/>
      <c r="B35" s="14" t="s">
        <v>41</v>
      </c>
      <c r="C35" s="37" t="s">
        <v>6</v>
      </c>
      <c r="D35" s="38">
        <v>5</v>
      </c>
      <c r="E35" s="38">
        <v>3.17</v>
      </c>
      <c r="F35" s="38">
        <v>3.17</v>
      </c>
      <c r="G35" s="17">
        <f t="shared" si="3"/>
        <v>1</v>
      </c>
    </row>
    <row r="36" spans="1:7" ht="51" x14ac:dyDescent="0.2">
      <c r="A36" s="44"/>
      <c r="B36" s="14" t="s">
        <v>42</v>
      </c>
      <c r="C36" s="37" t="s">
        <v>6</v>
      </c>
      <c r="D36" s="38">
        <v>13</v>
      </c>
      <c r="E36" s="38">
        <v>6</v>
      </c>
      <c r="F36" s="38">
        <v>1</v>
      </c>
      <c r="G36" s="17">
        <f t="shared" si="3"/>
        <v>0.16666666666666666</v>
      </c>
    </row>
    <row r="37" spans="1:7" ht="51" x14ac:dyDescent="0.2">
      <c r="A37" s="44"/>
      <c r="B37" s="14" t="s">
        <v>43</v>
      </c>
      <c r="C37" s="37" t="s">
        <v>6</v>
      </c>
      <c r="D37" s="38">
        <v>6</v>
      </c>
      <c r="E37" s="38">
        <v>1.35</v>
      </c>
      <c r="F37" s="38">
        <v>0.7</v>
      </c>
      <c r="G37" s="17">
        <f t="shared" si="3"/>
        <v>0.51851851851851849</v>
      </c>
    </row>
    <row r="38" spans="1:7" ht="38.25" x14ac:dyDescent="0.2">
      <c r="A38" s="44"/>
      <c r="B38" s="14" t="s">
        <v>44</v>
      </c>
      <c r="C38" s="37" t="s">
        <v>6</v>
      </c>
      <c r="D38" s="38">
        <v>3</v>
      </c>
      <c r="E38" s="38">
        <v>12.44</v>
      </c>
      <c r="F38" s="38">
        <v>12.44</v>
      </c>
      <c r="G38" s="17">
        <f t="shared" si="3"/>
        <v>1</v>
      </c>
    </row>
    <row r="39" spans="1:7" ht="38.25" x14ac:dyDescent="0.2">
      <c r="A39" s="44"/>
      <c r="B39" s="14" t="s">
        <v>45</v>
      </c>
      <c r="C39" s="37" t="s">
        <v>6</v>
      </c>
      <c r="D39" s="38">
        <v>3</v>
      </c>
      <c r="E39" s="38">
        <v>16.190000000000001</v>
      </c>
      <c r="F39" s="38">
        <v>16.190000000000001</v>
      </c>
      <c r="G39" s="17">
        <f t="shared" si="3"/>
        <v>1</v>
      </c>
    </row>
    <row r="40" spans="1:7" ht="38.25" x14ac:dyDescent="0.2">
      <c r="A40" s="44"/>
      <c r="B40" s="14" t="s">
        <v>46</v>
      </c>
      <c r="C40" s="37" t="s">
        <v>6</v>
      </c>
      <c r="D40" s="38">
        <v>1</v>
      </c>
      <c r="E40" s="38">
        <v>9.0500000000000007</v>
      </c>
      <c r="F40" s="38">
        <v>9.0500000000000007</v>
      </c>
      <c r="G40" s="17">
        <f t="shared" si="3"/>
        <v>1</v>
      </c>
    </row>
    <row r="41" spans="1:7" ht="51" x14ac:dyDescent="0.2">
      <c r="A41" s="44"/>
      <c r="B41" s="14" t="s">
        <v>47</v>
      </c>
      <c r="C41" s="37" t="s">
        <v>6</v>
      </c>
      <c r="D41" s="38">
        <v>1</v>
      </c>
      <c r="E41" s="38">
        <v>3.17</v>
      </c>
      <c r="F41" s="38">
        <v>3.17</v>
      </c>
      <c r="G41" s="17">
        <f t="shared" si="3"/>
        <v>1</v>
      </c>
    </row>
    <row r="42" spans="1:7" ht="25.5" x14ac:dyDescent="0.2">
      <c r="A42" s="44"/>
      <c r="B42" s="14" t="s">
        <v>48</v>
      </c>
      <c r="C42" s="37" t="s">
        <v>6</v>
      </c>
      <c r="D42" s="38">
        <v>2</v>
      </c>
      <c r="E42" s="38">
        <v>3.17</v>
      </c>
      <c r="F42" s="38">
        <v>3.17</v>
      </c>
      <c r="G42" s="17">
        <f t="shared" si="3"/>
        <v>1</v>
      </c>
    </row>
    <row r="43" spans="1:7" ht="38.25" x14ac:dyDescent="0.2">
      <c r="A43" s="44"/>
      <c r="B43" s="14" t="s">
        <v>49</v>
      </c>
      <c r="C43" s="37" t="s">
        <v>6</v>
      </c>
      <c r="D43" s="38">
        <v>2</v>
      </c>
      <c r="E43" s="38">
        <v>5.36</v>
      </c>
      <c r="F43" s="38">
        <v>5.36</v>
      </c>
      <c r="G43" s="17">
        <f t="shared" si="3"/>
        <v>1</v>
      </c>
    </row>
    <row r="44" spans="1:7" ht="51" x14ac:dyDescent="0.2">
      <c r="A44" s="44"/>
      <c r="B44" s="14" t="s">
        <v>50</v>
      </c>
      <c r="C44" s="37" t="s">
        <v>6</v>
      </c>
      <c r="D44" s="38">
        <v>57</v>
      </c>
      <c r="E44" s="38">
        <v>45.44</v>
      </c>
      <c r="F44" s="38">
        <v>29.71</v>
      </c>
      <c r="G44" s="17">
        <f t="shared" si="3"/>
        <v>0.65382922535211274</v>
      </c>
    </row>
    <row r="45" spans="1:7" ht="38.25" x14ac:dyDescent="0.2">
      <c r="A45" s="44"/>
      <c r="B45" s="14" t="s">
        <v>51</v>
      </c>
      <c r="C45" s="37" t="s">
        <v>6</v>
      </c>
      <c r="D45" s="38">
        <v>37</v>
      </c>
      <c r="E45" s="38">
        <v>12.36</v>
      </c>
      <c r="F45" s="38">
        <v>4.18</v>
      </c>
      <c r="G45" s="17">
        <f t="shared" si="3"/>
        <v>0.33818770226537215</v>
      </c>
    </row>
    <row r="46" spans="1:7" x14ac:dyDescent="0.2">
      <c r="B46" s="12"/>
    </row>
    <row r="47" spans="1:7" ht="38.25" x14ac:dyDescent="0.2">
      <c r="A47" s="45" t="s">
        <v>56</v>
      </c>
      <c r="B47" s="14" t="s">
        <v>52</v>
      </c>
      <c r="C47" s="13" t="s">
        <v>6</v>
      </c>
      <c r="D47" s="31">
        <v>14</v>
      </c>
      <c r="E47" s="31">
        <v>12.3</v>
      </c>
      <c r="F47" s="27">
        <v>1.08</v>
      </c>
      <c r="G47" s="26">
        <f>F47/E47</f>
        <v>8.7804878048780483E-2</v>
      </c>
    </row>
    <row r="48" spans="1:7" ht="38.25" x14ac:dyDescent="0.2">
      <c r="A48" s="46"/>
      <c r="B48" s="14" t="s">
        <v>53</v>
      </c>
      <c r="C48" s="13" t="s">
        <v>6</v>
      </c>
      <c r="D48" s="31">
        <v>13</v>
      </c>
      <c r="E48" s="31">
        <v>17.57</v>
      </c>
      <c r="F48" s="27">
        <v>7.47</v>
      </c>
      <c r="G48" s="26">
        <f t="shared" ref="G48:G50" si="4">F48/E48</f>
        <v>0.4251565167899829</v>
      </c>
    </row>
    <row r="49" spans="1:7" ht="63.75" x14ac:dyDescent="0.2">
      <c r="A49" s="46"/>
      <c r="B49" s="14" t="s">
        <v>54</v>
      </c>
      <c r="C49" s="13" t="s">
        <v>6</v>
      </c>
      <c r="D49" s="31">
        <v>1</v>
      </c>
      <c r="E49" s="31">
        <v>1</v>
      </c>
      <c r="F49" s="27">
        <v>1</v>
      </c>
      <c r="G49" s="26">
        <f t="shared" si="4"/>
        <v>1</v>
      </c>
    </row>
    <row r="50" spans="1:7" ht="38.25" x14ac:dyDescent="0.2">
      <c r="A50" s="47"/>
      <c r="B50" s="14" t="s">
        <v>55</v>
      </c>
      <c r="C50" s="13" t="s">
        <v>6</v>
      </c>
      <c r="D50" s="31">
        <v>4</v>
      </c>
      <c r="E50" s="31">
        <v>3.55</v>
      </c>
      <c r="F50" s="27">
        <v>0.85</v>
      </c>
      <c r="G50" s="26">
        <f t="shared" si="4"/>
        <v>0.23943661971830987</v>
      </c>
    </row>
    <row r="51" spans="1:7" x14ac:dyDescent="0.2">
      <c r="B51" s="12"/>
    </row>
    <row r="52" spans="1:7" ht="51" x14ac:dyDescent="0.2">
      <c r="A52" s="40" t="s">
        <v>56</v>
      </c>
      <c r="B52" s="14" t="s">
        <v>57</v>
      </c>
      <c r="C52" s="13" t="s">
        <v>32</v>
      </c>
      <c r="D52" s="31">
        <v>1</v>
      </c>
      <c r="E52" s="31">
        <v>1</v>
      </c>
      <c r="F52" s="27">
        <v>1</v>
      </c>
      <c r="G52" s="26">
        <v>1</v>
      </c>
    </row>
    <row r="53" spans="1:7" x14ac:dyDescent="0.2">
      <c r="B53" s="12"/>
    </row>
    <row r="54" spans="1:7" ht="38.25" x14ac:dyDescent="0.2">
      <c r="A54" s="48" t="s">
        <v>63</v>
      </c>
      <c r="B54" s="14" t="s">
        <v>58</v>
      </c>
      <c r="C54" s="13" t="s">
        <v>59</v>
      </c>
      <c r="D54" s="31">
        <v>1848555</v>
      </c>
      <c r="E54" s="31">
        <v>367776.81</v>
      </c>
      <c r="F54" s="22">
        <v>367776.81</v>
      </c>
      <c r="G54" s="26">
        <f>F54/E54</f>
        <v>1</v>
      </c>
    </row>
    <row r="55" spans="1:7" ht="51" x14ac:dyDescent="0.2">
      <c r="A55" s="48"/>
      <c r="B55" s="14" t="s">
        <v>60</v>
      </c>
      <c r="C55" s="13" t="s">
        <v>59</v>
      </c>
      <c r="D55" s="31">
        <v>5806</v>
      </c>
      <c r="E55" s="31">
        <v>367798</v>
      </c>
      <c r="F55" s="22">
        <v>4993.16</v>
      </c>
      <c r="G55" s="26">
        <f t="shared" ref="G55:G57" si="5">F55/E55</f>
        <v>1.3575821510720558E-2</v>
      </c>
    </row>
    <row r="56" spans="1:7" ht="63.75" x14ac:dyDescent="0.2">
      <c r="A56" s="48"/>
      <c r="B56" s="14" t="s">
        <v>61</v>
      </c>
      <c r="C56" s="13" t="s">
        <v>59</v>
      </c>
      <c r="D56" s="31">
        <v>8236548</v>
      </c>
      <c r="E56" s="31">
        <v>206356</v>
      </c>
      <c r="F56" s="22">
        <v>199169.36</v>
      </c>
      <c r="G56" s="26">
        <f t="shared" si="5"/>
        <v>0.96517358351586569</v>
      </c>
    </row>
    <row r="57" spans="1:7" ht="38.25" x14ac:dyDescent="0.2">
      <c r="A57" s="48"/>
      <c r="B57" s="14" t="s">
        <v>62</v>
      </c>
      <c r="C57" s="13" t="s">
        <v>59</v>
      </c>
      <c r="D57" s="31">
        <v>3259253</v>
      </c>
      <c r="E57" s="31">
        <v>519022</v>
      </c>
      <c r="F57" s="22">
        <v>487646.68</v>
      </c>
      <c r="G57" s="26">
        <f t="shared" si="5"/>
        <v>0.93954915205906497</v>
      </c>
    </row>
    <row r="58" spans="1:7" x14ac:dyDescent="0.2">
      <c r="B58" s="12"/>
    </row>
    <row r="59" spans="1:7" ht="25.5" x14ac:dyDescent="0.2">
      <c r="A59" s="13" t="s">
        <v>66</v>
      </c>
      <c r="B59" s="14" t="s">
        <v>64</v>
      </c>
      <c r="C59" s="13" t="s">
        <v>65</v>
      </c>
      <c r="D59" s="31">
        <v>3</v>
      </c>
      <c r="E59" s="31">
        <v>2</v>
      </c>
      <c r="F59" s="22">
        <v>0.5</v>
      </c>
      <c r="G59" s="26">
        <v>0.25</v>
      </c>
    </row>
    <row r="60" spans="1:7" x14ac:dyDescent="0.2">
      <c r="B60" s="12"/>
    </row>
    <row r="61" spans="1:7" ht="38.25" x14ac:dyDescent="0.2">
      <c r="A61" s="41" t="s">
        <v>56</v>
      </c>
      <c r="B61" s="14" t="s">
        <v>67</v>
      </c>
      <c r="C61" s="13" t="s">
        <v>32</v>
      </c>
      <c r="D61" s="31">
        <v>33</v>
      </c>
      <c r="E61" s="31">
        <v>1</v>
      </c>
      <c r="F61" s="22">
        <v>1</v>
      </c>
      <c r="G61" s="26">
        <f>F61/E61</f>
        <v>1</v>
      </c>
    </row>
    <row r="62" spans="1:7" ht="38.25" x14ac:dyDescent="0.2">
      <c r="A62" s="42"/>
      <c r="B62" s="14" t="s">
        <v>68</v>
      </c>
      <c r="C62" s="13" t="s">
        <v>32</v>
      </c>
      <c r="D62" s="31">
        <v>46</v>
      </c>
      <c r="E62" s="31">
        <v>2</v>
      </c>
      <c r="F62" s="22">
        <v>1.8</v>
      </c>
      <c r="G62" s="26">
        <f>F62/E62</f>
        <v>0.9</v>
      </c>
    </row>
  </sheetData>
  <mergeCells count="7">
    <mergeCell ref="A61:A62"/>
    <mergeCell ref="A2:A8"/>
    <mergeCell ref="A10:A24"/>
    <mergeCell ref="A26:A28"/>
    <mergeCell ref="A30:A45"/>
    <mergeCell ref="A47:A50"/>
    <mergeCell ref="A54:A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2" sqref="G2"/>
    </sheetView>
  </sheetViews>
  <sheetFormatPr baseColWidth="10" defaultRowHeight="12.75" x14ac:dyDescent="0.2"/>
  <cols>
    <col min="1" max="1" width="16.42578125" style="6" customWidth="1"/>
    <col min="2" max="2" width="22" style="6" customWidth="1"/>
    <col min="3" max="3" width="15.85546875" style="6" customWidth="1"/>
    <col min="4" max="4" width="12.85546875" style="6" customWidth="1"/>
    <col min="5" max="5" width="13.140625" style="6" customWidth="1"/>
    <col min="6" max="6" width="15.42578125" style="6" customWidth="1"/>
    <col min="7" max="7" width="14.28515625" style="6" customWidth="1"/>
    <col min="8" max="16384" width="11.42578125" style="6"/>
  </cols>
  <sheetData>
    <row r="1" spans="1:7" ht="38.25" x14ac:dyDescent="0.2">
      <c r="A1" s="1" t="s">
        <v>14</v>
      </c>
      <c r="B1" s="3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3" t="s">
        <v>5</v>
      </c>
    </row>
    <row r="2" spans="1:7" ht="76.5" x14ac:dyDescent="0.2">
      <c r="A2" s="34" t="s">
        <v>75</v>
      </c>
      <c r="B2" s="14" t="s">
        <v>69</v>
      </c>
      <c r="C2" s="21" t="s">
        <v>70</v>
      </c>
      <c r="D2" s="30">
        <v>308</v>
      </c>
      <c r="E2" s="30">
        <v>188</v>
      </c>
      <c r="F2" s="20">
        <v>10.26</v>
      </c>
      <c r="G2" s="26">
        <v>5.4574468085106381E-2</v>
      </c>
    </row>
    <row r="3" spans="1:7" x14ac:dyDescent="0.2">
      <c r="B3" s="12"/>
    </row>
    <row r="4" spans="1:7" ht="63.75" x14ac:dyDescent="0.2">
      <c r="A4" s="48" t="s">
        <v>76</v>
      </c>
      <c r="B4" s="14" t="s">
        <v>71</v>
      </c>
      <c r="C4" s="21" t="s">
        <v>70</v>
      </c>
      <c r="D4" s="30">
        <v>1357</v>
      </c>
      <c r="E4" s="30">
        <v>1071</v>
      </c>
      <c r="F4" s="20">
        <v>399.42</v>
      </c>
      <c r="G4" s="26">
        <f>F4/E4</f>
        <v>0.37294117647058828</v>
      </c>
    </row>
    <row r="5" spans="1:7" ht="51" x14ac:dyDescent="0.2">
      <c r="A5" s="48"/>
      <c r="B5" s="14" t="s">
        <v>72</v>
      </c>
      <c r="C5" s="21" t="s">
        <v>70</v>
      </c>
      <c r="D5" s="30">
        <v>1018</v>
      </c>
      <c r="E5" s="30">
        <v>661</v>
      </c>
      <c r="F5" s="20">
        <v>14.82</v>
      </c>
      <c r="G5" s="26">
        <f t="shared" ref="G5:G7" si="0">F5/E5</f>
        <v>2.2420574886535552E-2</v>
      </c>
    </row>
    <row r="6" spans="1:7" ht="63.75" x14ac:dyDescent="0.2">
      <c r="A6" s="48"/>
      <c r="B6" s="14" t="s">
        <v>73</v>
      </c>
      <c r="C6" s="34" t="s">
        <v>70</v>
      </c>
      <c r="D6" s="36">
        <v>214</v>
      </c>
      <c r="E6" s="36">
        <v>188</v>
      </c>
      <c r="F6" s="36">
        <v>85.539999999999992</v>
      </c>
      <c r="G6" s="26">
        <f t="shared" si="0"/>
        <v>0.45499999999999996</v>
      </c>
    </row>
    <row r="7" spans="1:7" ht="63.75" x14ac:dyDescent="0.2">
      <c r="A7" s="48"/>
      <c r="B7" s="14" t="s">
        <v>74</v>
      </c>
      <c r="C7" s="21" t="s">
        <v>70</v>
      </c>
      <c r="D7" s="30">
        <v>1535</v>
      </c>
      <c r="E7" s="30">
        <v>1156</v>
      </c>
      <c r="F7" s="20">
        <v>119.41</v>
      </c>
      <c r="G7" s="26">
        <f t="shared" si="0"/>
        <v>0.10329584775086505</v>
      </c>
    </row>
    <row r="8" spans="1:7" x14ac:dyDescent="0.2">
      <c r="B8" s="12"/>
    </row>
    <row r="9" spans="1:7" ht="89.25" x14ac:dyDescent="0.2">
      <c r="A9" s="48" t="s">
        <v>93</v>
      </c>
      <c r="B9" s="14" t="s">
        <v>77</v>
      </c>
      <c r="C9" s="21" t="s">
        <v>70</v>
      </c>
      <c r="D9" s="30">
        <v>180</v>
      </c>
      <c r="E9" s="30">
        <v>152</v>
      </c>
      <c r="F9" s="20">
        <v>104.67</v>
      </c>
      <c r="G9" s="26">
        <f>F9/E9</f>
        <v>0.6886184210526316</v>
      </c>
    </row>
    <row r="10" spans="1:7" ht="89.25" x14ac:dyDescent="0.2">
      <c r="A10" s="48"/>
      <c r="B10" s="14" t="s">
        <v>78</v>
      </c>
      <c r="C10" s="21" t="s">
        <v>70</v>
      </c>
      <c r="D10" s="30">
        <v>516</v>
      </c>
      <c r="E10" s="30">
        <v>466</v>
      </c>
      <c r="F10" s="20">
        <v>362.88</v>
      </c>
      <c r="G10" s="26">
        <f t="shared" ref="G10:G26" si="1">F10/E10</f>
        <v>0.77871244635193138</v>
      </c>
    </row>
    <row r="11" spans="1:7" ht="76.5" x14ac:dyDescent="0.2">
      <c r="A11" s="48"/>
      <c r="B11" s="14" t="s">
        <v>79</v>
      </c>
      <c r="C11" s="21" t="s">
        <v>70</v>
      </c>
      <c r="D11" s="30">
        <v>288</v>
      </c>
      <c r="E11" s="30">
        <v>75</v>
      </c>
      <c r="F11" s="20">
        <v>43.269999999999996</v>
      </c>
      <c r="G11" s="26">
        <f t="shared" si="1"/>
        <v>0.5769333333333333</v>
      </c>
    </row>
    <row r="12" spans="1:7" ht="89.25" x14ac:dyDescent="0.2">
      <c r="A12" s="48"/>
      <c r="B12" s="14" t="s">
        <v>80</v>
      </c>
      <c r="C12" s="21" t="s">
        <v>70</v>
      </c>
      <c r="D12" s="30">
        <v>217</v>
      </c>
      <c r="E12" s="30">
        <v>198</v>
      </c>
      <c r="F12" s="20">
        <v>56.65</v>
      </c>
      <c r="G12" s="26">
        <f t="shared" si="1"/>
        <v>0.28611111111111109</v>
      </c>
    </row>
    <row r="13" spans="1:7" ht="89.25" x14ac:dyDescent="0.2">
      <c r="A13" s="48"/>
      <c r="B13" s="8" t="s">
        <v>81</v>
      </c>
      <c r="C13" s="21" t="s">
        <v>70</v>
      </c>
      <c r="D13" s="30">
        <v>451</v>
      </c>
      <c r="E13" s="30">
        <v>421</v>
      </c>
      <c r="F13" s="20">
        <v>88.36</v>
      </c>
      <c r="G13" s="26">
        <f t="shared" si="1"/>
        <v>0.2098812351543943</v>
      </c>
    </row>
    <row r="14" spans="1:7" ht="89.25" x14ac:dyDescent="0.2">
      <c r="A14" s="48"/>
      <c r="B14" s="14" t="s">
        <v>82</v>
      </c>
      <c r="C14" s="39" t="s">
        <v>70</v>
      </c>
      <c r="D14" s="36">
        <v>553</v>
      </c>
      <c r="E14" s="36">
        <v>455</v>
      </c>
      <c r="F14" s="36">
        <v>4.55</v>
      </c>
      <c r="G14" s="26">
        <f t="shared" si="1"/>
        <v>0.01</v>
      </c>
    </row>
    <row r="15" spans="1:7" ht="89.25" x14ac:dyDescent="0.2">
      <c r="A15" s="48"/>
      <c r="B15" s="10" t="s">
        <v>83</v>
      </c>
      <c r="C15" s="21" t="s">
        <v>70</v>
      </c>
      <c r="D15" s="30">
        <v>613</v>
      </c>
      <c r="E15" s="30">
        <v>598</v>
      </c>
      <c r="F15" s="20">
        <v>227.83</v>
      </c>
      <c r="G15" s="26">
        <f t="shared" si="1"/>
        <v>0.38098662207357864</v>
      </c>
    </row>
    <row r="16" spans="1:7" ht="63.75" x14ac:dyDescent="0.2">
      <c r="A16" s="48"/>
      <c r="B16" s="9" t="s">
        <v>84</v>
      </c>
      <c r="C16" s="21" t="s">
        <v>70</v>
      </c>
      <c r="D16" s="30">
        <v>936</v>
      </c>
      <c r="E16" s="30">
        <v>925</v>
      </c>
      <c r="F16" s="20">
        <v>64.94</v>
      </c>
      <c r="G16" s="26">
        <f t="shared" si="1"/>
        <v>7.0205405405405402E-2</v>
      </c>
    </row>
    <row r="17" spans="1:7" ht="102" x14ac:dyDescent="0.2">
      <c r="A17" s="48"/>
      <c r="B17" s="10" t="s">
        <v>85</v>
      </c>
      <c r="C17" s="29" t="s">
        <v>70</v>
      </c>
      <c r="D17" s="30">
        <v>1006</v>
      </c>
      <c r="E17" s="30">
        <v>1006</v>
      </c>
      <c r="F17" s="20">
        <v>543.01</v>
      </c>
      <c r="G17" s="26">
        <f t="shared" si="1"/>
        <v>0.53977137176938372</v>
      </c>
    </row>
    <row r="18" spans="1:7" ht="89.25" x14ac:dyDescent="0.2">
      <c r="A18" s="48"/>
      <c r="B18" s="10" t="s">
        <v>86</v>
      </c>
      <c r="C18" s="29" t="s">
        <v>70</v>
      </c>
      <c r="D18" s="30">
        <v>428</v>
      </c>
      <c r="E18" s="30">
        <v>546</v>
      </c>
      <c r="F18" s="20">
        <v>138.72999999999999</v>
      </c>
      <c r="G18" s="26">
        <f t="shared" si="1"/>
        <v>0.25408424908424909</v>
      </c>
    </row>
    <row r="19" spans="1:7" ht="63.75" x14ac:dyDescent="0.2">
      <c r="A19" s="48"/>
      <c r="B19" s="10" t="s">
        <v>84</v>
      </c>
      <c r="C19" s="29" t="s">
        <v>70</v>
      </c>
      <c r="D19" s="30">
        <v>936</v>
      </c>
      <c r="E19" s="30">
        <v>925</v>
      </c>
      <c r="F19" s="20">
        <v>309.92</v>
      </c>
      <c r="G19" s="26">
        <f t="shared" si="1"/>
        <v>0.33504864864864864</v>
      </c>
    </row>
    <row r="20" spans="1:7" ht="102" x14ac:dyDescent="0.2">
      <c r="A20" s="48"/>
      <c r="B20" s="10" t="s">
        <v>87</v>
      </c>
      <c r="C20" s="29" t="s">
        <v>70</v>
      </c>
      <c r="D20" s="30">
        <v>179</v>
      </c>
      <c r="E20" s="30">
        <v>179</v>
      </c>
      <c r="F20" s="20">
        <v>40.21</v>
      </c>
      <c r="G20" s="26">
        <f t="shared" si="1"/>
        <v>0.22463687150837988</v>
      </c>
    </row>
    <row r="21" spans="1:7" ht="89.25" x14ac:dyDescent="0.2">
      <c r="A21" s="48"/>
      <c r="B21" s="11" t="s">
        <v>88</v>
      </c>
      <c r="C21" s="21" t="s">
        <v>70</v>
      </c>
      <c r="D21" s="30">
        <v>405</v>
      </c>
      <c r="E21" s="30">
        <v>394</v>
      </c>
      <c r="F21" s="20">
        <v>19.829999999999998</v>
      </c>
      <c r="G21" s="26">
        <f t="shared" si="1"/>
        <v>5.0329949238578676E-2</v>
      </c>
    </row>
    <row r="22" spans="1:7" ht="89.25" x14ac:dyDescent="0.2">
      <c r="A22" s="48"/>
      <c r="B22" s="10" t="s">
        <v>89</v>
      </c>
      <c r="C22" s="21" t="s">
        <v>70</v>
      </c>
      <c r="D22" s="30">
        <v>11163</v>
      </c>
      <c r="E22" s="30">
        <v>1087</v>
      </c>
      <c r="F22" s="20">
        <v>149.43</v>
      </c>
      <c r="G22" s="26">
        <f t="shared" si="1"/>
        <v>0.13747010119595215</v>
      </c>
    </row>
    <row r="23" spans="1:7" ht="76.5" x14ac:dyDescent="0.2">
      <c r="A23" s="48"/>
      <c r="B23" s="10" t="s">
        <v>90</v>
      </c>
      <c r="C23" s="21" t="s">
        <v>70</v>
      </c>
      <c r="D23" s="30">
        <v>268</v>
      </c>
      <c r="E23" s="30">
        <v>258</v>
      </c>
      <c r="F23" s="20">
        <v>18.100000000000001</v>
      </c>
      <c r="G23" s="26">
        <f t="shared" si="1"/>
        <v>7.0155038759689925E-2</v>
      </c>
    </row>
    <row r="24" spans="1:7" ht="76.5" x14ac:dyDescent="0.2">
      <c r="A24" s="48"/>
      <c r="B24" s="14" t="s">
        <v>91</v>
      </c>
      <c r="C24" s="39" t="s">
        <v>70</v>
      </c>
      <c r="D24" s="36">
        <v>713</v>
      </c>
      <c r="E24" s="36">
        <v>667</v>
      </c>
      <c r="F24" s="36">
        <v>15.56</v>
      </c>
      <c r="G24" s="26">
        <f t="shared" si="1"/>
        <v>2.3328335832083959E-2</v>
      </c>
    </row>
    <row r="25" spans="1:7" ht="89.25" x14ac:dyDescent="0.2">
      <c r="A25" s="48"/>
      <c r="B25" s="10" t="s">
        <v>88</v>
      </c>
      <c r="C25" s="21" t="s">
        <v>70</v>
      </c>
      <c r="D25" s="30">
        <v>405</v>
      </c>
      <c r="E25" s="30">
        <v>394</v>
      </c>
      <c r="F25" s="20">
        <v>35.479999999999997</v>
      </c>
      <c r="G25" s="26">
        <f t="shared" si="1"/>
        <v>9.0050761421319792E-2</v>
      </c>
    </row>
    <row r="26" spans="1:7" ht="89.25" x14ac:dyDescent="0.2">
      <c r="A26" s="48"/>
      <c r="B26" s="10" t="s">
        <v>92</v>
      </c>
      <c r="C26" s="21" t="s">
        <v>70</v>
      </c>
      <c r="D26" s="30">
        <v>739</v>
      </c>
      <c r="E26" s="30">
        <v>691</v>
      </c>
      <c r="F26" s="20">
        <v>94.09</v>
      </c>
      <c r="G26" s="26">
        <f t="shared" si="1"/>
        <v>0.13616497829232996</v>
      </c>
    </row>
    <row r="27" spans="1:7" x14ac:dyDescent="0.2">
      <c r="B27" s="12"/>
    </row>
    <row r="28" spans="1:7" ht="127.5" x14ac:dyDescent="0.2">
      <c r="A28" s="49" t="s">
        <v>97</v>
      </c>
      <c r="B28" s="10" t="s">
        <v>94</v>
      </c>
      <c r="C28" s="29" t="s">
        <v>70</v>
      </c>
      <c r="D28" s="30">
        <v>1500</v>
      </c>
      <c r="E28" s="30">
        <v>1384</v>
      </c>
      <c r="F28" s="20">
        <v>146.85</v>
      </c>
      <c r="G28" s="26">
        <f>F28/E28</f>
        <v>0.10610549132947976</v>
      </c>
    </row>
    <row r="29" spans="1:7" ht="76.5" x14ac:dyDescent="0.2">
      <c r="A29" s="50"/>
      <c r="B29" s="10" t="s">
        <v>95</v>
      </c>
      <c r="C29" s="29" t="s">
        <v>70</v>
      </c>
      <c r="D29" s="30">
        <v>876</v>
      </c>
      <c r="E29" s="30">
        <v>876</v>
      </c>
      <c r="F29" s="20">
        <v>41.09</v>
      </c>
      <c r="G29" s="26">
        <f t="shared" ref="G29:G30" si="2">F29/E29</f>
        <v>4.6906392694063929E-2</v>
      </c>
    </row>
    <row r="30" spans="1:7" ht="89.25" x14ac:dyDescent="0.2">
      <c r="A30" s="43"/>
      <c r="B30" s="10" t="s">
        <v>96</v>
      </c>
      <c r="C30" s="29" t="s">
        <v>70</v>
      </c>
      <c r="D30" s="30">
        <v>553</v>
      </c>
      <c r="E30" s="30">
        <v>539</v>
      </c>
      <c r="F30" s="20">
        <v>135.16</v>
      </c>
      <c r="G30" s="26">
        <f t="shared" si="2"/>
        <v>0.25076066790352503</v>
      </c>
    </row>
    <row r="31" spans="1:7" x14ac:dyDescent="0.2">
      <c r="B31" s="12"/>
    </row>
    <row r="32" spans="1:7" ht="89.25" x14ac:dyDescent="0.2">
      <c r="A32" s="34" t="s">
        <v>99</v>
      </c>
      <c r="B32" s="10" t="s">
        <v>98</v>
      </c>
      <c r="C32" s="29" t="s">
        <v>70</v>
      </c>
      <c r="D32" s="30">
        <v>257</v>
      </c>
      <c r="E32" s="30">
        <v>246</v>
      </c>
      <c r="F32" s="20">
        <v>110.76</v>
      </c>
      <c r="G32" s="26">
        <v>0.4502439024390244</v>
      </c>
    </row>
  </sheetData>
  <mergeCells count="3">
    <mergeCell ref="A4:A7"/>
    <mergeCell ref="A9:A26"/>
    <mergeCell ref="A28:A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baseColWidth="10" defaultRowHeight="12.75" x14ac:dyDescent="0.2"/>
  <cols>
    <col min="1" max="1" width="16.5703125" style="6" customWidth="1"/>
    <col min="2" max="2" width="26.85546875" style="6" customWidth="1"/>
    <col min="3" max="5" width="11.42578125" style="6"/>
    <col min="6" max="6" width="16.28515625" style="6" customWidth="1"/>
    <col min="7" max="7" width="13.7109375" style="6" customWidth="1"/>
    <col min="8" max="16384" width="11.42578125" style="6"/>
  </cols>
  <sheetData>
    <row r="1" spans="1:7" ht="35.25" customHeight="1" x14ac:dyDescent="0.2">
      <c r="A1" s="1" t="s">
        <v>14</v>
      </c>
      <c r="B1" s="3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3" t="s">
        <v>5</v>
      </c>
    </row>
    <row r="2" spans="1:7" ht="51" x14ac:dyDescent="0.2">
      <c r="A2" s="49" t="s">
        <v>108</v>
      </c>
      <c r="B2" s="14" t="s">
        <v>100</v>
      </c>
      <c r="C2" s="16" t="s">
        <v>70</v>
      </c>
      <c r="D2" s="19">
        <v>2100</v>
      </c>
      <c r="E2" s="19">
        <v>31</v>
      </c>
      <c r="F2" s="19">
        <v>31</v>
      </c>
      <c r="G2" s="17">
        <f>F2/E2</f>
        <v>1</v>
      </c>
    </row>
    <row r="3" spans="1:7" ht="51" x14ac:dyDescent="0.2">
      <c r="A3" s="50"/>
      <c r="B3" s="14" t="s">
        <v>101</v>
      </c>
      <c r="C3" s="16" t="s">
        <v>70</v>
      </c>
      <c r="D3" s="19">
        <v>117</v>
      </c>
      <c r="E3" s="19">
        <v>11</v>
      </c>
      <c r="F3" s="19">
        <v>11</v>
      </c>
      <c r="G3" s="17">
        <f t="shared" ref="G3:G9" si="0">F3/E3</f>
        <v>1</v>
      </c>
    </row>
    <row r="4" spans="1:7" ht="63.75" x14ac:dyDescent="0.2">
      <c r="A4" s="50"/>
      <c r="B4" s="14" t="s">
        <v>102</v>
      </c>
      <c r="C4" s="16" t="s">
        <v>70</v>
      </c>
      <c r="D4" s="19">
        <v>348</v>
      </c>
      <c r="E4" s="19">
        <v>56</v>
      </c>
      <c r="F4" s="19">
        <v>56</v>
      </c>
      <c r="G4" s="17">
        <f t="shared" si="0"/>
        <v>1</v>
      </c>
    </row>
    <row r="5" spans="1:7" ht="51" x14ac:dyDescent="0.2">
      <c r="A5" s="50"/>
      <c r="B5" s="14" t="s">
        <v>103</v>
      </c>
      <c r="C5" s="16" t="s">
        <v>70</v>
      </c>
      <c r="D5" s="19">
        <v>292</v>
      </c>
      <c r="E5" s="19">
        <v>455</v>
      </c>
      <c r="F5" s="19">
        <v>455</v>
      </c>
      <c r="G5" s="17">
        <f t="shared" si="0"/>
        <v>1</v>
      </c>
    </row>
    <row r="6" spans="1:7" ht="51" x14ac:dyDescent="0.2">
      <c r="A6" s="50"/>
      <c r="B6" s="14" t="s">
        <v>104</v>
      </c>
      <c r="C6" s="16" t="s">
        <v>70</v>
      </c>
      <c r="D6" s="19">
        <v>275</v>
      </c>
      <c r="E6" s="19">
        <v>27</v>
      </c>
      <c r="F6" s="19">
        <v>27</v>
      </c>
      <c r="G6" s="17">
        <f t="shared" si="0"/>
        <v>1</v>
      </c>
    </row>
    <row r="7" spans="1:7" ht="51" x14ac:dyDescent="0.2">
      <c r="A7" s="50"/>
      <c r="B7" s="14" t="s">
        <v>105</v>
      </c>
      <c r="C7" s="16" t="s">
        <v>70</v>
      </c>
      <c r="D7" s="19">
        <v>277</v>
      </c>
      <c r="E7" s="19">
        <v>27</v>
      </c>
      <c r="F7" s="19">
        <v>27</v>
      </c>
      <c r="G7" s="17">
        <f t="shared" si="0"/>
        <v>1</v>
      </c>
    </row>
    <row r="8" spans="1:7" ht="51" x14ac:dyDescent="0.2">
      <c r="A8" s="50"/>
      <c r="B8" s="14" t="s">
        <v>106</v>
      </c>
      <c r="C8" s="16" t="s">
        <v>70</v>
      </c>
      <c r="D8" s="19">
        <v>271</v>
      </c>
      <c r="E8" s="19">
        <v>27</v>
      </c>
      <c r="F8" s="19">
        <v>27</v>
      </c>
      <c r="G8" s="17">
        <f t="shared" si="0"/>
        <v>1</v>
      </c>
    </row>
    <row r="9" spans="1:7" ht="63.75" x14ac:dyDescent="0.2">
      <c r="A9" s="43"/>
      <c r="B9" s="14" t="s">
        <v>107</v>
      </c>
      <c r="C9" s="16" t="s">
        <v>70</v>
      </c>
      <c r="D9" s="19">
        <v>282</v>
      </c>
      <c r="E9" s="19">
        <v>70</v>
      </c>
      <c r="F9" s="19">
        <v>70</v>
      </c>
      <c r="G9" s="17">
        <f t="shared" si="0"/>
        <v>1</v>
      </c>
    </row>
  </sheetData>
  <mergeCells count="1">
    <mergeCell ref="A2:A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"/>
    </sheetView>
  </sheetViews>
  <sheetFormatPr baseColWidth="10" defaultRowHeight="12.75" x14ac:dyDescent="0.2"/>
  <cols>
    <col min="1" max="1" width="18.140625" style="6" customWidth="1"/>
    <col min="2" max="2" width="24.140625" style="6" customWidth="1"/>
    <col min="3" max="3" width="16.140625" style="6" customWidth="1"/>
    <col min="4" max="5" width="11.42578125" style="6"/>
    <col min="6" max="6" width="15.5703125" style="6" customWidth="1"/>
    <col min="7" max="7" width="12.28515625" style="6" customWidth="1"/>
    <col min="8" max="16384" width="11.42578125" style="6"/>
  </cols>
  <sheetData>
    <row r="1" spans="1:7" ht="38.25" x14ac:dyDescent="0.2">
      <c r="A1" s="1" t="s">
        <v>14</v>
      </c>
      <c r="B1" s="3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3" t="s">
        <v>5</v>
      </c>
    </row>
    <row r="2" spans="1:7" ht="63.75" x14ac:dyDescent="0.2">
      <c r="A2" s="34" t="s">
        <v>110</v>
      </c>
      <c r="B2" s="14" t="s">
        <v>109</v>
      </c>
      <c r="C2" s="21" t="s">
        <v>70</v>
      </c>
      <c r="D2" s="30">
        <v>415</v>
      </c>
      <c r="E2" s="30">
        <v>415</v>
      </c>
      <c r="F2" s="20">
        <v>102.23999999999998</v>
      </c>
      <c r="G2" s="26">
        <v>0.24636144578313249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5" sqref="B5"/>
    </sheetView>
  </sheetViews>
  <sheetFormatPr baseColWidth="10" defaultRowHeight="12.75" x14ac:dyDescent="0.2"/>
  <cols>
    <col min="1" max="1" width="15.85546875" style="6" customWidth="1"/>
    <col min="2" max="2" width="31.140625" style="6" customWidth="1"/>
    <col min="3" max="5" width="11.42578125" style="6"/>
    <col min="6" max="6" width="16" style="6" customWidth="1"/>
    <col min="7" max="7" width="14" style="6" customWidth="1"/>
    <col min="8" max="16384" width="11.42578125" style="6"/>
  </cols>
  <sheetData>
    <row r="1" spans="1:7" ht="25.5" x14ac:dyDescent="0.2">
      <c r="A1" s="1" t="s">
        <v>14</v>
      </c>
      <c r="B1" s="3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3" t="s">
        <v>5</v>
      </c>
    </row>
    <row r="2" spans="1:7" ht="38.25" x14ac:dyDescent="0.2">
      <c r="A2" s="48" t="s">
        <v>15</v>
      </c>
      <c r="B2" s="15" t="s">
        <v>111</v>
      </c>
      <c r="C2" s="16" t="s">
        <v>6</v>
      </c>
      <c r="D2" s="33">
        <v>26</v>
      </c>
      <c r="E2" s="33">
        <v>6.7</v>
      </c>
      <c r="F2" s="19">
        <v>0.05</v>
      </c>
      <c r="G2" s="17">
        <f>F2/E2</f>
        <v>7.462686567164179E-3</v>
      </c>
    </row>
    <row r="3" spans="1:7" ht="63.75" x14ac:dyDescent="0.2">
      <c r="A3" s="48"/>
      <c r="B3" s="14" t="s">
        <v>112</v>
      </c>
      <c r="C3" s="34" t="s">
        <v>6</v>
      </c>
      <c r="D3" s="36">
        <v>3.14</v>
      </c>
      <c r="E3" s="36">
        <v>3</v>
      </c>
      <c r="F3" s="36">
        <v>1.69</v>
      </c>
      <c r="G3" s="17">
        <f t="shared" ref="G3:G18" si="0">F3/E3</f>
        <v>0.56333333333333335</v>
      </c>
    </row>
    <row r="4" spans="1:7" ht="38.25" x14ac:dyDescent="0.2">
      <c r="A4" s="48"/>
      <c r="B4" s="14" t="s">
        <v>113</v>
      </c>
      <c r="C4" s="34" t="s">
        <v>6</v>
      </c>
      <c r="D4" s="35">
        <v>11</v>
      </c>
      <c r="E4" s="35">
        <v>10</v>
      </c>
      <c r="F4" s="36">
        <v>3.64</v>
      </c>
      <c r="G4" s="17">
        <f t="shared" si="0"/>
        <v>0.36399999999999999</v>
      </c>
    </row>
    <row r="5" spans="1:7" ht="63.75" x14ac:dyDescent="0.2">
      <c r="A5" s="48"/>
      <c r="B5" s="15" t="s">
        <v>114</v>
      </c>
      <c r="C5" s="16" t="s">
        <v>6</v>
      </c>
      <c r="D5" s="33">
        <v>12</v>
      </c>
      <c r="E5" s="33">
        <v>15.3</v>
      </c>
      <c r="F5" s="19">
        <v>0.89</v>
      </c>
      <c r="G5" s="17">
        <f t="shared" si="0"/>
        <v>5.8169934640522877E-2</v>
      </c>
    </row>
    <row r="6" spans="1:7" ht="63.75" x14ac:dyDescent="0.2">
      <c r="A6" s="48"/>
      <c r="B6" s="15" t="s">
        <v>115</v>
      </c>
      <c r="C6" s="16" t="s">
        <v>6</v>
      </c>
      <c r="D6" s="33">
        <v>3</v>
      </c>
      <c r="E6" s="33">
        <v>2.33</v>
      </c>
      <c r="F6" s="19">
        <v>0.1</v>
      </c>
      <c r="G6" s="17">
        <f t="shared" si="0"/>
        <v>4.2918454935622317E-2</v>
      </c>
    </row>
    <row r="7" spans="1:7" ht="89.25" x14ac:dyDescent="0.2">
      <c r="A7" s="48"/>
      <c r="B7" s="15" t="s">
        <v>116</v>
      </c>
      <c r="C7" s="16" t="s">
        <v>6</v>
      </c>
      <c r="D7" s="33">
        <v>21</v>
      </c>
      <c r="E7" s="33">
        <v>14.34</v>
      </c>
      <c r="F7" s="19">
        <v>0.51</v>
      </c>
      <c r="G7" s="17">
        <f t="shared" si="0"/>
        <v>3.5564853556485358E-2</v>
      </c>
    </row>
    <row r="8" spans="1:7" ht="76.5" x14ac:dyDescent="0.2">
      <c r="A8" s="48"/>
      <c r="B8" s="15" t="s">
        <v>117</v>
      </c>
      <c r="C8" s="16" t="s">
        <v>6</v>
      </c>
      <c r="D8" s="33">
        <v>8</v>
      </c>
      <c r="E8" s="33">
        <v>6.45</v>
      </c>
      <c r="F8" s="19">
        <v>0.1</v>
      </c>
      <c r="G8" s="17">
        <f t="shared" si="0"/>
        <v>1.5503875968992248E-2</v>
      </c>
    </row>
    <row r="9" spans="1:7" ht="63.75" x14ac:dyDescent="0.2">
      <c r="A9" s="48"/>
      <c r="B9" s="15" t="s">
        <v>118</v>
      </c>
      <c r="C9" s="16" t="s">
        <v>6</v>
      </c>
      <c r="D9" s="33">
        <v>5</v>
      </c>
      <c r="E9" s="33">
        <v>0.48</v>
      </c>
      <c r="F9" s="19">
        <v>0.01</v>
      </c>
      <c r="G9" s="17">
        <f t="shared" si="0"/>
        <v>2.0833333333333336E-2</v>
      </c>
    </row>
    <row r="10" spans="1:7" ht="38.25" x14ac:dyDescent="0.2">
      <c r="A10" s="48"/>
      <c r="B10" s="15" t="s">
        <v>119</v>
      </c>
      <c r="C10" s="16" t="s">
        <v>6</v>
      </c>
      <c r="D10" s="33">
        <v>21</v>
      </c>
      <c r="E10" s="33">
        <v>5.38</v>
      </c>
      <c r="F10" s="19">
        <v>0.11</v>
      </c>
      <c r="G10" s="17">
        <f t="shared" si="0"/>
        <v>2.0446096654275093E-2</v>
      </c>
    </row>
    <row r="11" spans="1:7" ht="38.25" x14ac:dyDescent="0.2">
      <c r="A11" s="48"/>
      <c r="B11" s="15" t="s">
        <v>120</v>
      </c>
      <c r="C11" s="16" t="s">
        <v>6</v>
      </c>
      <c r="D11" s="33">
        <v>10</v>
      </c>
      <c r="E11" s="33">
        <v>1.78</v>
      </c>
      <c r="F11" s="19">
        <v>1.45</v>
      </c>
      <c r="G11" s="17">
        <f t="shared" si="0"/>
        <v>0.8146067415730337</v>
      </c>
    </row>
    <row r="12" spans="1:7" ht="63.75" x14ac:dyDescent="0.2">
      <c r="A12" s="48"/>
      <c r="B12" s="15" t="s">
        <v>121</v>
      </c>
      <c r="C12" s="16" t="s">
        <v>6</v>
      </c>
      <c r="D12" s="33">
        <v>69</v>
      </c>
      <c r="E12" s="33">
        <v>12.49</v>
      </c>
      <c r="F12" s="19">
        <v>0.88</v>
      </c>
      <c r="G12" s="17">
        <f t="shared" si="0"/>
        <v>7.0456365092073661E-2</v>
      </c>
    </row>
    <row r="13" spans="1:7" ht="63.75" x14ac:dyDescent="0.2">
      <c r="A13" s="48"/>
      <c r="B13" s="15" t="s">
        <v>122</v>
      </c>
      <c r="C13" s="16" t="s">
        <v>6</v>
      </c>
      <c r="D13" s="33">
        <v>69</v>
      </c>
      <c r="E13" s="33">
        <v>12.49</v>
      </c>
      <c r="F13" s="19">
        <v>0.62</v>
      </c>
      <c r="G13" s="17">
        <f t="shared" si="0"/>
        <v>4.9639711769415534E-2</v>
      </c>
    </row>
    <row r="14" spans="1:7" ht="63.75" x14ac:dyDescent="0.2">
      <c r="A14" s="48"/>
      <c r="B14" s="15" t="s">
        <v>123</v>
      </c>
      <c r="C14" s="16" t="s">
        <v>6</v>
      </c>
      <c r="D14" s="33">
        <v>19</v>
      </c>
      <c r="E14" s="33">
        <v>16.72</v>
      </c>
      <c r="F14" s="19">
        <v>0.12000000000000001</v>
      </c>
      <c r="G14" s="17">
        <f t="shared" si="0"/>
        <v>7.1770334928229675E-3</v>
      </c>
    </row>
    <row r="15" spans="1:7" ht="89.25" x14ac:dyDescent="0.2">
      <c r="A15" s="48"/>
      <c r="B15" s="15" t="s">
        <v>124</v>
      </c>
      <c r="C15" s="16" t="s">
        <v>6</v>
      </c>
      <c r="D15" s="33">
        <v>37</v>
      </c>
      <c r="E15" s="33">
        <v>9.58</v>
      </c>
      <c r="F15" s="19">
        <v>0.16</v>
      </c>
      <c r="G15" s="17">
        <f t="shared" si="0"/>
        <v>1.6701461377870565E-2</v>
      </c>
    </row>
    <row r="16" spans="1:7" ht="38.25" x14ac:dyDescent="0.2">
      <c r="A16" s="48"/>
      <c r="B16" s="15" t="s">
        <v>125</v>
      </c>
      <c r="C16" s="16" t="s">
        <v>6</v>
      </c>
      <c r="D16" s="33">
        <v>2.2000000000000002</v>
      </c>
      <c r="E16" s="33">
        <v>0.22</v>
      </c>
      <c r="F16" s="19">
        <v>0.08</v>
      </c>
      <c r="G16" s="17">
        <f t="shared" si="0"/>
        <v>0.36363636363636365</v>
      </c>
    </row>
    <row r="17" spans="1:7" ht="38.25" x14ac:dyDescent="0.2">
      <c r="A17" s="48"/>
      <c r="B17" s="15" t="s">
        <v>126</v>
      </c>
      <c r="C17" s="16" t="s">
        <v>6</v>
      </c>
      <c r="D17" s="33">
        <v>4.34</v>
      </c>
      <c r="E17" s="33">
        <v>0.27</v>
      </c>
      <c r="F17" s="19">
        <v>0.15000000000000002</v>
      </c>
      <c r="G17" s="17">
        <f t="shared" si="0"/>
        <v>0.55555555555555558</v>
      </c>
    </row>
    <row r="18" spans="1:7" ht="63.75" x14ac:dyDescent="0.2">
      <c r="A18" s="48"/>
      <c r="B18" s="15" t="s">
        <v>127</v>
      </c>
      <c r="C18" s="16" t="s">
        <v>6</v>
      </c>
      <c r="D18" s="33">
        <v>3</v>
      </c>
      <c r="E18" s="33">
        <v>3</v>
      </c>
      <c r="F18" s="19">
        <v>0.13</v>
      </c>
      <c r="G18" s="17">
        <f t="shared" si="0"/>
        <v>4.3333333333333335E-2</v>
      </c>
    </row>
    <row r="19" spans="1:7" x14ac:dyDescent="0.2">
      <c r="B19" s="12"/>
    </row>
    <row r="20" spans="1:7" ht="51" x14ac:dyDescent="0.2">
      <c r="A20" s="44" t="s">
        <v>130</v>
      </c>
      <c r="B20" s="15" t="s">
        <v>128</v>
      </c>
      <c r="C20" s="16" t="s">
        <v>59</v>
      </c>
      <c r="D20" s="25">
        <v>3733</v>
      </c>
      <c r="E20" s="25">
        <v>1074.56</v>
      </c>
      <c r="F20" s="19">
        <v>644.74</v>
      </c>
      <c r="G20" s="17">
        <f>F20/E20</f>
        <v>0.60000372245384159</v>
      </c>
    </row>
    <row r="21" spans="1:7" ht="76.5" x14ac:dyDescent="0.2">
      <c r="A21" s="44"/>
      <c r="B21" s="15" t="s">
        <v>129</v>
      </c>
      <c r="C21" s="16" t="s">
        <v>59</v>
      </c>
      <c r="D21" s="25">
        <v>282230</v>
      </c>
      <c r="E21" s="25">
        <v>477719.52</v>
      </c>
      <c r="F21" s="28">
        <v>188797.47</v>
      </c>
      <c r="G21" s="17">
        <f>F21/E21</f>
        <v>0.3952056847080479</v>
      </c>
    </row>
    <row r="22" spans="1:7" x14ac:dyDescent="0.2">
      <c r="B22" s="12"/>
    </row>
    <row r="23" spans="1:7" ht="38.25" x14ac:dyDescent="0.2">
      <c r="A23" s="50" t="s">
        <v>133</v>
      </c>
      <c r="B23" s="15" t="s">
        <v>131</v>
      </c>
      <c r="C23" s="16" t="s">
        <v>70</v>
      </c>
      <c r="D23" s="25">
        <v>4286</v>
      </c>
      <c r="E23" s="25">
        <v>4286</v>
      </c>
      <c r="F23" s="28">
        <v>2517.4500000000003</v>
      </c>
      <c r="G23" s="17">
        <f>F23/E23</f>
        <v>0.58736584227718158</v>
      </c>
    </row>
    <row r="24" spans="1:7" ht="51" x14ac:dyDescent="0.2">
      <c r="A24" s="43"/>
      <c r="B24" s="15" t="s">
        <v>132</v>
      </c>
      <c r="C24" s="16" t="s">
        <v>70</v>
      </c>
      <c r="D24" s="25">
        <v>4285</v>
      </c>
      <c r="E24" s="25">
        <v>4285</v>
      </c>
      <c r="F24" s="28">
        <v>162.23000000000002</v>
      </c>
      <c r="G24" s="17">
        <f>F24/E24</f>
        <v>3.7859976662777135E-2</v>
      </c>
    </row>
    <row r="25" spans="1:7" x14ac:dyDescent="0.2">
      <c r="B25" s="12"/>
    </row>
    <row r="26" spans="1:7" ht="38.25" x14ac:dyDescent="0.2">
      <c r="A26" s="34" t="s">
        <v>136</v>
      </c>
      <c r="B26" s="15" t="s">
        <v>134</v>
      </c>
      <c r="C26" s="21" t="s">
        <v>135</v>
      </c>
      <c r="D26" s="30">
        <v>2450</v>
      </c>
      <c r="E26" s="30">
        <v>2450</v>
      </c>
      <c r="F26" s="20">
        <v>11.05</v>
      </c>
      <c r="G26" s="26">
        <v>4.5102040816326532E-3</v>
      </c>
    </row>
  </sheetData>
  <mergeCells count="3">
    <mergeCell ref="A2:A18"/>
    <mergeCell ref="A20:A21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DGC</vt:lpstr>
      <vt:lpstr>UCEE</vt:lpstr>
      <vt:lpstr>UDEVIPO</vt:lpstr>
      <vt:lpstr>PROVIAL</vt:lpstr>
      <vt:lpstr>FSS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</dc:creator>
  <cp:lastModifiedBy>Luz Maria Urcuyo Mendoza</cp:lastModifiedBy>
  <dcterms:created xsi:type="dcterms:W3CDTF">2015-01-05T15:25:41Z</dcterms:created>
  <dcterms:modified xsi:type="dcterms:W3CDTF">2015-01-05T17:47:22Z</dcterms:modified>
</cp:coreProperties>
</file>